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6" yWindow="540" windowWidth="15096" windowHeight="6408" activeTab="1"/>
  </bookViews>
  <sheets>
    <sheet name="Sheet1" sheetId="13" r:id="rId1"/>
    <sheet name="Requirement list" sheetId="1" r:id="rId2"/>
    <sheet name="3 months" sheetId="4" state="hidden" r:id="rId3"/>
    <sheet name="6 months" sheetId="7" state="hidden" r:id="rId4"/>
    <sheet name="9 months" sheetId="6" state="hidden" r:id="rId5"/>
    <sheet name="12 months" sheetId="5" state="hidden" r:id="rId6"/>
    <sheet name="Expired Contracts" sheetId="2" state="hidden" r:id="rId7"/>
  </sheets>
  <definedNames>
    <definedName name="_xlnm.Print_Area" localSheetId="5">'12 months'!$A$1:$O$72</definedName>
    <definedName name="_xlnm.Print_Area" localSheetId="2">'3 months'!$A$1:$M$102</definedName>
    <definedName name="_xlnm.Print_Area" localSheetId="3">'6 months'!$A$1:$M$154</definedName>
    <definedName name="_xlnm.Print_Area" localSheetId="4">'9 months'!$A$1:$M$79</definedName>
    <definedName name="_xlnm.Print_Area" localSheetId="6">'Expired Contracts'!$A$1:$M$51</definedName>
    <definedName name="_xlnm.Print_Area" localSheetId="1">'Requirement list'!$A$1:$Y$1114</definedName>
    <definedName name="_xlnm.Print_Titles" localSheetId="1">'Requirement list'!$1:$3</definedName>
    <definedName name="_xlnm.Print_Titles" localSheetId="2">'3 months'!$1:$2</definedName>
    <definedName name="_xlnm.Print_Titles" localSheetId="3">'6 months'!$1:$2</definedName>
    <definedName name="_xlnm.Print_Titles" localSheetId="4">'9 months'!$1:$2</definedName>
    <definedName name="_xlnm.Print_Titles" localSheetId="5">'12 months'!$1:$2</definedName>
    <definedName name="_xlnm.Print_Titles" localSheetId="6">'Expired Contracts'!$1:$2</definedName>
  </definedNames>
  <calcPr calcId="145621"/>
  <pivotCaches>
    <pivotCache cacheId="1" r:id="rId8"/>
  </pivotCaches>
</workbook>
</file>

<file path=xl/sharedStrings.xml><?xml version="1.0" encoding="utf-8"?>
<sst xmlns="http://schemas.openxmlformats.org/spreadsheetml/2006/main" count="9674" uniqueCount="3405">
  <si>
    <t>Emergency Generators Repair, Maintenance and Installation</t>
  </si>
  <si>
    <t>TEAM Services Corporation</t>
  </si>
  <si>
    <t>Furnish &amp; Deliver Authentic Korean Meals</t>
  </si>
  <si>
    <t>Mechanical Joint Ductile Iron Pipe  (DPW-WW)</t>
  </si>
  <si>
    <t>Baltimore Lock and Hardware, Inc.</t>
  </si>
  <si>
    <t>Structural Maintenance and Dredging at Inner Harbor</t>
  </si>
  <si>
    <t>McLean Contracting Company</t>
  </si>
  <si>
    <t>Tele-tector of Maryland</t>
  </si>
  <si>
    <t>Electric Motor Repair Co.</t>
  </si>
  <si>
    <t>Sewer Line Chemical Root Control Application (DPW)</t>
  </si>
  <si>
    <t>Duke's Root Control</t>
  </si>
  <si>
    <t>Ziegler</t>
  </si>
  <si>
    <t>Graybar Electric Co.</t>
  </si>
  <si>
    <t>Ideal Electrical Supply</t>
  </si>
  <si>
    <t>B50000692</t>
  </si>
  <si>
    <t>Courtroom Telephonic Appearance System</t>
  </si>
  <si>
    <t>Construction Equipment Rental Services (Various)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</si>
  <si>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</si>
  <si>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</si>
  <si>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</si>
  <si>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</si>
  <si>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</si>
  <si>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</si>
  <si>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</si>
  <si>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</si>
  <si>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</si>
  <si>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</si>
  <si>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</si>
  <si>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</si>
  <si>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</si>
  <si>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</si>
  <si>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</si>
  <si>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</si>
  <si>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Cole</t>
  </si>
  <si>
    <t>06000</t>
  </si>
  <si>
    <t>Janitorial Services (Library Branch #5 &amp; 42)</t>
  </si>
  <si>
    <t>3 x 1 yr</t>
  </si>
  <si>
    <t>Atlantic Tactical, Inc</t>
  </si>
  <si>
    <t>Uniform and Locker and Laundry Service</t>
  </si>
  <si>
    <t>P509184</t>
  </si>
  <si>
    <t>B50001019</t>
  </si>
  <si>
    <t>457 Deferred Compensation Plan Services (Finance)</t>
  </si>
  <si>
    <t>Great-West Life &amp; Annuity Insurance</t>
  </si>
  <si>
    <t>Citizen's Pharmacy</t>
  </si>
  <si>
    <t>2 x 1 yr</t>
  </si>
  <si>
    <t>4 x 1 yr</t>
  </si>
  <si>
    <t>08000</t>
  </si>
  <si>
    <t>Martins, Inc.</t>
  </si>
  <si>
    <t>Trustworthy Staffing Solutions</t>
  </si>
  <si>
    <t>Suburban Sales &amp; Rental, Inc.</t>
  </si>
  <si>
    <t>BP-06059</t>
  </si>
  <si>
    <t>H.D. Supply Waterworks</t>
  </si>
  <si>
    <t>07000</t>
  </si>
  <si>
    <t>Maryland Fire Equipment</t>
  </si>
  <si>
    <t>Frank Quinn Company</t>
  </si>
  <si>
    <t>Various</t>
  </si>
  <si>
    <t>Baltimore Auto Supply</t>
  </si>
  <si>
    <t>F.F. and A. Jacobs &amp; Sons</t>
  </si>
  <si>
    <t xml:space="preserve">Motion Industries </t>
  </si>
  <si>
    <t>Anne Arundel Veterinary Hospital</t>
  </si>
  <si>
    <t>Middleton &amp; Meads Company, Inc.</t>
  </si>
  <si>
    <t>Howard Uniform Company</t>
  </si>
  <si>
    <t>Johnson &amp; Towers</t>
  </si>
  <si>
    <t>OEM Parts and Service for Toro Equipment</t>
  </si>
  <si>
    <t>Harbor Truck Sales &amp; Service T/A Baltimore Freightliner</t>
  </si>
  <si>
    <t>P509294</t>
  </si>
  <si>
    <t>Bob Bell Automotive Group</t>
  </si>
  <si>
    <t>O'Donnell Honda</t>
  </si>
  <si>
    <t>B50001398</t>
  </si>
  <si>
    <t>Actuarial Valuation Services for Post Employment Benefits (HR)</t>
  </si>
  <si>
    <t>Hay Group, Inc.</t>
  </si>
  <si>
    <t>Tyrrelltech, Inc.</t>
  </si>
  <si>
    <t>B50001427</t>
  </si>
  <si>
    <t>Aftermarket Parts and Supplies for Cars and Light Trucks (FLEET)</t>
  </si>
  <si>
    <t>2 x2 yr</t>
  </si>
  <si>
    <t>Uni-Select USA, Inc.</t>
  </si>
  <si>
    <t>Fleetpride, Inc.</t>
  </si>
  <si>
    <t>Salvo Limited Partnership</t>
  </si>
  <si>
    <t>Service Parts dba Papa Auto Parts</t>
  </si>
  <si>
    <t>Jesco, Inc.</t>
  </si>
  <si>
    <t>Crovato Products &amp; Service</t>
  </si>
  <si>
    <t xml:space="preserve">All Car Leasing dba Nextcar </t>
  </si>
  <si>
    <t>P514090</t>
  </si>
  <si>
    <t>Willis of Maryland, Inc.</t>
  </si>
  <si>
    <t>Skalar Consumable Parts</t>
  </si>
  <si>
    <t>SHI International Corporation</t>
  </si>
  <si>
    <t xml:space="preserve">Efficiency Enterprises of MD, LLC </t>
  </si>
  <si>
    <t>Security Equipment Company</t>
  </si>
  <si>
    <t>Johns Eastern Company, Inc</t>
  </si>
  <si>
    <t>1 x 2 yr</t>
  </si>
  <si>
    <t>Glasmyer</t>
  </si>
  <si>
    <t>5 x 1 yr</t>
  </si>
  <si>
    <t>ADP, Inc.</t>
  </si>
  <si>
    <t>Full Circle Solutions, Inc.</t>
  </si>
  <si>
    <t>N/A</t>
  </si>
  <si>
    <t>M &amp; T Bank</t>
  </si>
  <si>
    <t>B50000452</t>
  </si>
  <si>
    <t>Health Maintenance Organization (HMO)   (HR)</t>
  </si>
  <si>
    <t>Kaiser Permanente</t>
  </si>
  <si>
    <t>United Healthcare</t>
  </si>
  <si>
    <t>Health Maintenance Organization (POS)   (HR)</t>
  </si>
  <si>
    <t>B50000455</t>
  </si>
  <si>
    <t>Citizens Pharmacy</t>
  </si>
  <si>
    <t>B50000746</t>
  </si>
  <si>
    <t>On-Line Tax Sale Auction Service  (Treasury)</t>
  </si>
  <si>
    <t>Grant Street Group</t>
  </si>
  <si>
    <t>2 x 2 yr</t>
  </si>
  <si>
    <t>Mercy Medical Center</t>
  </si>
  <si>
    <t>Co-op Supplies for Maintenance, Repair and Operations</t>
  </si>
  <si>
    <t>1 x 5 yr</t>
  </si>
  <si>
    <t>BP-07150</t>
  </si>
  <si>
    <t>Prescription Drug Program (Employee) (HR)</t>
  </si>
  <si>
    <t>BP-07194</t>
  </si>
  <si>
    <t>PPO Medical Insurance (Employee) (HR)</t>
  </si>
  <si>
    <t>BP-07196</t>
  </si>
  <si>
    <t>Lock Box Service (Treasury)</t>
  </si>
  <si>
    <t>Merkle Response Services</t>
  </si>
  <si>
    <t>Workers Compensation Claims Administration (HR)</t>
  </si>
  <si>
    <t>Dunbar Armored, Inc.</t>
  </si>
  <si>
    <t>Schneider Laboratories, Inc.</t>
  </si>
  <si>
    <t>Aetna Health Holdings</t>
  </si>
  <si>
    <t>Gough</t>
  </si>
  <si>
    <t>Lindenmeyr Munroe</t>
  </si>
  <si>
    <t>Frank Parsons Paper</t>
  </si>
  <si>
    <t>Crown Security System, Inc.</t>
  </si>
  <si>
    <t>Library Binding Services (Library)</t>
  </si>
  <si>
    <t>Wert Bookbinding, Inc</t>
  </si>
  <si>
    <t>Best Battery Company, Inc</t>
  </si>
  <si>
    <t xml:space="preserve">OEM and Remanufactured Toner and Ink Cartridges </t>
  </si>
  <si>
    <t>Rudolph's Office &amp; Computer Supply, Inc.</t>
  </si>
  <si>
    <t xml:space="preserve">                                                                  </t>
  </si>
  <si>
    <t>Macer</t>
  </si>
  <si>
    <t>Bey</t>
  </si>
  <si>
    <t>Marcon Engineering Services</t>
  </si>
  <si>
    <t>One Call Concept Locating Services, Inc.</t>
  </si>
  <si>
    <t>Key Risk Management</t>
  </si>
  <si>
    <t>Parry</t>
  </si>
  <si>
    <t>Rudolph's Office &amp; Computer Supply</t>
  </si>
  <si>
    <t>HD Supply Waterworks, LTD</t>
  </si>
  <si>
    <t>Mueller Company</t>
  </si>
  <si>
    <t>2 x 1 yr.</t>
  </si>
  <si>
    <t>Maintenance Service for Quest Juvenile Case Mgt. System</t>
  </si>
  <si>
    <t>Gottlieb &amp; Wertz, Inc.</t>
  </si>
  <si>
    <t>Printing Matters, LLC</t>
  </si>
  <si>
    <t>Ready</t>
  </si>
  <si>
    <t>P508992</t>
  </si>
  <si>
    <t>Fireline Corporation</t>
  </si>
  <si>
    <t>New Holland OEM Parts &amp; Service (DPW)</t>
  </si>
  <si>
    <t>Automotive Starters and Alternators  (Fleet)</t>
  </si>
  <si>
    <t>Transportation, Cremation and Disposal of Animal Carcasses (Health)</t>
  </si>
  <si>
    <t>Insurance Broker of Record Services (Finance)</t>
  </si>
  <si>
    <t>OEM Repair Service for Chrysler Vehicles</t>
  </si>
  <si>
    <t>Heritage Chrysler Jeep</t>
  </si>
  <si>
    <t>Laboratory Services - Lead Testing  (Health)</t>
  </si>
  <si>
    <t>Janitorial Services Branch #14 (Library)</t>
  </si>
  <si>
    <t>Janitorial Services Branch #10 &amp; 22  (Library)</t>
  </si>
  <si>
    <t>Automotive Paints and Supplies  (DPW-Fleet)</t>
  </si>
  <si>
    <t>Multiparts and Services</t>
  </si>
  <si>
    <t>Automotive Radiators &amp; Heaters (Fleet)</t>
  </si>
  <si>
    <t>3 x 2 yr</t>
  </si>
  <si>
    <t>B50000999</t>
  </si>
  <si>
    <t>Skalar, Inc.</t>
  </si>
  <si>
    <t>Brass Fittings (DPW)</t>
  </si>
  <si>
    <t>OEM  Parts and Service for Bobcat Equipment</t>
  </si>
  <si>
    <t>B50000817</t>
  </si>
  <si>
    <t>Holabird Enterprises of Maryland, Inc t/a Transtech Transmission Center</t>
  </si>
  <si>
    <t>2 x 1</t>
  </si>
  <si>
    <t>Roll-Off Container Rehab &amp; Repair</t>
  </si>
  <si>
    <t>Belair Road Supply Co.</t>
  </si>
  <si>
    <t>Smith-Blair, Inc.</t>
  </si>
  <si>
    <t>Alban Tractor Co.</t>
  </si>
  <si>
    <t>Safeware, Inc.</t>
  </si>
  <si>
    <t>Repair of Air Operated Tools</t>
  </si>
  <si>
    <t>Patuxent Materials, Inc.</t>
  </si>
  <si>
    <t>Motorola, Inc.</t>
  </si>
  <si>
    <t>Allied Contractors, Inc.</t>
  </si>
  <si>
    <t>Water Bill Envelopes (DPW-W/WW)</t>
  </si>
  <si>
    <t>Summer Food Service Program for Children (DHCD)</t>
  </si>
  <si>
    <t>Maryland State Contract Number 050B7800015</t>
  </si>
  <si>
    <t>Schreiber Translations, Inc.</t>
  </si>
  <si>
    <t>Translation Services (Written Translation Services)
Mayor's Office and Police Department</t>
  </si>
  <si>
    <t>Utility Relocate/Marking and Related Work</t>
  </si>
  <si>
    <t>O.E.M. Parts and Service for Elgin Sweepers and Vactor Sewer Vacs  (Fleet)</t>
  </si>
  <si>
    <t>B50000984</t>
  </si>
  <si>
    <t>Installation, Repair and Maintenance for Commercial Security Alarm &amp; Fire Protection System (Various)</t>
  </si>
  <si>
    <t>2 x 5 yrs</t>
  </si>
  <si>
    <t>OEM Parts and Service for John Deere Equipment (Fleet)</t>
  </si>
  <si>
    <t>Hawkeye Construction, LLC</t>
  </si>
  <si>
    <t>Civic Works, Inc.</t>
  </si>
  <si>
    <t>Comprehensive Housing Assistance, Inc.</t>
  </si>
  <si>
    <t xml:space="preserve">Northeast Energy Services </t>
  </si>
  <si>
    <t>B50001080</t>
  </si>
  <si>
    <t>Office Moving and Related Work (Various)</t>
  </si>
  <si>
    <t>Walters Relocation, inc.</t>
  </si>
  <si>
    <t>Geiger Pump and Equipment</t>
  </si>
  <si>
    <t>Windows and Trusses Cleaning and Washing (Various)</t>
  </si>
  <si>
    <t>C. N. Robinson Lighting Supply Co.</t>
  </si>
  <si>
    <t>Ferguson Enterprises, Inc.</t>
  </si>
  <si>
    <t>Industrial Cleaning &amp; Related Work (Various)</t>
  </si>
  <si>
    <t>W.W. Grainger, Inc</t>
  </si>
  <si>
    <t>BP-07136</t>
  </si>
  <si>
    <t>Audio/Video Services (Baltimore Convention Center)</t>
  </si>
  <si>
    <t>Projection Presentation Technology (PPT)</t>
  </si>
  <si>
    <t>Coalition To End Childhood Lead Poisoning, Inc.</t>
  </si>
  <si>
    <t>SMG</t>
  </si>
  <si>
    <t>Vasavada</t>
  </si>
  <si>
    <t>B50001050</t>
  </si>
  <si>
    <t>Manage and Operate the Food and Beverage Service for the Baltimore Convention Center</t>
  </si>
  <si>
    <t>Heating Oil</t>
  </si>
  <si>
    <t xml:space="preserve">Hydrant Locks </t>
  </si>
  <si>
    <t>McGard, LLC, Special Products Division</t>
  </si>
  <si>
    <t>BP-07105</t>
  </si>
  <si>
    <t>Local Government Integrated Financial Systems (Finance)</t>
  </si>
  <si>
    <t>Tipco Technologies, Inc.</t>
  </si>
  <si>
    <t>REVENUE</t>
  </si>
  <si>
    <t>1 x 2 yrs</t>
  </si>
  <si>
    <t>Liquid Oxygen</t>
  </si>
  <si>
    <t>Pitney Bowes Global financial Services, LLC</t>
  </si>
  <si>
    <t>Univar USA, Inc.</t>
  </si>
  <si>
    <t>P501329</t>
  </si>
  <si>
    <t>Kone, Inc.</t>
  </si>
  <si>
    <t>Waste Equipment Sales and Service, LLC</t>
  </si>
  <si>
    <t>E. J. Ward, Inc.</t>
  </si>
  <si>
    <t>Contract No.
6000 = Selected
7000 = Competitive
8000 = Sole Source
9000 = Emergency</t>
  </si>
  <si>
    <t>P514336</t>
  </si>
  <si>
    <t>Cost Allocation Accounting Plan</t>
  </si>
  <si>
    <t>Cost Plans Plus, LLC</t>
  </si>
  <si>
    <t>OEM Parts &amp; Service for FUSO Mitsubishi Trucks (FLEET)</t>
  </si>
  <si>
    <t>Calmi Electric Company</t>
  </si>
  <si>
    <t>STIHL Landscaping Equipment and Replacement Parts</t>
  </si>
  <si>
    <t>Bentley WaterCAD Perpetual Licenses</t>
  </si>
  <si>
    <t>Bentley Systems, Inc.</t>
  </si>
  <si>
    <t>McKesson Medical and Surgical Co.</t>
  </si>
  <si>
    <t>Litecast Ethernet Maintenance Upgrade (MOIT)</t>
  </si>
  <si>
    <t>Selectron Technologies, Inc.</t>
  </si>
  <si>
    <t>Nightmare Graphics</t>
  </si>
  <si>
    <t>KidSmart Software Company</t>
  </si>
  <si>
    <t>Martin Supply, Inc.</t>
  </si>
  <si>
    <t>Clean Harbors Environmental Services, inc.</t>
  </si>
  <si>
    <t>Revolution Traffic Cones</t>
  </si>
  <si>
    <t>B50001415</t>
  </si>
  <si>
    <t>Body Shop Repair Service (FLEET)</t>
  </si>
  <si>
    <t>Valley Chevrolet, UC t/a Fox Chevrolet Timonium</t>
  </si>
  <si>
    <t>Beaver's auto Body Repair Center, Inc</t>
  </si>
  <si>
    <t>R &amp; E Body &amp; Paint, Inc</t>
  </si>
  <si>
    <t>1 x 3 Yr</t>
  </si>
  <si>
    <t>OEM Parts &amp; Services for Case Construction Equipment</t>
  </si>
  <si>
    <t xml:space="preserve">Folcomer Equipment </t>
  </si>
  <si>
    <t>Lorenz, Inc.</t>
  </si>
  <si>
    <t>OEM Parts as required for Elkin Cement Mixers (Fleet)</t>
  </si>
  <si>
    <t>Armored Transport Services (Various)</t>
  </si>
  <si>
    <t xml:space="preserve"> IVR System Upgrades, Support and Licenses (Finance)</t>
  </si>
  <si>
    <t>Systems Integration, Inc.</t>
  </si>
  <si>
    <t>T &amp; J Jeong</t>
  </si>
  <si>
    <t>OEM Parts and Service for Altec Bucket Trucks  (Fleet)</t>
  </si>
  <si>
    <t>Altec, Inc.</t>
  </si>
  <si>
    <t>Vehicle Upholstery Service (Fleet)</t>
  </si>
  <si>
    <t>Corelli, Inc.</t>
  </si>
  <si>
    <t>Waste Equipment Sales &amp; Service, LLC</t>
  </si>
  <si>
    <t>Anchor Bay East Marina</t>
  </si>
  <si>
    <t>FIRST REMINDER SENT DATE</t>
  </si>
  <si>
    <t>SECOND REMINDER SENT DATE</t>
  </si>
  <si>
    <t>AGENCY RESPONSE DATE</t>
  </si>
  <si>
    <t>Maryland Industrial Trucks, Inc.</t>
  </si>
  <si>
    <t>Furnish and Deliver Chlorination and De-Chlorination Parts</t>
  </si>
  <si>
    <t>Kershner Environmental Technologies, LLC</t>
  </si>
  <si>
    <t>OEM Parts and Service for Mack Trucks</t>
  </si>
  <si>
    <t>Moving Services for Lead Abatement Program</t>
  </si>
  <si>
    <t>1 x 1 yr</t>
  </si>
  <si>
    <t>C &amp; W Body &amp; Fender Shop, Inc.</t>
  </si>
  <si>
    <t>Herman Born &amp; Sons, Inc.</t>
  </si>
  <si>
    <t>Linthicum-Ferndale Auto Body, LLC</t>
  </si>
  <si>
    <t>O.E.M. Parts and Service for JCB and Lee Boy Equipment (Gen. Serv.)</t>
  </si>
  <si>
    <t>Agilent Technologies</t>
  </si>
  <si>
    <t>Oluwasuji</t>
  </si>
  <si>
    <t>Good Shepard Septic Services, Inc.</t>
  </si>
  <si>
    <t>Automotive Hardware:  Fasteners, Nuts &amp; Bolts, Etc. (FLEET)</t>
  </si>
  <si>
    <t>P510977</t>
  </si>
  <si>
    <t>P510978</t>
  </si>
  <si>
    <t>Health Maintenance Organization (HMO) (HR)</t>
  </si>
  <si>
    <t>Provide Various Cuts, Types, and Weights of Paper  (PRINT SHOP ONLY)</t>
  </si>
  <si>
    <t>Shannon-Baum Signs, Inc.</t>
  </si>
  <si>
    <t>Hydraulic Hoses and Fittings</t>
  </si>
  <si>
    <t>IPT, LLC d/b/a Paylock</t>
  </si>
  <si>
    <t>Printing Services/Pre-Qualification    (BOP-Print Shop only)</t>
  </si>
  <si>
    <t>Printing Services/Pre-Qualification    (BOP -Print Shop only)</t>
  </si>
  <si>
    <t>Printing Services/Pre-Qualification    (BOP-Print shop only)</t>
  </si>
  <si>
    <t>B50001251</t>
  </si>
  <si>
    <t>Parking Meter Coin Collection Service (Treasury)</t>
  </si>
  <si>
    <t>Republic Parking Systems</t>
  </si>
  <si>
    <t>Janitorial Services Branch #8</t>
  </si>
  <si>
    <t xml:space="preserve">Pea Gravel  </t>
  </si>
  <si>
    <t>Nestle Waters North America d/b/a Deer Park</t>
  </si>
  <si>
    <t>Xerox Corporation</t>
  </si>
  <si>
    <t>P511826</t>
  </si>
  <si>
    <t>P510567</t>
  </si>
  <si>
    <t>B50001175</t>
  </si>
  <si>
    <t>Provide Loan Servicing (DHCD and FINANCE)</t>
  </si>
  <si>
    <t>AmeriNational Community Services, Inc.</t>
  </si>
  <si>
    <t>2 x 5 yrs.</t>
  </si>
  <si>
    <t>Kuehne Chemical Co. Inc.</t>
  </si>
  <si>
    <t>Provide Pest Control Services to Various COB Buildings</t>
  </si>
  <si>
    <t>Various Batteries</t>
  </si>
  <si>
    <t>P510975</t>
  </si>
  <si>
    <t>P510971</t>
  </si>
  <si>
    <t>P510974</t>
  </si>
  <si>
    <t>P511396</t>
  </si>
  <si>
    <t>B50000757</t>
  </si>
  <si>
    <t>P508321</t>
  </si>
  <si>
    <t>PNC Bank</t>
  </si>
  <si>
    <t>Small Purchase Credit Card- BOP</t>
  </si>
  <si>
    <t>Couplings</t>
  </si>
  <si>
    <t>Gen-Probe, Inc.</t>
  </si>
  <si>
    <t>P511583</t>
  </si>
  <si>
    <t>FleetPride, Inc.</t>
  </si>
  <si>
    <t>Steel Products  (Fleet)</t>
  </si>
  <si>
    <t>P508532</t>
  </si>
  <si>
    <t>Shop Towels/Wiping Cloths (Fleet)</t>
  </si>
  <si>
    <t>Snow and ice Removal (Library)</t>
  </si>
  <si>
    <t>Tote-It, Inc.</t>
  </si>
  <si>
    <t>Janitorial Services - Branch #7 and #13</t>
  </si>
  <si>
    <t>Pitney Bowes</t>
  </si>
  <si>
    <t>B50001328</t>
  </si>
  <si>
    <t>Milling Machine Teeth</t>
  </si>
  <si>
    <t>Tire Repair and Maintenance Supplies</t>
  </si>
  <si>
    <t>CRW Parts</t>
  </si>
  <si>
    <t>Qiagen, Inc.</t>
  </si>
  <si>
    <t>National Capitol Industries, Inc.</t>
  </si>
  <si>
    <t>-</t>
  </si>
  <si>
    <t>Steel Pipes, Valves and Fittings</t>
  </si>
  <si>
    <t>HD Supply Waterworks Ltd</t>
  </si>
  <si>
    <t>Tennant Sales and Services Company</t>
  </si>
  <si>
    <t>Germain Holdings LLC d/b/a Overlea Caterers, Inc.</t>
  </si>
  <si>
    <t>Quality Automotive Warehouse</t>
  </si>
  <si>
    <t>B50001020</t>
  </si>
  <si>
    <t>M.C. Dean, Inc</t>
  </si>
  <si>
    <t>Auditing Services (Baltimore Convention Center)</t>
  </si>
  <si>
    <t>Plastic Meter Boxes (DPW - Wastewater)</t>
  </si>
  <si>
    <t>Digicon Corporation</t>
  </si>
  <si>
    <t xml:space="preserve">Cashier Windows Software Annual Maintenance (Finance) </t>
  </si>
  <si>
    <t>2x 1 yr</t>
  </si>
  <si>
    <t>Truck Accessories</t>
  </si>
  <si>
    <t>Preventative Maintenance Service for Lifts (Convention Center)</t>
  </si>
  <si>
    <t>United Rental North America, Inc.</t>
  </si>
  <si>
    <t>OEM Parts and Service for E.J. Ward Canceivers (Fleet)</t>
  </si>
  <si>
    <t>Janitorial Services - 3411 Bank Street DHCD)</t>
  </si>
  <si>
    <t>Workplace Essentials</t>
  </si>
  <si>
    <t>Hand Free Sanitary Disposal (DGS)</t>
  </si>
  <si>
    <t>OEM Parts and Service for Ward Diesel Filters</t>
  </si>
  <si>
    <t>B50001347</t>
  </si>
  <si>
    <t xml:space="preserve">Occupational Health Clinical Services (HR)  </t>
  </si>
  <si>
    <t>Atlantic Machinery, inc</t>
  </si>
  <si>
    <t>Maintenance and Repair of Pneumatic and Electronic Controls of HVAC System at Back River</t>
  </si>
  <si>
    <t>Paper and Styrofoam Products (Library)</t>
  </si>
  <si>
    <t>Hach Company</t>
  </si>
  <si>
    <t>Creative Software Solutions, LLC</t>
  </si>
  <si>
    <t>Edlen Electrical Exhibitions Services, Inc</t>
  </si>
  <si>
    <t>Free State Reporting</t>
  </si>
  <si>
    <t>Nulinx International, Inc.</t>
  </si>
  <si>
    <t>The General Ship Repair Corporation</t>
  </si>
  <si>
    <t>St of Oregon 107-1815-09</t>
  </si>
  <si>
    <t>GovernmentJobs.com, Inc. d/b/a NEOGOV</t>
  </si>
  <si>
    <t>E-Recruitment Management Systems (HR)</t>
  </si>
  <si>
    <t>P508324</t>
  </si>
  <si>
    <t>I Give Quality or Quantity floor Cleaning Service</t>
  </si>
  <si>
    <t>Snap-on Industrial Division of IDSC Holdings</t>
  </si>
  <si>
    <t>Fastenal Company</t>
  </si>
  <si>
    <t>Hilti, Inc.</t>
  </si>
  <si>
    <t>Acres Automotive, Inc</t>
  </si>
  <si>
    <t>F.W. Haxel Co.</t>
  </si>
  <si>
    <t>Environmental Systems Research Institute, Inc. (ESRI)</t>
  </si>
  <si>
    <t>Tiburon, Inc.</t>
  </si>
  <si>
    <t>Paper Lawn and Leaf Bags (CITYWIDE)</t>
  </si>
  <si>
    <t>Banner Supplies and Sewing</t>
  </si>
  <si>
    <t>Toxicity Testing</t>
  </si>
  <si>
    <t>Management of Nutritional Congregate Food Service for CARE Eating together program</t>
  </si>
  <si>
    <t>Telecommunications Systems, Inc.</t>
  </si>
  <si>
    <t>Freemire &amp; Associates, Inc.</t>
  </si>
  <si>
    <t>DOT</t>
  </si>
  <si>
    <t>MOIT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</si>
  <si>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</si>
  <si>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</si>
  <si>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</si>
  <si>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</si>
  <si>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</si>
  <si>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</si>
  <si>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</si>
  <si>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</si>
  <si>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AGING</t>
  </si>
  <si>
    <t>ANIMAL CONTROL</t>
  </si>
  <si>
    <t>TREASURY</t>
  </si>
  <si>
    <t>ELECTION</t>
  </si>
  <si>
    <t>COMPTROLLER</t>
  </si>
  <si>
    <t>HR</t>
  </si>
  <si>
    <t>FINANCE</t>
  </si>
  <si>
    <t>RISK</t>
  </si>
  <si>
    <t>BAPS</t>
  </si>
  <si>
    <t>BBMR</t>
  </si>
  <si>
    <t>BOP</t>
  </si>
  <si>
    <t>LIBRARY</t>
  </si>
  <si>
    <t>MOED</t>
  </si>
  <si>
    <t>PRINT SHOP</t>
  </si>
  <si>
    <t>MOCJ</t>
  </si>
  <si>
    <t>BCFD</t>
  </si>
  <si>
    <t>CONV. CTR</t>
  </si>
  <si>
    <t>REC. &amp; PARKS</t>
  </si>
  <si>
    <t>CIRCUIT COURT</t>
  </si>
  <si>
    <t>BCPD &amp; BCFD</t>
  </si>
  <si>
    <t>HEALTH &amp; MAYORS</t>
  </si>
  <si>
    <t>DHCD &amp; FINANCE</t>
  </si>
  <si>
    <t>BCPD &amp; SHERIFF</t>
  </si>
  <si>
    <t xml:space="preserve">Body Shop Repair Service </t>
  </si>
  <si>
    <t>Sparks Quality Fence Company</t>
  </si>
  <si>
    <t>Lehigh Outfitters, LLC</t>
  </si>
  <si>
    <t>DPW -WWW</t>
  </si>
  <si>
    <t>Airgas East, Inc.</t>
  </si>
  <si>
    <t xml:space="preserve">Medical Grade Oxygen Supply and Delivery </t>
  </si>
  <si>
    <t>N. Harris Computer Corporation d/b/a System Innovators, Inc.</t>
  </si>
  <si>
    <t>Turnout Boots</t>
  </si>
  <si>
    <t>Sparkle &amp; Shine Janitorial Service</t>
  </si>
  <si>
    <t xml:space="preserve">RV/Motor Home Repairs </t>
  </si>
  <si>
    <t xml:space="preserve">Provide Maintenance for Tennant Machines </t>
  </si>
  <si>
    <t xml:space="preserve">Decorative Street Light Fixtures &amp; Poles </t>
  </si>
  <si>
    <t xml:space="preserve">Hydraulic and Welding Repair Service </t>
  </si>
  <si>
    <t xml:space="preserve">Hydraulic and Welding Repair Service  </t>
  </si>
  <si>
    <t xml:space="preserve">311 Call Center Hosting </t>
  </si>
  <si>
    <t xml:space="preserve">Construction Contract Planning and Coordination Services Software </t>
  </si>
  <si>
    <t xml:space="preserve">SCADA i-FIX Hardware &amp; Software Maintenance </t>
  </si>
  <si>
    <t xml:space="preserve">Master License Agreement (ESRI GIS software licenses, maintenance and tech support) </t>
  </si>
  <si>
    <t>Master Support Agreement (CAD software licensing, maintenance and tech support)</t>
  </si>
  <si>
    <t xml:space="preserve">Food Service for Eating Together in Baltimore Program </t>
  </si>
  <si>
    <t xml:space="preserve">Court Reporting Services </t>
  </si>
  <si>
    <t xml:space="preserve">Flexible Spending Account Admin.  </t>
  </si>
  <si>
    <t xml:space="preserve">Electrical, Compressed air &amp; Water Services </t>
  </si>
  <si>
    <t xml:space="preserve">Maintenance , Repairs and Installation of CCTV and Video Surveillance System </t>
  </si>
  <si>
    <t xml:space="preserve">Polymeric Flocculent  </t>
  </si>
  <si>
    <t xml:space="preserve">Provide Temporary Bypass Pumping System </t>
  </si>
  <si>
    <t xml:space="preserve">Testing and Repairs of Backflow Preventer Devices </t>
  </si>
  <si>
    <t xml:space="preserve">Hydrofluosilicic Acid for Water Filtration Plants </t>
  </si>
  <si>
    <t xml:space="preserve">Liquid Chlorine in One-Ton Containers </t>
  </si>
  <si>
    <t xml:space="preserve">Sulfur Dioxide Liquid in One-Ton Containers </t>
  </si>
  <si>
    <t xml:space="preserve">Ferric Chloride </t>
  </si>
  <si>
    <t xml:space="preserve">Liquid Hydrogen Peroxide </t>
  </si>
  <si>
    <t xml:space="preserve">Repair Electric Motors Up to 300 H.P. </t>
  </si>
  <si>
    <t xml:space="preserve">Provide Drain Cleaning Services   </t>
  </si>
  <si>
    <t xml:space="preserve">Hand and Power Tools </t>
  </si>
  <si>
    <t xml:space="preserve">Gasoline and Diesel Fuel </t>
  </si>
  <si>
    <t xml:space="preserve">Various Hoses and Accessories </t>
  </si>
  <si>
    <t xml:space="preserve">Cement, Mortar &amp; Concrete Mix </t>
  </si>
  <si>
    <t xml:space="preserve">Various Waterworks Repair Parts </t>
  </si>
  <si>
    <t xml:space="preserve">Lamps and Ballasts, Large and Specialty </t>
  </si>
  <si>
    <t xml:space="preserve">DeZURIK Plug Valves and Parts </t>
  </si>
  <si>
    <t xml:space="preserve">Analysis of Drinking Water </t>
  </si>
  <si>
    <t xml:space="preserve">Single Stream Recycling </t>
  </si>
  <si>
    <t xml:space="preserve">Exmark Lawn Mower OEM Parts &amp; Service </t>
  </si>
  <si>
    <t xml:space="preserve">Wemco Pump Parts </t>
  </si>
  <si>
    <t xml:space="preserve">Household Hazardous Waste Collection and Disposal </t>
  </si>
  <si>
    <t xml:space="preserve">Railroad Spikes </t>
  </si>
  <si>
    <t xml:space="preserve">Water Meter Expansion Connectors  </t>
  </si>
  <si>
    <t xml:space="preserve">Materials used for Signs, Banners, Posters, Etc. </t>
  </si>
  <si>
    <t xml:space="preserve">Ezi Robot Service Contract </t>
  </si>
  <si>
    <t xml:space="preserve">Veterinary Services (K-9)  </t>
  </si>
  <si>
    <t>CCTV Maintenance &amp; Platform Integration</t>
  </si>
  <si>
    <t xml:space="preserve">Firefighter Turnout Gear </t>
  </si>
  <si>
    <t xml:space="preserve">EMS Billing Services  </t>
  </si>
  <si>
    <t xml:space="preserve">Police Uniforms </t>
  </si>
  <si>
    <t xml:space="preserve">Evidence Tape </t>
  </si>
  <si>
    <t xml:space="preserve">Annual System Support for Laboratory Information Management System - LIMS </t>
  </si>
  <si>
    <t xml:space="preserve">Baltimore City Building Demolition </t>
  </si>
  <si>
    <t>Concrete Sidewalks and other Structural Repairs</t>
  </si>
  <si>
    <t xml:space="preserve">Paving Materials (Hot and Cold Patch) </t>
  </si>
  <si>
    <t xml:space="preserve">Construction Roll Up Signs </t>
  </si>
  <si>
    <t>Parking Enforcement (Smartboots)</t>
  </si>
  <si>
    <t>East Coast Emergency Lighting</t>
  </si>
  <si>
    <t>Debris Cleanup in Middle Branch, Canton and Fells Point</t>
  </si>
  <si>
    <t>Uni-gold HIV test Kits (Health)</t>
  </si>
  <si>
    <t>5 x 5 yr</t>
  </si>
  <si>
    <t>Budget Book/annual Maintenance and Setup Service</t>
  </si>
  <si>
    <t>Finite Matters, LTD</t>
  </si>
  <si>
    <t>All Hands fire Equipment</t>
  </si>
  <si>
    <t>Lunsford</t>
  </si>
  <si>
    <t>Janitorial Services - Branch #23</t>
  </si>
  <si>
    <t>Provide In-Home Personal Care/Homemaker Services</t>
  </si>
  <si>
    <t>Legal Files Software, Inc.</t>
  </si>
  <si>
    <t>Annual and Five Year Certifications and Inspections for Ladder Trucks</t>
  </si>
  <si>
    <t>American Test Center</t>
  </si>
  <si>
    <t>Thermoplastic Blocks</t>
  </si>
  <si>
    <t>Ennis Paints, Inc</t>
  </si>
  <si>
    <t>Plumbing Supplies and Parts</t>
  </si>
  <si>
    <t>B50001962</t>
  </si>
  <si>
    <t>School Bus and General Liability Claim Services</t>
  </si>
  <si>
    <t>Rad-57 CO-Oximeters</t>
  </si>
  <si>
    <t>Masimo Americas, Inc.</t>
  </si>
  <si>
    <t>Chesapeake Fire &amp; Rescue, Inc.</t>
  </si>
  <si>
    <t>P515422</t>
  </si>
  <si>
    <t>P515952</t>
  </si>
  <si>
    <t>P517040</t>
  </si>
  <si>
    <t>P515773</t>
  </si>
  <si>
    <t>B50001863</t>
  </si>
  <si>
    <t>2 x 2yr</t>
  </si>
  <si>
    <t>Mowing of Grass Medians</t>
  </si>
  <si>
    <t>Point Defiance Aids Project/NASEN</t>
  </si>
  <si>
    <t>Video Pipeline Inspections System Parts &amp; Service</t>
  </si>
  <si>
    <t>Chesapeake Flow Solutions, LLC</t>
  </si>
  <si>
    <t>Anchor Software, LLC</t>
  </si>
  <si>
    <t>Parts and Service for Power Pressure Washer</t>
  </si>
  <si>
    <t>McHenry Equipment, Inc.</t>
  </si>
  <si>
    <t>Biomedical Waste Pickup and Disposal</t>
  </si>
  <si>
    <t>Easter's Lock and Access Systems, Inc</t>
  </si>
  <si>
    <t>B50001893</t>
  </si>
  <si>
    <t>Life and Accidental Death and Dismemberment Insurance - Employees and Retirees</t>
  </si>
  <si>
    <t>Minnesota Life Insurance Company</t>
  </si>
  <si>
    <t>Bed Sets (Mattresses, Bed Frames and Mattress Covers)</t>
  </si>
  <si>
    <t>The Asset Store dba Overstock Outlet</t>
  </si>
  <si>
    <t>Hauling of Asphalt</t>
  </si>
  <si>
    <t>Witmer Public Safety Group</t>
  </si>
  <si>
    <t>Sewer Bricks</t>
  </si>
  <si>
    <t>Needles for Exchange Program</t>
  </si>
  <si>
    <t>Center for Emergency Medicine, Stat Medevac</t>
  </si>
  <si>
    <t>Express Scripts, Inc.</t>
  </si>
  <si>
    <t>Interactive Voice Recognition System (IVR)</t>
  </si>
  <si>
    <t>B50002000</t>
  </si>
  <si>
    <t>1 x 3 yr</t>
  </si>
  <si>
    <t>Dean</t>
  </si>
  <si>
    <t>Moore Medical</t>
  </si>
  <si>
    <t>BASF Corporation</t>
  </si>
  <si>
    <t>B50002025</t>
  </si>
  <si>
    <t xml:space="preserve">Steel Toe Rubber Hip Boots </t>
  </si>
  <si>
    <t>MJ Gate Valves (See Master Blanket for items)</t>
  </si>
  <si>
    <t>SHERIFF</t>
  </si>
  <si>
    <t>Buyer Name</t>
  </si>
  <si>
    <t>B50001979</t>
  </si>
  <si>
    <t>B50002086</t>
  </si>
  <si>
    <t>Salt for Snow Melting</t>
  </si>
  <si>
    <t>Maintenance, Parts and Repairs for Fire Boats - FIRST CALL</t>
  </si>
  <si>
    <t>Maintenance, Parts and Repairs for Fire Boats - SECOND CALL</t>
  </si>
  <si>
    <t>CI Fittings, Flanged Tees and Elbows</t>
  </si>
  <si>
    <t>Univar USA, inc.</t>
  </si>
  <si>
    <t>CITY COUNCIL</t>
  </si>
  <si>
    <t>Granicus, Inc.</t>
  </si>
  <si>
    <t>C &amp; D Municipal Sales, Inc.</t>
  </si>
  <si>
    <t xml:space="preserve">Preventative Maintenance for Truck Scales </t>
  </si>
  <si>
    <t>Supply and Deliver Lumber</t>
  </si>
  <si>
    <t>Roadway Valve Boxes</t>
  </si>
  <si>
    <t>L/B Water Services, Inc.</t>
  </si>
  <si>
    <t>Beltway International LLC</t>
  </si>
  <si>
    <t>1 x 1yr</t>
  </si>
  <si>
    <t>Goel Services</t>
  </si>
  <si>
    <t>USALCO, LLC</t>
  </si>
  <si>
    <t>Colossal Contractors, Inc</t>
  </si>
  <si>
    <t>Revenue</t>
  </si>
  <si>
    <t>Stainless Steel Fasteners</t>
  </si>
  <si>
    <t>Robnet, Inc.</t>
  </si>
  <si>
    <t>B50002071</t>
  </si>
  <si>
    <t>within 60 days for 1 year</t>
  </si>
  <si>
    <t>Management and Operation of Recreation Centers (Brooklyn and O'Malley)</t>
  </si>
  <si>
    <t>Boys and Girls Clubs of Metropolitan Baltimore</t>
  </si>
  <si>
    <t>Management and Operation of Recreation Centers (Easterwood)</t>
  </si>
  <si>
    <t>Omega Baltimore Foundation, Inc.</t>
  </si>
  <si>
    <t>Management and Operation of Recreation Centers (Collington Square &amp; Lillian Jones)</t>
  </si>
  <si>
    <t>Reclaiming Our Children and Community Project, Inc.</t>
  </si>
  <si>
    <t>Shingle and Gibb Company</t>
  </si>
  <si>
    <t>Optical Internet Agreement</t>
  </si>
  <si>
    <t>Cogent Communications, Inc.</t>
  </si>
  <si>
    <t>2 x 3 yr</t>
  </si>
  <si>
    <t>OEM Parts &amp; Service for Seagrave Fire Apparatus  (Fleet)</t>
  </si>
  <si>
    <t>Comprise Technology, Inc.</t>
  </si>
  <si>
    <t>NCS Pearson, Inc.</t>
  </si>
  <si>
    <t>Jet Power II Grease (Liquefying Products)</t>
  </si>
  <si>
    <t>Duke's Sale &amp; Service</t>
  </si>
  <si>
    <t>Sage Software, Inc.</t>
  </si>
  <si>
    <t>Quadguard and Barriers</t>
  </si>
  <si>
    <t>B50001886</t>
  </si>
  <si>
    <t>Vehicle Leasing</t>
  </si>
  <si>
    <t>Acme Auto Leasing, LLC</t>
  </si>
  <si>
    <t>HRAL, LLC</t>
  </si>
  <si>
    <t>B50002089</t>
  </si>
  <si>
    <t>Drawbridge Operations</t>
  </si>
  <si>
    <t>Cianbro Corporation</t>
  </si>
  <si>
    <t>Renold/Carter Drive Parts</t>
  </si>
  <si>
    <t>Renold, Inc.</t>
  </si>
  <si>
    <t>P516733</t>
  </si>
  <si>
    <t>Copper Cable Installation, Maintenance and Repair Service</t>
  </si>
  <si>
    <t>B50002161</t>
  </si>
  <si>
    <t>Maintenance Services for Life and Safety Systems for Convention Center</t>
  </si>
  <si>
    <t>Honeywell building Solutions</t>
  </si>
  <si>
    <t>Wallace &amp; Tiernan Water Technologies Parts</t>
  </si>
  <si>
    <t>J.F. Fischer, Inc.</t>
  </si>
  <si>
    <t>R. F. Warder, Inc.</t>
  </si>
  <si>
    <t>B50002236</t>
  </si>
  <si>
    <t>VWR International, LLC</t>
  </si>
  <si>
    <t>n/a</t>
  </si>
  <si>
    <t>B50002267</t>
  </si>
  <si>
    <t xml:space="preserve">Correlli Inc. </t>
  </si>
  <si>
    <t>OEM Parts and Service for Volvo Asphalt Compactor/Pavers</t>
  </si>
  <si>
    <t>McClung-Loan Equipment Company</t>
  </si>
  <si>
    <t>BPO-001B1400635 Maryland State</t>
  </si>
  <si>
    <t xml:space="preserve">Landscaping, Exterior &amp; Interior Plant Maintenance </t>
  </si>
  <si>
    <t>P519531</t>
  </si>
  <si>
    <t>OEM Parts and Service for Cushman Electric Products (Electric Only)</t>
  </si>
  <si>
    <t>Werres Corporation</t>
  </si>
  <si>
    <t xml:space="preserve">OEM Parts and Service for Sefac Mobile Vehicle Lifts </t>
  </si>
  <si>
    <t>B50001868</t>
  </si>
  <si>
    <t>SCBA Equipment &amp; Supplies</t>
  </si>
  <si>
    <t>Draeger Safety, Inc.</t>
  </si>
  <si>
    <t>Fire Station Alerting (FSA) System Maintenance and Repair</t>
  </si>
  <si>
    <t>ARENA</t>
  </si>
  <si>
    <t>2 x 1  yr</t>
  </si>
  <si>
    <t>B50001944</t>
  </si>
  <si>
    <t xml:space="preserve">Propane  </t>
  </si>
  <si>
    <t>Thompson's Gas and Electric Service, Inc.</t>
  </si>
  <si>
    <t>Xylem Dewatering Solutions, Inc. d/b/a Godwin Pumps of America</t>
  </si>
  <si>
    <t>Sign, Screen and Digital Printing Supplies</t>
  </si>
  <si>
    <t>Finance</t>
  </si>
  <si>
    <t>NJPA013006 (National Joint Powers Alliance Co-op)</t>
  </si>
  <si>
    <t>Tyler Technologies, Inc.</t>
  </si>
  <si>
    <t>Personal Property Billing System</t>
  </si>
  <si>
    <t xml:space="preserve">J.I.T. (Just-in-Time) Office Supplies </t>
  </si>
  <si>
    <t xml:space="preserve">Baltimore City Weatherization Assistance Program - HVAC </t>
  </si>
  <si>
    <t>B50002318</t>
  </si>
  <si>
    <t>National Capital Industries (First Call)</t>
  </si>
  <si>
    <t>Belair Road Supply Co. (Second Call)</t>
  </si>
  <si>
    <t>B50002151</t>
  </si>
  <si>
    <t>Digitech Computer, Inc.</t>
  </si>
  <si>
    <t>JLN Construction Services, LLC</t>
  </si>
  <si>
    <t>3 x 1yr</t>
  </si>
  <si>
    <t>P502959</t>
  </si>
  <si>
    <t>Mueller Systems, LLC</t>
  </si>
  <si>
    <t>The Myco Companies</t>
  </si>
  <si>
    <t>OEM Parts &amp; Service for the Tandem Rite Touch Car Wash</t>
  </si>
  <si>
    <t>Mid Atlantic Car Wash Technologies, Inc t/a/ Wash Tech</t>
  </si>
  <si>
    <t>Lease Pitney Bowes Postage Machine</t>
  </si>
  <si>
    <t>Correlli, Inc</t>
  </si>
  <si>
    <t>B50002320</t>
  </si>
  <si>
    <t>Personal Ballistic Soft Body Armor</t>
  </si>
  <si>
    <t>EESCO Pump &amp; Valve, Inc.</t>
  </si>
  <si>
    <t>P517852</t>
  </si>
  <si>
    <t>P519341</t>
  </si>
  <si>
    <t>P519345</t>
  </si>
  <si>
    <t>HD Supply Waterworks</t>
  </si>
  <si>
    <t>Uniforms (for DOT Safety)</t>
  </si>
  <si>
    <t>1 x 1 yt</t>
  </si>
  <si>
    <t>Lawmen's Supply Company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</si>
  <si>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</si>
  <si>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</si>
  <si>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</si>
  <si>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</si>
  <si>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</si>
  <si>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</si>
  <si>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</si>
  <si>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Non-Emergent Air Transportation Services (Health)</t>
  </si>
  <si>
    <t>Legistar Matrix Disaster Recovery System, Support and Maintenance</t>
  </si>
  <si>
    <r>
      <t>Collection Delinquent Parking Fines, Fees &amp; Penalties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</si>
  <si>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t>Support and Maintenance for PremierPro enhanced Service for IVR System (DHCD)</t>
  </si>
  <si>
    <t>Katon Printing Corporation</t>
  </si>
  <si>
    <t>COPA (Child Outcome Planning and Assessment) -Web based software (DHCD)</t>
  </si>
  <si>
    <t xml:space="preserve">Enterprise RAC Company of Baltimore </t>
  </si>
  <si>
    <t>Aftermarket Detroit Engine Heavy Truck Parts and Services</t>
  </si>
  <si>
    <t>Al Packer's White Marsh Ford, Loc</t>
  </si>
  <si>
    <t>ROK Brothers, Inc.</t>
  </si>
  <si>
    <t>Donahoo Collision Center</t>
  </si>
  <si>
    <t>Lords Collision Experts t/a Security Auto Body</t>
  </si>
  <si>
    <t>Excel Staffing &amp; Personnel Services</t>
  </si>
  <si>
    <t>Rhinehart Railroad Construction, Inc.</t>
  </si>
  <si>
    <t>Firefighter Turnout Gloves</t>
  </si>
  <si>
    <t>Environmental Service &amp; Equipment Company, Inc.</t>
  </si>
  <si>
    <t>Parts, Maintenance and Repair Service for Caterpillar Construction Equipment for Solid Waste - First Call</t>
  </si>
  <si>
    <t>Parts, Maintenance and Repair Service for Caterpillar Construction Equipment for Solid Waste - Second Call</t>
  </si>
  <si>
    <t>Polymeric Flocculent, Centrifuge Dewatering for Back River</t>
  </si>
  <si>
    <t>Aluminum Sulfate</t>
  </si>
  <si>
    <t>Polymeric Flocculent, GTB for Back River WWTP</t>
  </si>
  <si>
    <t>Behavioral Health Services (Employee) (HR)</t>
  </si>
  <si>
    <t>Lead Testing on Childrens Jewelry</t>
  </si>
  <si>
    <t>Microbac Labatory</t>
  </si>
  <si>
    <t>Vehicle Glass Repair &amp; Installation Services - 1st Call</t>
  </si>
  <si>
    <t>Vehicle Glass Repair &amp; Installation Services - 2nd Call</t>
  </si>
  <si>
    <t>Millennium 2, Inc.</t>
  </si>
  <si>
    <t>R.F. Warder, Inc.</t>
  </si>
  <si>
    <t>B50002273</t>
  </si>
  <si>
    <t>Mowing, Maintenance and Landscaping</t>
  </si>
  <si>
    <t>En-Net Services, LLC</t>
  </si>
  <si>
    <t>P519695</t>
  </si>
  <si>
    <t>P516311</t>
  </si>
  <si>
    <t>P518729</t>
  </si>
  <si>
    <t>P518731</t>
  </si>
  <si>
    <t>P515691</t>
  </si>
  <si>
    <t>P519895</t>
  </si>
  <si>
    <t>P519966</t>
  </si>
  <si>
    <t>MD State# 001B7900227</t>
  </si>
  <si>
    <t>Lease of Postage and Folding Machine</t>
  </si>
  <si>
    <t>P516868</t>
  </si>
  <si>
    <t>Janitorial Services - 1400 E. Federal Street (Eastern Community Action Center)</t>
  </si>
  <si>
    <t>P518466</t>
  </si>
  <si>
    <t>P518465</t>
  </si>
  <si>
    <t>P514297</t>
  </si>
  <si>
    <t>P514298</t>
  </si>
  <si>
    <t>P514299</t>
  </si>
  <si>
    <t>P514301</t>
  </si>
  <si>
    <t>P514302</t>
  </si>
  <si>
    <t>P514304</t>
  </si>
  <si>
    <t>P514305</t>
  </si>
  <si>
    <t>P514303</t>
  </si>
  <si>
    <t>P515185</t>
  </si>
  <si>
    <t>P515186</t>
  </si>
  <si>
    <t>P515189</t>
  </si>
  <si>
    <t>P515190</t>
  </si>
  <si>
    <t>P515187</t>
  </si>
  <si>
    <t>P515184</t>
  </si>
  <si>
    <t>P515182</t>
  </si>
  <si>
    <t>P515181</t>
  </si>
  <si>
    <t>P515180</t>
  </si>
  <si>
    <t>P515193</t>
  </si>
  <si>
    <t>P515188</t>
  </si>
  <si>
    <t>Fire Line Equipment</t>
  </si>
  <si>
    <t>P518464</t>
  </si>
  <si>
    <t>P520119</t>
  </si>
  <si>
    <t>P520135</t>
  </si>
  <si>
    <t>P514274</t>
  </si>
  <si>
    <t>P519797</t>
  </si>
  <si>
    <t>P518444</t>
  </si>
  <si>
    <t>P519471</t>
  </si>
  <si>
    <t>P517483</t>
  </si>
  <si>
    <t>P518749</t>
  </si>
  <si>
    <t>B50002139</t>
  </si>
  <si>
    <t>Emergency Medical Supplies</t>
  </si>
  <si>
    <t>Moore Medical. LLC</t>
  </si>
  <si>
    <t>P518750</t>
  </si>
  <si>
    <t>Bound Tree Medical, LLC</t>
  </si>
  <si>
    <t>P518751</t>
  </si>
  <si>
    <t>Midwest Medical Supply, LLC</t>
  </si>
  <si>
    <t>P518463</t>
  </si>
  <si>
    <t>P519602</t>
  </si>
  <si>
    <t>P519894</t>
  </si>
  <si>
    <t>P517893</t>
  </si>
  <si>
    <t>P520063</t>
  </si>
  <si>
    <t>Guardrails</t>
  </si>
  <si>
    <t>Chemung Supply Corp</t>
  </si>
  <si>
    <t>B50002354</t>
  </si>
  <si>
    <t>1 x 1</t>
  </si>
  <si>
    <t>P518326</t>
  </si>
  <si>
    <t>P520115</t>
  </si>
  <si>
    <t>P520116</t>
  </si>
  <si>
    <t>P520012</t>
  </si>
  <si>
    <t>P520013</t>
  </si>
  <si>
    <t>P510455</t>
  </si>
  <si>
    <t>P519845</t>
  </si>
  <si>
    <t>P514207</t>
  </si>
  <si>
    <t>P503372</t>
  </si>
  <si>
    <t>Courtcall, LLC</t>
  </si>
  <si>
    <t>B50002194</t>
  </si>
  <si>
    <t>Manage and Operation of Recreation Center (Towanda)</t>
  </si>
  <si>
    <t>Park Heights Renaissance, Inc.</t>
  </si>
  <si>
    <t>5 x 1yr</t>
  </si>
  <si>
    <t>B50002341</t>
  </si>
  <si>
    <t>B50002202</t>
  </si>
  <si>
    <t>Quality Management Software (QMS) System for Environmental Health</t>
  </si>
  <si>
    <t>Jadian Enterprises, Inc.</t>
  </si>
  <si>
    <t>MD1B7900227</t>
  </si>
  <si>
    <t>Mailroom Equipment</t>
  </si>
  <si>
    <t>B50002385</t>
  </si>
  <si>
    <t>Aluminum Sheets</t>
  </si>
  <si>
    <t>Vulcan, Inc.</t>
  </si>
  <si>
    <t>B50002313</t>
  </si>
  <si>
    <t>Police Exam Consultant Services</t>
  </si>
  <si>
    <t>B50002312</t>
  </si>
  <si>
    <t>Unarmed Uniformed Security Guard Services</t>
  </si>
  <si>
    <t>Abacus Corporation</t>
  </si>
  <si>
    <t>R589477</t>
  </si>
  <si>
    <t>Process Control Service and Parts</t>
  </si>
  <si>
    <t>ABB, Inc.</t>
  </si>
  <si>
    <t>P520362</t>
  </si>
  <si>
    <t>B50002428</t>
  </si>
  <si>
    <t>Bi-Annual Inspection of CNG Refueling Site</t>
  </si>
  <si>
    <t>Air &amp; Gas Technologies, Inc.</t>
  </si>
  <si>
    <t>Copolymer (Tac Coat)</t>
  </si>
  <si>
    <t>P520592</t>
  </si>
  <si>
    <t>MTE</t>
  </si>
  <si>
    <t>Altura Communication Solutions</t>
  </si>
  <si>
    <t>McGladrey, LLP</t>
  </si>
  <si>
    <t>Mainframe Migration and Support Agreement</t>
  </si>
  <si>
    <t>Alicomp, A Division of Alicare, inc.</t>
  </si>
  <si>
    <t>Aluminum Alco-Lite Fire Ladders and Repairs</t>
  </si>
  <si>
    <t>OEM Parts and Service for Amida Light Towers</t>
  </si>
  <si>
    <t>OEM Parts &amp; Service for  GMC Heavy Duty Trucks (DGS)</t>
  </si>
  <si>
    <t>B50002343</t>
  </si>
  <si>
    <t>P520649</t>
  </si>
  <si>
    <t>B50002427</t>
  </si>
  <si>
    <t>Inspection of the Compressed Natural Gas System for Vehicles</t>
  </si>
  <si>
    <t>Total Environmental Concepts, Inc.</t>
  </si>
  <si>
    <t>Fiber Optic Cable Installations, Maintenance and Repair Services</t>
  </si>
  <si>
    <t>B50002361</t>
  </si>
  <si>
    <t>Compressed Gases</t>
  </si>
  <si>
    <t>P. Flanigan &amp; Sons</t>
  </si>
  <si>
    <t>Tipping of Milled Material for Recycling</t>
  </si>
  <si>
    <t>Bearing Distirbutors, Inc.</t>
  </si>
  <si>
    <t>WinACE Annual Support Software</t>
  </si>
  <si>
    <t>Software Techniques, Inc.</t>
  </si>
  <si>
    <t xml:space="preserve">Trophies and  Awards 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</si>
  <si>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</si>
  <si>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</si>
  <si>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</si>
  <si>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</si>
  <si>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</si>
  <si>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</si>
  <si>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</si>
  <si>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B50002426</t>
  </si>
  <si>
    <t>Diesel Fuel for Generators</t>
  </si>
  <si>
    <t>PRC-247-12</t>
  </si>
  <si>
    <t>B50002251</t>
  </si>
  <si>
    <t>Citywide Police Requested Towing Services</t>
  </si>
  <si>
    <t>Frankford Towing, Inc</t>
  </si>
  <si>
    <t>Frankford Towing, LLC</t>
  </si>
  <si>
    <t>Frankford Towing Associates, LLC</t>
  </si>
  <si>
    <t>Ted's Towing Service, LLC</t>
  </si>
  <si>
    <t>Mel's Towing &amp; Service Center, Inc.</t>
  </si>
  <si>
    <t>Universal Towing, LLC</t>
  </si>
  <si>
    <t>Pipe Repair Clamps</t>
  </si>
  <si>
    <t>B50002491</t>
  </si>
  <si>
    <t>Southern Ionics, Inc.</t>
  </si>
  <si>
    <t>BKN International, Inc.</t>
  </si>
  <si>
    <t>P521030</t>
  </si>
  <si>
    <t>B50002500</t>
  </si>
  <si>
    <t>Contraceptives (Nexplanon)</t>
  </si>
  <si>
    <t>Priority Healthcare Distribution, Inc. d/b/a Curascript Specialty Distribution</t>
  </si>
  <si>
    <t>Annual Network License (PCIC3-GS3NET)</t>
  </si>
  <si>
    <t>Teknimedia</t>
  </si>
  <si>
    <t>Innovyze, inc.</t>
  </si>
  <si>
    <t>Multi Size Fire Hydrants &amp; Replacement Parts</t>
  </si>
  <si>
    <t>Requirement for Street Light Rehabilitation</t>
  </si>
  <si>
    <t>Baltimore Gas and Elect, Co.</t>
  </si>
  <si>
    <t>Traffic Marking Tape</t>
  </si>
  <si>
    <t>3M Company</t>
  </si>
  <si>
    <t>OEM Parts and Service for Hustler Lawn Equipment</t>
  </si>
  <si>
    <t>Mid Atlantic Turf Equipment</t>
  </si>
  <si>
    <t>Fire Hydrant Parts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</si>
  <si>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</si>
  <si>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</si>
  <si>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</si>
  <si>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</si>
  <si>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</si>
  <si>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</si>
  <si>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</si>
  <si>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</si>
  <si>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</si>
  <si>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</si>
  <si>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</si>
  <si>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</si>
  <si>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</si>
  <si>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</si>
  <si>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</si>
  <si>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</si>
  <si>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</si>
  <si>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</si>
  <si>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</si>
  <si>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</si>
  <si>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</si>
  <si>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</si>
  <si>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</si>
  <si>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</si>
  <si>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</si>
  <si>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</si>
  <si>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</si>
  <si>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</si>
  <si>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</si>
  <si>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</si>
  <si>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</si>
  <si>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</si>
  <si>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</si>
  <si>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</si>
  <si>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</si>
  <si>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</si>
  <si>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</si>
  <si>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</si>
  <si>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</si>
  <si>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</si>
  <si>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</si>
  <si>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</si>
  <si>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</si>
  <si>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</si>
  <si>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</si>
  <si>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</si>
  <si>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</si>
  <si>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</si>
  <si>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</si>
  <si>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</si>
  <si>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</si>
  <si>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</si>
  <si>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</si>
  <si>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</si>
  <si>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</si>
  <si>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</si>
  <si>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</si>
  <si>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</si>
  <si>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</si>
  <si>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</si>
  <si>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B50002515</t>
  </si>
  <si>
    <t>West End Service, Inc.</t>
  </si>
  <si>
    <t>2 x 1yr</t>
  </si>
  <si>
    <t>OEM Parts and Service for International Heavy Trucks - 1st Call</t>
  </si>
  <si>
    <t>OEM Parts and Service for International Heavy Trucks - 2nd Call</t>
  </si>
  <si>
    <t>B50002461</t>
  </si>
  <si>
    <t>6 x 1 yr</t>
  </si>
  <si>
    <t>Socrata, Inc.</t>
  </si>
  <si>
    <t>The Indusco Group, Inc.</t>
  </si>
  <si>
    <t>Alere North America, Inc.</t>
  </si>
  <si>
    <t>1 x 1  yr</t>
  </si>
  <si>
    <t>OEM Parts and Service for Gravely and Ariens Equipment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</si>
  <si>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</si>
  <si>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</si>
  <si>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</si>
  <si>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</si>
  <si>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</si>
  <si>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YES</t>
  </si>
  <si>
    <t>Green</t>
  </si>
  <si>
    <t>Yes - Grid Sheet / Summary Invoice</t>
  </si>
  <si>
    <t>Yes - Invoice before PO Process</t>
  </si>
  <si>
    <t>Special Compliance?</t>
  </si>
  <si>
    <t>Priority</t>
  </si>
  <si>
    <t>Yellow</t>
  </si>
  <si>
    <t>Red</t>
  </si>
  <si>
    <t>None</t>
  </si>
  <si>
    <t>201510</t>
  </si>
  <si>
    <t>B50002577</t>
  </si>
  <si>
    <t>LB Water Service, Inc</t>
  </si>
  <si>
    <t>none</t>
  </si>
  <si>
    <t>CI Technologies, Inc.</t>
  </si>
  <si>
    <t>P521528</t>
  </si>
  <si>
    <t>MD State Contract# 050B2400001</t>
  </si>
  <si>
    <t>Language Line Services</t>
  </si>
  <si>
    <t>B50002394</t>
  </si>
  <si>
    <t>Dependable Service Group, LLC</t>
  </si>
  <si>
    <t>Chesapeake Medical Staffing</t>
  </si>
  <si>
    <t>Personal Care &amp; Homemaker Services</t>
  </si>
  <si>
    <t>Personal Touch Home Aides of Baltimore, Inc.</t>
  </si>
  <si>
    <t>B50002466</t>
  </si>
  <si>
    <t>Trash removal Services for Baltimore Convention Center</t>
  </si>
  <si>
    <t>BFI Waste Services d/b/a Allied Waste Service of Baltimore</t>
  </si>
  <si>
    <t>B50002524</t>
  </si>
  <si>
    <t>B50002591</t>
  </si>
  <si>
    <t>American Darling Hydrants &amp; Parts</t>
  </si>
  <si>
    <t>B50002625</t>
  </si>
  <si>
    <t>B50002600</t>
  </si>
  <si>
    <t>Smith Auto Service, Inc.</t>
  </si>
  <si>
    <t>Large and Small Sectional Vault</t>
  </si>
  <si>
    <t>P521506</t>
  </si>
  <si>
    <t>PAPCO, Inc.</t>
  </si>
  <si>
    <t>Row Labels</t>
  </si>
  <si>
    <t>Column Labels</t>
  </si>
  <si>
    <t>B50002617</t>
  </si>
  <si>
    <t>Helicopter Engine Repair Parts</t>
  </si>
  <si>
    <t>Turbomeca USA</t>
  </si>
  <si>
    <t>Horse Feed and Bedding</t>
  </si>
  <si>
    <t>B50002661</t>
  </si>
  <si>
    <t>Inspections and Certifications for Fuel Tanker Trucks</t>
  </si>
  <si>
    <t>Cole Medical, Inc.</t>
  </si>
  <si>
    <t>B50002397</t>
  </si>
  <si>
    <t>Citywide Violation Towing Services -Item#1 Central Business District</t>
  </si>
  <si>
    <t>McDel Enterprises</t>
  </si>
  <si>
    <t>Pedestrian Crossing Signs</t>
  </si>
  <si>
    <t xml:space="preserve">Truck Chains and Links </t>
  </si>
  <si>
    <t>B50002453</t>
  </si>
  <si>
    <t>Excel Staffing and Personnel Services, Inc.</t>
  </si>
  <si>
    <t>Provide Temporary Nursing Services</t>
  </si>
  <si>
    <t>Apple Ford, Inc.</t>
  </si>
  <si>
    <t>Life Technologies Corporation</t>
  </si>
  <si>
    <t>B50002613</t>
  </si>
  <si>
    <t>Aftermarket Parts and Service for Heavy Trucks and Equipment</t>
  </si>
  <si>
    <t>THC Enterprises dba Mid Atlantic Waste Systems</t>
  </si>
  <si>
    <t>Maryland Chemical Company, Inc.</t>
  </si>
  <si>
    <t>Dive Rescue Maintenance Equipment</t>
  </si>
  <si>
    <t>American Diving Supply, inc.</t>
  </si>
  <si>
    <t>2 c 1 yr</t>
  </si>
  <si>
    <t>Safety-Kleen Systems, Inc.</t>
  </si>
  <si>
    <t>B50002684</t>
  </si>
  <si>
    <t>Raytheon Professional Services, LLC</t>
  </si>
  <si>
    <t>Integration of new functions for Integrated Collection system (ICS)</t>
  </si>
  <si>
    <t>B50002716</t>
  </si>
  <si>
    <t>Mail Courier Service for Treasury</t>
  </si>
  <si>
    <t>Sun Technical Services, Inc.</t>
  </si>
  <si>
    <t>X-Ray Technician Services</t>
  </si>
  <si>
    <t>B50002463</t>
  </si>
  <si>
    <t>Baltimore Arena title Sponsorship, Advertising, Manage and Operate</t>
  </si>
  <si>
    <t>B50002662</t>
  </si>
  <si>
    <t>Thermal Imaging Cameras</t>
  </si>
  <si>
    <t>B50002380</t>
  </si>
  <si>
    <t>Operate and Manage the "Du" Burns Soccer Arena</t>
  </si>
  <si>
    <t>Coppermine Fieldhouse, LLC</t>
  </si>
  <si>
    <t>B50002616</t>
  </si>
  <si>
    <t>201801</t>
  </si>
  <si>
    <t>Mail Machine Lease</t>
  </si>
  <si>
    <t>Shannon Business Systems, Inc.</t>
  </si>
  <si>
    <t>P522380</t>
  </si>
  <si>
    <t>BPO-001B3400005 (St of MD)</t>
  </si>
  <si>
    <t>Simpson of Maryland, Inc.</t>
  </si>
  <si>
    <t>B50002695</t>
  </si>
  <si>
    <t>Tri-County Petroleum d/b/a Petro Choice (First Call)</t>
  </si>
  <si>
    <t>Waste Paint Removal and Service and Lease/Maintenance for Manual Paint Gun Cleaning Station</t>
  </si>
  <si>
    <t>Team</t>
  </si>
  <si>
    <t>Blue</t>
  </si>
  <si>
    <t>Airgas USA, LLC</t>
  </si>
  <si>
    <t>B50002730</t>
  </si>
  <si>
    <t>Mobile Dredging &amp; Pumping Company</t>
  </si>
  <si>
    <t>1 x1 yr</t>
  </si>
  <si>
    <t>STATES ATTORNEY</t>
  </si>
  <si>
    <t>B50002762</t>
  </si>
  <si>
    <t>Hosted VoIP System</t>
  </si>
  <si>
    <r>
      <t>Volume Services, Inc. d/b/a Centerplate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</si>
  <si>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r>
      <t xml:space="preserve">Manage, operate and Maintain Telecommunications Systems for the Baltimore Convention Center - </t>
    </r>
    <r>
      <rPr>
        <sz val="10"/>
        <color indexed="10"/>
        <rFont val="Arial"/>
        <family val="2"/>
      </rPr>
      <t>REVENUE</t>
    </r>
  </si>
  <si>
    <r>
      <t>WM Recycle America (</t>
    </r>
    <r>
      <rPr>
        <sz val="10"/>
        <color indexed="10"/>
        <rFont val="Arial"/>
        <family val="2"/>
      </rPr>
      <t>Revenue)</t>
    </r>
  </si>
  <si>
    <t xml:space="preserve">Miscellaneous Electrical Work - </t>
  </si>
  <si>
    <t>Gauges, Pressure, Level Measurement Instrumentation, and recorders - ItemA</t>
  </si>
  <si>
    <t>Jobe and Company</t>
  </si>
  <si>
    <t>Gauges, Pressure, Level Measurement Instrumentation, and recorders -Item B,C,D E and F</t>
  </si>
  <si>
    <t>Flow Controls, Inc</t>
  </si>
  <si>
    <t>B50002714</t>
  </si>
  <si>
    <t>Runners, Inc.</t>
  </si>
  <si>
    <t>Service Contract for Analyzer Systems</t>
  </si>
  <si>
    <t>B50002727</t>
  </si>
  <si>
    <t>Instrumentation Parts and Equipment (Portable)</t>
  </si>
  <si>
    <t>North East Technical Sales, Inc</t>
  </si>
  <si>
    <t>Jay's Restaurant Group, Inc.</t>
  </si>
  <si>
    <t>HIV Test Kits -Oraquick Advance</t>
  </si>
  <si>
    <t>Orasure Technologies</t>
  </si>
  <si>
    <t>B50002775</t>
  </si>
  <si>
    <t>Tim's Auto Battery and Electric t/a Tim's automotive and Towing</t>
  </si>
  <si>
    <t>OEM Parts and service for Honda Vehicles</t>
  </si>
  <si>
    <t>B50002712</t>
  </si>
  <si>
    <t>Glass Beads Used in Traffic Paint</t>
  </si>
  <si>
    <t>OEM Parts and Service for Mauldin Manufactured Equipment</t>
  </si>
  <si>
    <t>George Associates</t>
  </si>
  <si>
    <t>060B14000058 (ST of MD)</t>
  </si>
  <si>
    <t>Long Distance Calling Services</t>
  </si>
  <si>
    <t>AT&amp;T Corporation</t>
  </si>
  <si>
    <t>Balt Co. B-545</t>
  </si>
  <si>
    <t>Lion Total Care, Inc.</t>
  </si>
  <si>
    <t>B50002739</t>
  </si>
  <si>
    <t>OIG</t>
  </si>
  <si>
    <t>B50002694</t>
  </si>
  <si>
    <t xml:space="preserve">Xylem Dewatering Solutions, Inc. </t>
  </si>
  <si>
    <t>B50002786</t>
  </si>
  <si>
    <t>Qualify Dealers for Cars and Trucks</t>
  </si>
  <si>
    <t>Chapman Auto d/b/a chapman Auto Group</t>
  </si>
  <si>
    <t>Criswell Chevrolet</t>
  </si>
  <si>
    <t>King Buick GMC, LLC</t>
  </si>
  <si>
    <t>Hertrich Fleet Services</t>
  </si>
  <si>
    <t>Criswell Performance Cars d/b/a Criswell Chrysler jeep Dodge</t>
  </si>
  <si>
    <t>P522966</t>
  </si>
  <si>
    <t>B50002789</t>
  </si>
  <si>
    <t>Spray in Bedliners</t>
  </si>
  <si>
    <t xml:space="preserve">Boiler Repairs Services </t>
  </si>
  <si>
    <t>Denver-Elek, Inc.</t>
  </si>
  <si>
    <t>Ferno Washington, Inc.</t>
  </si>
  <si>
    <t>Steel Sub Base for Light Poles</t>
  </si>
  <si>
    <t>Tranzonic Companies t/a CCP Industries</t>
  </si>
  <si>
    <t>B50002768</t>
  </si>
  <si>
    <t>B50002697</t>
  </si>
  <si>
    <t>B50002781</t>
  </si>
  <si>
    <t>Automotive Transmission Repair Service</t>
  </si>
  <si>
    <t xml:space="preserve">Holabird Enterprises of Maryland, Inc </t>
  </si>
  <si>
    <t>B50002794</t>
  </si>
  <si>
    <t>P522735</t>
  </si>
  <si>
    <t>B50002819</t>
  </si>
  <si>
    <t>OEM Parts and Service for Nissan Automotive</t>
  </si>
  <si>
    <t>Criswell Chevrolet, Inc.</t>
  </si>
  <si>
    <t>Tents, Chairs and Table Rentals</t>
  </si>
  <si>
    <t>Party Plus Rentals</t>
  </si>
  <si>
    <t>Used Salvage Foreign and Domestic Auto Parts (FLEET)</t>
  </si>
  <si>
    <t>B50002834</t>
  </si>
  <si>
    <t>Sign and Marking Ink</t>
  </si>
  <si>
    <t>Martin Supply Co. Inc.</t>
  </si>
  <si>
    <t>Count of Total Award Amount (A)</t>
  </si>
  <si>
    <t>Hydrochloric Acid for Quarantine Road Landfill</t>
  </si>
  <si>
    <t>Mayors office of Human Services</t>
  </si>
  <si>
    <t>B50002737</t>
  </si>
  <si>
    <t>Homeless Management Information System</t>
  </si>
  <si>
    <t>ClientTrack, Inc.</t>
  </si>
  <si>
    <t>Lilith, Inc. d/b/a Jim Elliot's Towing</t>
  </si>
  <si>
    <t>Citywide Violation Towing Services - Item#2 North Sector</t>
  </si>
  <si>
    <t>Greenwood Towing</t>
  </si>
  <si>
    <t>P523033</t>
  </si>
  <si>
    <t>B50002871</t>
  </si>
  <si>
    <t>OEM Parts and Service for Saf T Liner Bus</t>
  </si>
  <si>
    <t>Columbia Fleet Service</t>
  </si>
  <si>
    <t>Johnson, Mirmiran T Thompson, Inc</t>
  </si>
  <si>
    <t>Mid Atlantic Fountain Design &amp; Mfg. CO, Inc</t>
  </si>
  <si>
    <t>P &amp; J Contracting Co. - First Call</t>
  </si>
  <si>
    <t>K &amp; K Adams, Inc. - Second Call</t>
  </si>
  <si>
    <t>Frankford Towing Service, LLC</t>
  </si>
  <si>
    <t>Maintenance for IAPro Blue Team Enhancement</t>
  </si>
  <si>
    <t>B50002845</t>
  </si>
  <si>
    <t>BlueStar Technologies, Inc.</t>
  </si>
  <si>
    <t>B50002679</t>
  </si>
  <si>
    <t>Laboratory Information Management System (LIMS)</t>
  </si>
  <si>
    <t>Promium, LLC</t>
  </si>
  <si>
    <t>P520756</t>
  </si>
  <si>
    <t>B50002874</t>
  </si>
  <si>
    <t>Dano Enterprises, Inc.</t>
  </si>
  <si>
    <t>B50002858</t>
  </si>
  <si>
    <t>Highlander Contracting Company, LLC</t>
  </si>
  <si>
    <t>Provide Enterprise Technology Staffing Support</t>
  </si>
  <si>
    <t>B50002893</t>
  </si>
  <si>
    <t>Operational Performance Solutions, Inc.</t>
  </si>
  <si>
    <t>Strativia Software</t>
  </si>
  <si>
    <t>P523396</t>
  </si>
  <si>
    <t>B50002917</t>
  </si>
  <si>
    <t>Evacuation Chairs and Equipment</t>
  </si>
  <si>
    <t>Automotive Window Tinting</t>
  </si>
  <si>
    <t>American Limousines, inc.</t>
  </si>
  <si>
    <t>B/E for renewal in mill</t>
  </si>
  <si>
    <t>Managing Miscellaneous items on current lease</t>
  </si>
  <si>
    <t>Lots</t>
  </si>
  <si>
    <t xml:space="preserve">MAT Cleaning Services </t>
  </si>
  <si>
    <t>P523769</t>
  </si>
  <si>
    <t>Chlorofluorocarbon (CFC) Removal</t>
  </si>
  <si>
    <t>Maryland Environmental Service</t>
  </si>
  <si>
    <t>Elkin Hi-Tech, Inc.</t>
  </si>
  <si>
    <t>B50002743</t>
  </si>
  <si>
    <t>Land Resource Property Auctioneer</t>
  </si>
  <si>
    <t>Ashland Auction Group, LLC</t>
  </si>
  <si>
    <t>B50002878</t>
  </si>
  <si>
    <t>WEX Bank</t>
  </si>
  <si>
    <t>B50002963</t>
  </si>
  <si>
    <t xml:space="preserve">Hersey Water Meter Repair Parts </t>
  </si>
  <si>
    <t>B50002856</t>
  </si>
  <si>
    <t>Scrap Metal Pick Up and Removal</t>
  </si>
  <si>
    <t>Auston Contracting, Inc.</t>
  </si>
  <si>
    <t>Parts Authority Southern, LLC</t>
  </si>
  <si>
    <t>Forest Valley &amp; Turf, LLC</t>
  </si>
  <si>
    <t>Credit and Debit Card Transaction Systems</t>
  </si>
  <si>
    <t>Forte Payment Systems, Inc.</t>
  </si>
  <si>
    <t>Tow Chains, Tow Cables, Assemblies, Tie Downs and Related Items</t>
  </si>
  <si>
    <t>Safety Shoes and Boots</t>
  </si>
  <si>
    <t>B50002931</t>
  </si>
  <si>
    <t>Furnish and Deliver Aggregate Materials</t>
  </si>
  <si>
    <t>P. Flanigan &amp; Sons, Inc</t>
  </si>
  <si>
    <t>OEM Parts and Repairs for Muncie Pumps, Power Take OFF Units and Valves (FLEET)</t>
  </si>
  <si>
    <t>Abra Software Support</t>
  </si>
  <si>
    <t>Franklin Miller Shredder and Parts</t>
  </si>
  <si>
    <t>Franklin Miller, Inc.</t>
  </si>
  <si>
    <t>Gartner, inc.</t>
  </si>
  <si>
    <t>Perkin Elmer Health Science, Inc.</t>
  </si>
  <si>
    <t>P523867</t>
  </si>
  <si>
    <t>B50002978</t>
  </si>
  <si>
    <t>2 X 1 yr</t>
  </si>
  <si>
    <t>BG Chemicals</t>
  </si>
  <si>
    <t>B50003063</t>
  </si>
  <si>
    <t>Woodlawn Motor Coach, Inc</t>
  </si>
  <si>
    <t>General Charter Bus Transportation - First Call</t>
  </si>
  <si>
    <t>P523405</t>
  </si>
  <si>
    <t>B50003108</t>
  </si>
  <si>
    <t>Promega Corporation</t>
  </si>
  <si>
    <t>VidSys, Inc.</t>
  </si>
  <si>
    <t>B50002948</t>
  </si>
  <si>
    <t>Data Center Colocation</t>
  </si>
  <si>
    <t>TierPoint Maryland, LLC f/k/a Baltimore Technology Park, LLC</t>
  </si>
  <si>
    <t>B50002898</t>
  </si>
  <si>
    <t>B50003046</t>
  </si>
  <si>
    <t>B50003065</t>
  </si>
  <si>
    <t>Vehicle Tires: Cars, Trucks &amp; Heavy Equipment</t>
  </si>
  <si>
    <t>Donald B. Rice Tire Co. Inc.</t>
  </si>
  <si>
    <t>B.W. Wilson Paper Company, inc.</t>
  </si>
  <si>
    <t>OEM Parts for Polychem Systems</t>
  </si>
  <si>
    <t>Erosion Control &amp; Landscape Services, Inc.</t>
  </si>
  <si>
    <t>B50002905</t>
  </si>
  <si>
    <t>Dental Health Maintenance Organization (DHMO) and Dental Preferred Provider Organization (DPPO) Plans</t>
  </si>
  <si>
    <t>Delta Dental of Pennsylvania</t>
  </si>
  <si>
    <t>OEM Parts and Service for Cummins Engines</t>
  </si>
  <si>
    <t>P524732</t>
  </si>
  <si>
    <t>B50003130</t>
  </si>
  <si>
    <t>Witmer Public Safety Group d/b/a Mason-Dixon Fire Equipment</t>
  </si>
  <si>
    <t>Preformed Thermoplastic Pavement Markings</t>
  </si>
  <si>
    <t>Swarco Industries, Inc</t>
  </si>
  <si>
    <t>B50003093</t>
  </si>
  <si>
    <t>P525014</t>
  </si>
  <si>
    <t>B50003071</t>
  </si>
  <si>
    <t xml:space="preserve">Genlyte Thomas Group, LLC </t>
  </si>
  <si>
    <t>P524796</t>
  </si>
  <si>
    <t>B50002985</t>
  </si>
  <si>
    <t>Elevator Maintenance Service</t>
  </si>
  <si>
    <t>P525010</t>
  </si>
  <si>
    <t>CoBLAM Software Support Agreement</t>
  </si>
  <si>
    <t>Location Age, LLC</t>
  </si>
  <si>
    <t>Parking Authority</t>
  </si>
  <si>
    <t>Single Spaced Electronic Parking Meters</t>
  </si>
  <si>
    <t>IPS Group, Inc.</t>
  </si>
  <si>
    <t>OEM Parts and Service for Horton Medics</t>
  </si>
  <si>
    <t>Laake Enterprises, Inc. d/b/a Fesco Emergency Sales</t>
  </si>
  <si>
    <t>B50003097</t>
  </si>
  <si>
    <t>Beltway International, LLC</t>
  </si>
  <si>
    <t>B50002883</t>
  </si>
  <si>
    <t>Fire Tools, Equipment and Repair Parts</t>
  </si>
  <si>
    <t>Witmer Public Safety Group, inc. d/b/a Mason-Dixon Fire Equipment</t>
  </si>
  <si>
    <t>Municipal Emergency Services, Inc.</t>
  </si>
  <si>
    <t>B.A.F.S., Inc. d/b/a The Mill of Bel Air</t>
  </si>
  <si>
    <t>B50003116</t>
  </si>
  <si>
    <t>Sunbelt Rentals, Inc</t>
  </si>
  <si>
    <t>H&amp;E Equipment Service, inc.</t>
  </si>
  <si>
    <t>Metro Rentals, inc.</t>
  </si>
  <si>
    <t>Hosted Telephone billing System</t>
  </si>
  <si>
    <t>Telesoft Corporation</t>
  </si>
  <si>
    <t>Bottled Water - 1 Gallon bottles</t>
  </si>
  <si>
    <t>Holder enterprises, Inc.</t>
  </si>
  <si>
    <t>B50003167</t>
  </si>
  <si>
    <t>Furbish Company</t>
  </si>
  <si>
    <t>Universal Hand Hole Covers</t>
  </si>
  <si>
    <t>Quantum Engineering Corp.</t>
  </si>
  <si>
    <t>P525328</t>
  </si>
  <si>
    <t>B50003219</t>
  </si>
  <si>
    <t>Gun Cleaning and Maintenance</t>
  </si>
  <si>
    <t>Brownells</t>
  </si>
  <si>
    <t>Electronic Sign making Film</t>
  </si>
  <si>
    <t>Aurora Pumps and Parts</t>
  </si>
  <si>
    <t>AMES, Inc</t>
  </si>
  <si>
    <t>Lorenz Lawn &amp; Landscape, Inc. d/b/a Lorenz Inc.</t>
  </si>
  <si>
    <t>P524844</t>
  </si>
  <si>
    <t xml:space="preserve">2 x 1 </t>
  </si>
  <si>
    <t>B50002986</t>
  </si>
  <si>
    <t>Response Services for Oil Spill &amp; Hazardous Waste Cleanup</t>
  </si>
  <si>
    <t>Kalyani Environmental Solutions, LLC</t>
  </si>
  <si>
    <t>Envirotech Pumpsystems, Inc. d/b/a Weir Specialty Pumps</t>
  </si>
  <si>
    <t>DOT, FINANCE</t>
  </si>
  <si>
    <t>Maryland Motor Vehicle Administration Records</t>
  </si>
  <si>
    <t>NICUSA, inc.</t>
  </si>
  <si>
    <t>Evergreen</t>
  </si>
  <si>
    <t>Tasers and Related Equipment</t>
  </si>
  <si>
    <t>Taser International, Inc.</t>
  </si>
  <si>
    <t>B50002877</t>
  </si>
  <si>
    <t>Advanced Metering Infrastructure and water Meter System Installation</t>
  </si>
  <si>
    <t>Itron, Inc.</t>
  </si>
  <si>
    <t>Quantiferon TB Gold Tubes Test Kits</t>
  </si>
  <si>
    <t>Yeoman Pump Parts</t>
  </si>
  <si>
    <t>Shafer, Troxell &amp; Howe, Inc.</t>
  </si>
  <si>
    <t>Sligo Pump Parts</t>
  </si>
  <si>
    <t>Landmarc-Sligo, LLC</t>
  </si>
  <si>
    <t>B50003158</t>
  </si>
  <si>
    <t>Lease for High Speed Monochrome &amp; Color Wide Format Scanner.Cpoer/Printers</t>
  </si>
  <si>
    <t>Cannon Solutions America, Inc.</t>
  </si>
  <si>
    <t>Rollout Containers with RFID</t>
  </si>
  <si>
    <t>B50003178</t>
  </si>
  <si>
    <t>Crime Lab Accreditaion</t>
  </si>
  <si>
    <t>ANSI-ASQ National Accreditation Board, LLC</t>
  </si>
  <si>
    <t>American Heritage Excavating, LLC</t>
  </si>
  <si>
    <t>Survivor LED Flashlights</t>
  </si>
  <si>
    <t>0800</t>
  </si>
  <si>
    <t>Technical Support/Maintenance for Hardware and Software Updates</t>
  </si>
  <si>
    <t>Courtsmart Digital Systems, Inc.</t>
  </si>
  <si>
    <t>Claims Administration system, Updates and Support for STARS Software Licenses (Finance, Risk Mgt.)</t>
  </si>
  <si>
    <t>B</t>
  </si>
  <si>
    <t>Edwin Elliott &amp; Co. Inc.</t>
  </si>
  <si>
    <t>P526234</t>
  </si>
  <si>
    <t>RPR Antigens and Test Control Cards</t>
  </si>
  <si>
    <t>H &amp; E Equipment Services, inc.</t>
  </si>
  <si>
    <t>B50003241</t>
  </si>
  <si>
    <t>Maintenance &amp; Repair Services for H.V.A.C.R. Systems</t>
  </si>
  <si>
    <t>Fresh Air Company, inc.</t>
  </si>
  <si>
    <t>B50003258</t>
  </si>
  <si>
    <t>Polydyne, Inc.</t>
  </si>
  <si>
    <t>B50003266</t>
  </si>
  <si>
    <t>Lawmen Supply Company, Inc.</t>
  </si>
  <si>
    <t>B50003274</t>
  </si>
  <si>
    <t xml:space="preserve">Polyethylene Liners </t>
  </si>
  <si>
    <t>Provide Submersible Flowserve Pumps</t>
  </si>
  <si>
    <t>B50003075</t>
  </si>
  <si>
    <t>City of Baltimore Website Redesign and Hosting</t>
  </si>
  <si>
    <t>Interpersonal Frequency, LLC</t>
  </si>
  <si>
    <t>P52630</t>
  </si>
  <si>
    <t>B50003295</t>
  </si>
  <si>
    <t>EA Engineering</t>
  </si>
  <si>
    <t>Miss Utilities - Call Center</t>
  </si>
  <si>
    <t>P526145</t>
  </si>
  <si>
    <t>Box lunches for Head Start Training Sessions</t>
  </si>
  <si>
    <t>B50003236</t>
  </si>
  <si>
    <t>Maintenance &amp; Repair Services for Plumbing and Heating Systems</t>
  </si>
  <si>
    <t>B50003292</t>
  </si>
  <si>
    <t>Vehicle, Motorcycle, Generator and Lawn &amp; Garden Batteries</t>
  </si>
  <si>
    <t>The Best Battery Company</t>
  </si>
  <si>
    <t xml:space="preserve"> </t>
  </si>
  <si>
    <t>B50003223</t>
  </si>
  <si>
    <t>B50003217</t>
  </si>
  <si>
    <t>Whole Block Building Demolition</t>
  </si>
  <si>
    <t>K &amp; K Adams, Inc. -Second Call</t>
  </si>
  <si>
    <t>Potts &amp; Callahan, Inc. - Third Call</t>
  </si>
  <si>
    <t>P &amp; J Contracting Co. Inc. - First Call</t>
  </si>
  <si>
    <t>Election Services</t>
  </si>
  <si>
    <t>McAfee Election Services, inc.</t>
  </si>
  <si>
    <t>Government Scientific Source</t>
  </si>
  <si>
    <t>P526192</t>
  </si>
  <si>
    <t>B50003343</t>
  </si>
  <si>
    <t>200 Proof Ethanol</t>
  </si>
  <si>
    <t>B5003281</t>
  </si>
  <si>
    <t>D-S Pipe &amp;  Steel Supply, LLC</t>
  </si>
  <si>
    <t>B50003284</t>
  </si>
  <si>
    <t>B50003162</t>
  </si>
  <si>
    <t>Fire Hose 4" diameter</t>
  </si>
  <si>
    <t>B50003298</t>
  </si>
  <si>
    <t>PPC Lubricants, Inc</t>
  </si>
  <si>
    <t>B50003321</t>
  </si>
  <si>
    <t>B50003305</t>
  </si>
  <si>
    <t>Hickory International d/b/a Baltimore Turf Equipment</t>
  </si>
  <si>
    <t>BMR, Inc. d/b/a Lawn and Power Equip</t>
  </si>
  <si>
    <t>Janitorial Services - Field Health Program</t>
  </si>
  <si>
    <t>District Safety Products, Inc</t>
  </si>
  <si>
    <t>Duty Belt Equipment</t>
  </si>
  <si>
    <t>B50003291</t>
  </si>
  <si>
    <t>Greb Service, Inc. (2nd call)</t>
  </si>
  <si>
    <t>Holabird Enterpirses of Maryland Inc. dba Holabird Fleet Service (1st call)</t>
  </si>
  <si>
    <t>B50003315</t>
  </si>
  <si>
    <t>Sky Resources LLC</t>
  </si>
  <si>
    <t>Automatic Vehicle Location (AVL) Agreement</t>
  </si>
  <si>
    <t>Planning</t>
  </si>
  <si>
    <t>B50003154</t>
  </si>
  <si>
    <t>Microlog Corporation of Maryland</t>
  </si>
  <si>
    <t>B50003161</t>
  </si>
  <si>
    <t>Baltimore City Agency and Miscellaneous Audits</t>
  </si>
  <si>
    <t>CliftonLarsonAllen LLP</t>
  </si>
  <si>
    <t>McGladrey LLP</t>
  </si>
  <si>
    <t>SB &amp; Company, LLC</t>
  </si>
  <si>
    <t>Hamilton Enterprises, LLC</t>
  </si>
  <si>
    <t>B50003375</t>
  </si>
  <si>
    <t>OEM Parts and Service for General Motors Vehicles</t>
  </si>
  <si>
    <t>Valley Chevrolet, LLC dba AutoNation Chevrolet Timonium</t>
  </si>
  <si>
    <t>B50003192</t>
  </si>
  <si>
    <t>B50003355</t>
  </si>
  <si>
    <t>Metro Bobcat, Inc.</t>
  </si>
  <si>
    <t>Building Deconstruction</t>
  </si>
  <si>
    <t>B50003259</t>
  </si>
  <si>
    <t>Husky Envelope Products</t>
  </si>
  <si>
    <t>B50003396</t>
  </si>
  <si>
    <t>B50003329</t>
  </si>
  <si>
    <t>Central Poly-Bag Corp</t>
  </si>
  <si>
    <t>B50003366</t>
  </si>
  <si>
    <t>Parts and Service for Transfer Trailers and Tankers</t>
  </si>
  <si>
    <t>B50003397</t>
  </si>
  <si>
    <t>Integrated Commercialization Solutions, Inc dba ParaGard Direct</t>
  </si>
  <si>
    <t>B50003352</t>
  </si>
  <si>
    <t>Jodie Rogers and Marjorie Rogers dba Rogers Uniforms</t>
  </si>
  <si>
    <t>B50003210</t>
  </si>
  <si>
    <t>Fencing Installation and Repair</t>
  </si>
  <si>
    <t>Enhanced 911 Service</t>
  </si>
  <si>
    <t>Verizon Maryland, Inc</t>
  </si>
  <si>
    <t>Pictometry Imagery Agreement</t>
  </si>
  <si>
    <t>Pictometry International Corp</t>
  </si>
  <si>
    <t>B50003414</t>
  </si>
  <si>
    <t>B50003473</t>
  </si>
  <si>
    <t>Recycling of Milled Asphalt</t>
  </si>
  <si>
    <t>Key Recycling, LLC</t>
  </si>
  <si>
    <t>B50003451</t>
  </si>
  <si>
    <t>Alban Tractor CO. Inc.</t>
  </si>
  <si>
    <t>B50003444</t>
  </si>
  <si>
    <t>Provide Concrete Pipe Adapters and Accessories</t>
  </si>
  <si>
    <t>Price Brothers CO. dba Hanson Pie and Precast</t>
  </si>
  <si>
    <t>Software License and Services Agreement</t>
  </si>
  <si>
    <t>Avolve Software Corp</t>
  </si>
  <si>
    <t>P520606</t>
  </si>
  <si>
    <t>P527150</t>
  </si>
  <si>
    <t>P524378</t>
  </si>
  <si>
    <t>B50003448</t>
  </si>
  <si>
    <t>P520254</t>
  </si>
  <si>
    <t>Police Helicopter Parts &amp; Maintenance</t>
  </si>
  <si>
    <t xml:space="preserve">Open Baltimore Data Portal Hosting </t>
  </si>
  <si>
    <t>P527374</t>
  </si>
  <si>
    <t>Ranch Cryogenics, Inc.</t>
  </si>
  <si>
    <t>Flat Tire Repair Service for Fleet Maintenance</t>
  </si>
  <si>
    <t>B50003190</t>
  </si>
  <si>
    <t>Residential Water and Sewer Line Protection Program</t>
  </si>
  <si>
    <t>HomeServe USA, Corp</t>
  </si>
  <si>
    <t>SEFAC, Inc.</t>
  </si>
  <si>
    <t>B50003446</t>
  </si>
  <si>
    <t>Monadnock Flex Cuffs</t>
  </si>
  <si>
    <t>Safety League, Inc. d/b/a Atlantic Tactical</t>
  </si>
  <si>
    <t>Best Plumbing Specialties</t>
  </si>
  <si>
    <t>B50003458</t>
  </si>
  <si>
    <t>T-Shirts, Caps &amp; Other Active Wear</t>
  </si>
  <si>
    <t>Small Pentagon Hammer</t>
  </si>
  <si>
    <t>B50003513</t>
  </si>
  <si>
    <t>P527422</t>
  </si>
  <si>
    <t>Marty's Auto Paint Supply, Inc</t>
  </si>
  <si>
    <t>B50003304</t>
  </si>
  <si>
    <t>Baltimore Citizens Planning Survey</t>
  </si>
  <si>
    <t>The Melior Group, Inc.</t>
  </si>
  <si>
    <t>P527188</t>
  </si>
  <si>
    <t>P527249</t>
  </si>
  <si>
    <t>B50003447</t>
  </si>
  <si>
    <t>OEM Parts and Service for Ford Vehicles</t>
  </si>
  <si>
    <t>Al Packer White Marsh Ford, LLC</t>
  </si>
  <si>
    <t>Heavy Duty Automatic Transmission and Differentials Rebuild and Repair Sevice</t>
  </si>
  <si>
    <t>P525621</t>
  </si>
  <si>
    <t>P526053</t>
  </si>
  <si>
    <t>P526464</t>
  </si>
  <si>
    <t>B50003289</t>
  </si>
  <si>
    <t>Laboratory Analytical Services</t>
  </si>
  <si>
    <t>ALS Group USA</t>
  </si>
  <si>
    <t>Vislink, Inc</t>
  </si>
  <si>
    <t>B50003483</t>
  </si>
  <si>
    <t>Marine Skimmers Maintenance and Repair Parts and Service</t>
  </si>
  <si>
    <t>Edgwater Tire Center, inc. DBA Admiral Tire</t>
  </si>
  <si>
    <t>B50003417</t>
  </si>
  <si>
    <t>On-Site Preventative Maintenance for Heavy Duty Vehicles</t>
  </si>
  <si>
    <t>Columbia Fleet Service, Inc.</t>
  </si>
  <si>
    <t>P527375</t>
  </si>
  <si>
    <t>B50003514</t>
  </si>
  <si>
    <t>Truck Mounted Generators and Electrical Equipment Repairs</t>
  </si>
  <si>
    <t>OnBase Enterprise Content Management System Software and End User License Agreement</t>
  </si>
  <si>
    <t>B50003484</t>
  </si>
  <si>
    <t xml:space="preserve">Provide Repair Services for the Central Chilled Water System </t>
  </si>
  <si>
    <t xml:space="preserve">Provide Repair Services for the Central Chilled Water System  </t>
  </si>
  <si>
    <t>B50003531</t>
  </si>
  <si>
    <t>J.G.B. Enterprises, Inc.</t>
  </si>
  <si>
    <t>B50003503</t>
  </si>
  <si>
    <t>Provide Inspections, Service and Repairs for Fire Extinguishers</t>
  </si>
  <si>
    <t>Complete Fire Protection, LLC</t>
  </si>
  <si>
    <t>Leroy Henry d/b/a Fire Safety Co,</t>
  </si>
  <si>
    <t>Daycon Products</t>
  </si>
  <si>
    <t>James Thomas Voltz d/b/a American Contracting &amp; Environmental Service Inc.</t>
  </si>
  <si>
    <t>Electronic Material Collections &amp; Recycling Services</t>
  </si>
  <si>
    <t xml:space="preserve">Service, Labor and Repair  Parts for Godwin Pumps  </t>
  </si>
  <si>
    <t>B50003589</t>
  </si>
  <si>
    <t>P527673</t>
  </si>
  <si>
    <t>Custodial Service for CitiWatch</t>
  </si>
  <si>
    <t>Southern Management Company</t>
  </si>
  <si>
    <t>P524231</t>
  </si>
  <si>
    <t>B50003049</t>
  </si>
  <si>
    <t>Senior Emergency Monitoring System</t>
  </si>
  <si>
    <t>Response Alert, Inc.</t>
  </si>
  <si>
    <t>B50003603</t>
  </si>
  <si>
    <t>OEM Parts and Service for Scag Lawn Mowers</t>
  </si>
  <si>
    <t>BMR, Inc. t/a Lawn and Power Equipment</t>
  </si>
  <si>
    <t>B50003519</t>
  </si>
  <si>
    <t>Joseph Moreno Sr. d/b/a JM Trucking</t>
  </si>
  <si>
    <t>B50003573</t>
  </si>
  <si>
    <t>WSCA-NASPO ADSPO11-00000411-7</t>
  </si>
  <si>
    <t xml:space="preserve">Mailing Equipment, Supplies and Maintenance </t>
  </si>
  <si>
    <t>Pitney Bowes, Inc.</t>
  </si>
  <si>
    <t>Manage Taxi Card Program - (Aging)</t>
  </si>
  <si>
    <t>P524894</t>
  </si>
  <si>
    <t>Alarm Security Group, LLC d/b/a ASG Security, Inc.</t>
  </si>
  <si>
    <t>B50003548</t>
  </si>
  <si>
    <t>24-Gallon Litter Receptacles &amp; 24-Gallon Plastic Liners</t>
  </si>
  <si>
    <t>Victor Stanley, Inc.</t>
  </si>
  <si>
    <t>B50003559</t>
  </si>
  <si>
    <t>Police Duty Gear</t>
  </si>
  <si>
    <t>P527937</t>
  </si>
  <si>
    <t>OEM Replacement Parts for Ash Brook Aqua Belts and Conveyor Equipment</t>
  </si>
  <si>
    <t>Alfa Laval Ashbrook Simon-Hartley, Inc.</t>
  </si>
  <si>
    <t>P528046</t>
  </si>
  <si>
    <t>B50003612</t>
  </si>
  <si>
    <t>Firefighter Hoods</t>
  </si>
  <si>
    <t>All Hands Fire Equipment LLC</t>
  </si>
  <si>
    <t>Beecher Emission Solution Technologies, LLC</t>
  </si>
  <si>
    <t>Industrial Organizational Solutions, Inc.  d/b/a I/O Solutions</t>
  </si>
  <si>
    <t>B50003574</t>
  </si>
  <si>
    <t>B50003386</t>
  </si>
  <si>
    <t>P526018</t>
  </si>
  <si>
    <t>P528024</t>
  </si>
  <si>
    <t>B50003621</t>
  </si>
  <si>
    <t xml:space="preserve">Robnet, Inc </t>
  </si>
  <si>
    <t>Cowles Ford, Inc.</t>
  </si>
  <si>
    <t>Provide Ortho Products</t>
  </si>
  <si>
    <t>B50003554</t>
  </si>
  <si>
    <t>B50003552</t>
  </si>
  <si>
    <t xml:space="preserve">OEM Parts &amp; Service for Detroit Engines </t>
  </si>
  <si>
    <t>B50003557</t>
  </si>
  <si>
    <t>OEM Parts and Service for Doosan Heavy Equipment</t>
  </si>
  <si>
    <t>B50003547</t>
  </si>
  <si>
    <t>O.E.M. Parts &amp; Service for Allison Transmissions (1st call for Transmission overhaul Only)</t>
  </si>
  <si>
    <t>O.E.M. Parts &amp; Service for Allison Transmissions (1st call)</t>
  </si>
  <si>
    <t>B50003570</t>
  </si>
  <si>
    <t xml:space="preserve">OEM Parts and Service for New Way Trucks (1st Call)  </t>
  </si>
  <si>
    <t xml:space="preserve">OEM Parts and Service for New Way Trucks (1st Call for Warranty)  </t>
  </si>
  <si>
    <t xml:space="preserve"> Inner Harbor Wi-Fi Project</t>
  </si>
  <si>
    <t>Port Networks, Inc.</t>
  </si>
  <si>
    <t>Conservation of Bronze Monuments</t>
  </si>
  <si>
    <t>Results Based accountability Agreement</t>
  </si>
  <si>
    <t>Microsoft Master Services and Premier Support Services Agreement</t>
  </si>
  <si>
    <t>Microsoft Corporation</t>
  </si>
  <si>
    <t>P528329</t>
  </si>
  <si>
    <t>B50003642</t>
  </si>
  <si>
    <t>P527034</t>
  </si>
  <si>
    <t>YouthWorks System Software Enhancements and Hosting Agreements</t>
  </si>
  <si>
    <t>P528132</t>
  </si>
  <si>
    <t>P528166</t>
  </si>
  <si>
    <t>B50003663</t>
  </si>
  <si>
    <t>Swimming Pool Supplies and Tools</t>
  </si>
  <si>
    <t>Baystate Pool Supplies of Baltimore</t>
  </si>
  <si>
    <t>Annual Maintainance Archiving Software</t>
  </si>
  <si>
    <t>GWAVA Technologies, Inc.</t>
  </si>
  <si>
    <t>P528213</t>
  </si>
  <si>
    <t>Grass Seed Blanket</t>
  </si>
  <si>
    <t>B50003322</t>
  </si>
  <si>
    <t>Lean Consultants, Facilitators, Trainers (For Trainers)</t>
  </si>
  <si>
    <t>Lean Consultants, Facilitators, Trainers (For Facilitators)</t>
  </si>
  <si>
    <t>Neovista Consulting, LLC</t>
  </si>
  <si>
    <t>Global Productivity Solutions, LLC</t>
  </si>
  <si>
    <t>Peterbilt of Baltimore, LLC</t>
  </si>
  <si>
    <t>Valley Supply &amp; Equipment Company</t>
  </si>
  <si>
    <t xml:space="preserve">Commercial Grade Perlite at  #1 Lox Plant </t>
  </si>
  <si>
    <t>Pennsylvania Perlite Corp.</t>
  </si>
  <si>
    <t>P528529</t>
  </si>
  <si>
    <t>Parts for video Pipeline Inspection Systems (OMNI-EYE)</t>
  </si>
  <si>
    <t>R. S. Technical Services, inc.</t>
  </si>
  <si>
    <t>P528414</t>
  </si>
  <si>
    <t>800 MHz Radio Communications Facilities maintenance Agreement</t>
  </si>
  <si>
    <t>B50003464</t>
  </si>
  <si>
    <t xml:space="preserve">Janitorial Services for the Zeta SeniorCenter </t>
  </si>
  <si>
    <t>P528371</t>
  </si>
  <si>
    <t>B50003675</t>
  </si>
  <si>
    <t>Clean and press Police Uniforms</t>
  </si>
  <si>
    <t>O'Donnell Cleaners</t>
  </si>
  <si>
    <t>P524060</t>
  </si>
  <si>
    <t>B50003351</t>
  </si>
  <si>
    <t>General Banking Services</t>
  </si>
  <si>
    <t>Turf Equipment and supply Company, Inc.</t>
  </si>
  <si>
    <t>Various Water Utility Tools</t>
  </si>
  <si>
    <t>B50003545</t>
  </si>
  <si>
    <t>P528602</t>
  </si>
  <si>
    <t>B50003683</t>
  </si>
  <si>
    <t>SWAT Uniforms</t>
  </si>
  <si>
    <t>P528372</t>
  </si>
  <si>
    <t>Co-op</t>
  </si>
  <si>
    <t>Lease of Postage Machine</t>
  </si>
  <si>
    <t>Neopost Mid-Atlantic</t>
  </si>
  <si>
    <t>MOCAB</t>
  </si>
  <si>
    <t>P528631</t>
  </si>
  <si>
    <t>B50003644</t>
  </si>
  <si>
    <t>ClearOne Hardware and Software Suppport</t>
  </si>
  <si>
    <t>Advanced Video Systems</t>
  </si>
  <si>
    <t>P528667</t>
  </si>
  <si>
    <t>Prima Foods</t>
  </si>
  <si>
    <t>Food for Emergency Operations at Fleet Management</t>
  </si>
  <si>
    <t>P528788</t>
  </si>
  <si>
    <t>B50003659</t>
  </si>
  <si>
    <t>Gambrills Equipment Co. Inc.</t>
  </si>
  <si>
    <t>Payment Gateway Services</t>
  </si>
  <si>
    <t>Official Payments Corporation</t>
  </si>
  <si>
    <t>4 x 2 yr</t>
  </si>
  <si>
    <t>EMD Millipore Corporation</t>
  </si>
  <si>
    <t>P525232</t>
  </si>
  <si>
    <t>ITT Gould and ITT Allis Chalmers Pump Parts</t>
  </si>
  <si>
    <t>P528792</t>
  </si>
  <si>
    <t>B50003468</t>
  </si>
  <si>
    <t>Revenue for Waste Oil Fluids Collection</t>
  </si>
  <si>
    <t>FCC Environmental, LLC</t>
  </si>
  <si>
    <t>B50003525</t>
  </si>
  <si>
    <t>Recovery for Hazardous Waste Oil Contamination</t>
  </si>
  <si>
    <t>B50003696</t>
  </si>
  <si>
    <t>Driver Motor Vehicle Information</t>
  </si>
  <si>
    <t>Law Enforement Systems, LLC</t>
  </si>
  <si>
    <t>B50003697</t>
  </si>
  <si>
    <t>OEM Parts and Service for Peterbilt Heavy Duty Trucks</t>
  </si>
  <si>
    <t>OEM Parts and Service for Pierce Fire Apparatus</t>
  </si>
  <si>
    <t>P528541</t>
  </si>
  <si>
    <t>B50003718</t>
  </si>
  <si>
    <t>Cello Green Seal Cleaning Products</t>
  </si>
  <si>
    <t>Odorite Company of Baltimore</t>
  </si>
  <si>
    <t>B50003575</t>
  </si>
  <si>
    <t>On-Call Roofing Services</t>
  </si>
  <si>
    <t>Big Boss Construction LLC</t>
  </si>
  <si>
    <t>Citiroof Corporation</t>
  </si>
  <si>
    <t>Autumn Contracting, Inc.</t>
  </si>
  <si>
    <t>Smoke Alarms (First Alert)</t>
  </si>
  <si>
    <t>B50003047</t>
  </si>
  <si>
    <t>Smoke Alarms (USI) and Carbon Monoxide Detectors</t>
  </si>
  <si>
    <t>Universal Security Instruments, Inc.</t>
  </si>
  <si>
    <t>B50003731</t>
  </si>
  <si>
    <t>OEM Parts and Service for UD Trucks</t>
  </si>
  <si>
    <t>Norris Chesapeake Truck Sales, LLC</t>
  </si>
  <si>
    <t>P525657</t>
  </si>
  <si>
    <t>B50003712</t>
  </si>
  <si>
    <t>B50003692</t>
  </si>
  <si>
    <t>Ferguson Enterprises, Inc. d/b/a Ferguson Waterworks</t>
  </si>
  <si>
    <t>B50003617</t>
  </si>
  <si>
    <t>Fuel System Testing and Inspection of Fuel Facilities</t>
  </si>
  <si>
    <t>Clean Fuel Associates, Inc.</t>
  </si>
  <si>
    <t>B50003730</t>
  </si>
  <si>
    <t>OEM Parts and Service for Sterling Heavy Duty Trucks</t>
  </si>
  <si>
    <t>B50003722</t>
  </si>
  <si>
    <t>B50003713</t>
  </si>
  <si>
    <t>Kuehne Chemical Co. Inc. Item #1 (one ton Container)</t>
  </si>
  <si>
    <t>Univar USA, Inc. Item#2 (150 Lb Cylinders)</t>
  </si>
  <si>
    <t>B50003714</t>
  </si>
  <si>
    <t>P528676</t>
  </si>
  <si>
    <t>B50003737</t>
  </si>
  <si>
    <t>Gross Necropsy and Reports</t>
  </si>
  <si>
    <t>Nepote Consulting</t>
  </si>
  <si>
    <t>G</t>
  </si>
  <si>
    <t>B50003736</t>
  </si>
  <si>
    <t>P528805</t>
  </si>
  <si>
    <t>P528804</t>
  </si>
  <si>
    <t>Naloxone  (for Needle Exchange Program)</t>
  </si>
  <si>
    <t>P529060</t>
  </si>
  <si>
    <t>B50003786</t>
  </si>
  <si>
    <t>B50003789</t>
  </si>
  <si>
    <t>Robnet</t>
  </si>
  <si>
    <t>P527927</t>
  </si>
  <si>
    <t>B50003611</t>
  </si>
  <si>
    <t>P529089</t>
  </si>
  <si>
    <t>K &amp; K Industrial</t>
  </si>
  <si>
    <t>P529099</t>
  </si>
  <si>
    <t>B50003811</t>
  </si>
  <si>
    <t>Tactical Vests</t>
  </si>
  <si>
    <t>Lawmwn Supply of New Jersey</t>
  </si>
  <si>
    <t>B50003792</t>
  </si>
  <si>
    <t>B50003801</t>
  </si>
  <si>
    <t>Ferguson Waterworks d/b/a Wolsely</t>
  </si>
  <si>
    <t>P529186</t>
  </si>
  <si>
    <t>B50003823</t>
  </si>
  <si>
    <t>P529182</t>
  </si>
  <si>
    <t>B50003797</t>
  </si>
  <si>
    <t>B50003687</t>
  </si>
  <si>
    <t>ScaleHouse Software</t>
  </si>
  <si>
    <t>Western Microsystems, Inc. d/b/a DesertMicro</t>
  </si>
  <si>
    <t xml:space="preserve">Eastern Salt Co. Inc </t>
  </si>
  <si>
    <t>Service Contract fo commercial and Residential Appliances</t>
  </si>
  <si>
    <t>Advanced Scale of Maryland</t>
  </si>
  <si>
    <t>P529019</t>
  </si>
  <si>
    <t>B50003782</t>
  </si>
  <si>
    <t>Annashae Corporation</t>
  </si>
  <si>
    <t>Spring and Suspension Repair Services (FLEET)</t>
  </si>
  <si>
    <t>P525354</t>
  </si>
  <si>
    <t>RSA Maintenance Agreement</t>
  </si>
  <si>
    <t>Rochester Software Associates, Inc.</t>
  </si>
  <si>
    <t>Premier Magnesia, LLC</t>
  </si>
  <si>
    <t>Thioguard Chemical Application Technology</t>
  </si>
  <si>
    <t>Intergraph Corporation</t>
  </si>
  <si>
    <t>B50003294</t>
  </si>
  <si>
    <t>Water Billing Customer Information System (CIS) Selction and Implementation</t>
  </si>
  <si>
    <t>Itineris, NA</t>
  </si>
  <si>
    <t>Expiration will be 10 years after system acceptance</t>
  </si>
  <si>
    <t>P529128</t>
  </si>
  <si>
    <t>B50003556</t>
  </si>
  <si>
    <t>Biopol UD, Inc. d/b/a Trinity Biotech Distribution</t>
  </si>
  <si>
    <t>P529150</t>
  </si>
  <si>
    <t>B50003750</t>
  </si>
  <si>
    <t>Various Needles and Syringes</t>
  </si>
  <si>
    <t>Thomas Scientific, Inc.</t>
  </si>
  <si>
    <t>P523003</t>
  </si>
  <si>
    <t>B50003757</t>
  </si>
  <si>
    <t>Ferguson Enterprises, inc.</t>
  </si>
  <si>
    <t>B50003751</t>
  </si>
  <si>
    <t>OEM Parts, Service and Warranty Repairs for Freightliner Heavy Trucks (FLEET) - 2nd call</t>
  </si>
  <si>
    <t>OEM Parts, Service and Warranty Repairs for Freightliner Heavy Trucks (FLEET) - First Call</t>
  </si>
  <si>
    <t>B50003745</t>
  </si>
  <si>
    <t>B50003742</t>
  </si>
  <si>
    <t>Lead Risk Assessment Services</t>
  </si>
  <si>
    <t>Arc Environmental, Inc.</t>
  </si>
  <si>
    <t>Ralph Wismer d/b/a Zenmar Power Tool &amp; Hoist Systems</t>
  </si>
  <si>
    <t>Firefighter Turnout Gear  repair and Clenaing</t>
  </si>
  <si>
    <t>B50003774</t>
  </si>
  <si>
    <t>Carmeuse Lime &amp; Stone, Inc.</t>
  </si>
  <si>
    <t xml:space="preserve">Quick Lime  for Water Treatment Plants </t>
  </si>
  <si>
    <t>B50003609</t>
  </si>
  <si>
    <t>Parts and Maintenance for Fuel Dispensing Equipment</t>
  </si>
  <si>
    <t>B50003818</t>
  </si>
  <si>
    <t>Production Distribution Companies, Inc.</t>
  </si>
  <si>
    <t>11/191/4</t>
  </si>
  <si>
    <t>Electrical Supplies - See Master Blanket for Manufacturers</t>
  </si>
  <si>
    <t>B50003778</t>
  </si>
  <si>
    <t>Nathaniel D. Holland Jr. d/b/a Superior Designs</t>
  </si>
  <si>
    <t>R.R. Donnelly &amp; Sons Company</t>
  </si>
  <si>
    <t>P529588</t>
  </si>
  <si>
    <t>TrayPML, Inc. d/b/a Tray, Inc.</t>
  </si>
  <si>
    <t>Corporate Press, Incorporated</t>
  </si>
  <si>
    <t>KM Printing, LLC</t>
  </si>
  <si>
    <t>Ridge Printing Corp.</t>
  </si>
  <si>
    <t>Doyle Printing and Offset Co. Inc.</t>
  </si>
  <si>
    <t>Printing Services/Pre-Qualification (BOP-Print Shop Ony)</t>
  </si>
  <si>
    <t>Time Printers, Inc</t>
  </si>
  <si>
    <t>Printing Services. Pre-Qualification (BOP-Print Shop Only)</t>
  </si>
  <si>
    <t>Cavanaugh Press, Incorporated</t>
  </si>
  <si>
    <t>Uptown Press, Inc.</t>
  </si>
  <si>
    <t>B50003835</t>
  </si>
  <si>
    <t>Septic Tank Pumping &amp; Disposal Services</t>
  </si>
  <si>
    <t>B50003385</t>
  </si>
  <si>
    <t>Employee Wellness and Health Improvement Program</t>
  </si>
  <si>
    <t>OptumHealth Care Solutions, Inc.</t>
  </si>
  <si>
    <t>Sewer Cleaning Tools</t>
  </si>
  <si>
    <t>Atlantic Machinery, Inc.</t>
  </si>
  <si>
    <t>B50003862</t>
  </si>
  <si>
    <t>Clean Cut Shredding</t>
  </si>
  <si>
    <t>B50003799</t>
  </si>
  <si>
    <t>P529215</t>
  </si>
  <si>
    <t>B50003880</t>
  </si>
  <si>
    <t>B50003851</t>
  </si>
  <si>
    <t>L&amp;G Exclusive Cleaning Services, Inc.</t>
  </si>
  <si>
    <t>B50003788</t>
  </si>
  <si>
    <t>Heavy Equipment and Operator Rental Services</t>
  </si>
  <si>
    <t>Alban Tractor Co. Inc.</t>
  </si>
  <si>
    <t>Potts &amp; Callahan, Inc.</t>
  </si>
  <si>
    <t>B50003698</t>
  </si>
  <si>
    <t>Interior/Exterior Painting of Facilities</t>
  </si>
  <si>
    <t>JB Contracting, Inc</t>
  </si>
  <si>
    <t>First Potomac Environmental Corporation, Inc.</t>
  </si>
  <si>
    <t>Tito Contractors, Inc.</t>
  </si>
  <si>
    <t>P521423</t>
  </si>
  <si>
    <t>BRCPC P-063</t>
  </si>
  <si>
    <t>Consulting Services for Electricity, Natural Gas and Energy</t>
  </si>
  <si>
    <t>Enernoc, Inc.</t>
  </si>
  <si>
    <t>Sarah e. Coleman d/b/a Four Seasons Nursery &amp; Landscape Services</t>
  </si>
  <si>
    <t>i2 Central System Maintenance and Support</t>
  </si>
  <si>
    <t>Siemens Industry, Inc.</t>
  </si>
  <si>
    <t>Maintenance Services for Proprietary Software (Field Based Reporting and Record Management)</t>
  </si>
  <si>
    <t>B50003872</t>
  </si>
  <si>
    <t>B50003226</t>
  </si>
  <si>
    <t>BSN Sports, Inc.</t>
  </si>
  <si>
    <t>U.S. Pipe Valve &amp; Hydrant,LLC</t>
  </si>
  <si>
    <t>B50003833</t>
  </si>
  <si>
    <t>Rental and Service of Portable Chemical Toilets</t>
  </si>
  <si>
    <t>Environmental Recovery Corporation of Maryland</t>
  </si>
  <si>
    <t>B50003831</t>
  </si>
  <si>
    <t>P526082</t>
  </si>
  <si>
    <t>P530105</t>
  </si>
  <si>
    <t>B50003896</t>
  </si>
  <si>
    <t>Lunches for Snow/weather Related Emergencies</t>
  </si>
  <si>
    <t>Dinners for Snow/weather Related Emergencies</t>
  </si>
  <si>
    <t>Breakfast for Snow/weather related Emergencies</t>
  </si>
  <si>
    <t>P529694</t>
  </si>
  <si>
    <t>B50003843</t>
  </si>
  <si>
    <t>Gutter Cleaning for Recreation and Parks</t>
  </si>
  <si>
    <t>LexisNexis</t>
  </si>
  <si>
    <t>Investigative Search Program</t>
  </si>
  <si>
    <t>P529820</t>
  </si>
  <si>
    <t>B50003866</t>
  </si>
  <si>
    <t>P529768</t>
  </si>
  <si>
    <t>B50003877</t>
  </si>
  <si>
    <t>Excelsior Bales</t>
  </si>
  <si>
    <t>S. Walter Packaging Corp.</t>
  </si>
  <si>
    <t>Annual Subscription renewal for Alldata Automotive Information System</t>
  </si>
  <si>
    <t>Alldata</t>
  </si>
  <si>
    <t>P529842</t>
  </si>
  <si>
    <t>B50003899</t>
  </si>
  <si>
    <t>P529848</t>
  </si>
  <si>
    <t>CrimePad Software</t>
  </si>
  <si>
    <t>Visionations, LLC</t>
  </si>
  <si>
    <t>B50003894</t>
  </si>
  <si>
    <t>Eazy Does It Cleaning Service LLC</t>
  </si>
  <si>
    <t>P529899</t>
  </si>
  <si>
    <t>OEM Parts &amp; Service for the SmartWash Storm Touchless Gantry Fleet Washer</t>
  </si>
  <si>
    <t>P529937</t>
  </si>
  <si>
    <t>B50003911</t>
  </si>
  <si>
    <t>Eclipse Window Tinting, LLC</t>
  </si>
  <si>
    <t>P530005</t>
  </si>
  <si>
    <t>P522938</t>
  </si>
  <si>
    <t>On-Site Translation Services</t>
  </si>
  <si>
    <t>AD Astra</t>
  </si>
  <si>
    <t>Maintenance Services for PSIM Software</t>
  </si>
  <si>
    <t>P526021</t>
  </si>
  <si>
    <t>P526022</t>
  </si>
  <si>
    <t>P526023</t>
  </si>
  <si>
    <t>P526182</t>
  </si>
  <si>
    <t>P526183</t>
  </si>
  <si>
    <t>P526184</t>
  </si>
  <si>
    <t>P524482</t>
  </si>
  <si>
    <t>B50003820</t>
  </si>
  <si>
    <t>Provide Nutrition and Lactation Aide</t>
  </si>
  <si>
    <t>All-Pro Placement Service, Inc.</t>
  </si>
  <si>
    <t>P526339</t>
  </si>
  <si>
    <t>B50003280</t>
  </si>
  <si>
    <t>Annual Renewal of Sam's Software (Smart Access Manager)</t>
  </si>
  <si>
    <t>B50003889</t>
  </si>
  <si>
    <t xml:space="preserve">Provide Various Submersible Pumps - </t>
  </si>
  <si>
    <t>B T PlumbingSupply, Inc.</t>
  </si>
  <si>
    <t>Smith Medical Patners, LLC</t>
  </si>
  <si>
    <t>B50003871</t>
  </si>
  <si>
    <t>P526529</t>
  </si>
  <si>
    <t>B50003897</t>
  </si>
  <si>
    <t>Supply of Fire Hose</t>
  </si>
  <si>
    <t>Witmer Public Safety Group, Inc.</t>
  </si>
  <si>
    <t>P526583</t>
  </si>
  <si>
    <t>P529350</t>
  </si>
  <si>
    <t>IDEXX Distribution, Inc.</t>
  </si>
  <si>
    <t>P529942</t>
  </si>
  <si>
    <t>B50003860</t>
  </si>
  <si>
    <t>NACIP, Inc.</t>
  </si>
  <si>
    <t>P530151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</si>
  <si>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</si>
  <si>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</si>
  <si>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</si>
  <si>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</si>
  <si>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</si>
  <si>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</si>
  <si>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</si>
  <si>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</si>
  <si>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</si>
  <si>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</si>
  <si>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</si>
  <si>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</si>
  <si>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</si>
  <si>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</si>
  <si>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</si>
  <si>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</si>
  <si>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</si>
  <si>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</si>
  <si>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B50003959</t>
  </si>
  <si>
    <t>B50003879</t>
  </si>
  <si>
    <t>Major Repairs, Upgrades and Replacement of Fuel Tanks</t>
  </si>
  <si>
    <t>B50003927</t>
  </si>
  <si>
    <t>Stanley Security Solutions, Inc.</t>
  </si>
  <si>
    <t>P526382</t>
  </si>
  <si>
    <t>B50003279</t>
  </si>
  <si>
    <t>B50003977</t>
  </si>
  <si>
    <t>P530380</t>
  </si>
  <si>
    <t>Mosaic Global Sales, LLC</t>
  </si>
  <si>
    <t>P520137</t>
  </si>
  <si>
    <t>Pay and Display Parking Stations</t>
  </si>
  <si>
    <t>Cale America</t>
  </si>
  <si>
    <t>Softball Umpires for Recreation &amp; Parks</t>
  </si>
  <si>
    <t>Baltimore City Metro Umpire Association, Inc</t>
  </si>
  <si>
    <t>B50003950</t>
  </si>
  <si>
    <t>Green Lawn Cemetery Company, Inc.</t>
  </si>
  <si>
    <t>B50003586</t>
  </si>
  <si>
    <t>Navman Wireless North America, LTD</t>
  </si>
  <si>
    <t>B50003895</t>
  </si>
  <si>
    <t>Provide Public Swimming Pool Maintenance, Repair Services &amp; New Replacement Parts</t>
  </si>
  <si>
    <t>The Patriot Pool Service, L.L.C.</t>
  </si>
  <si>
    <t>B50003973</t>
  </si>
  <si>
    <t>Finnerty</t>
  </si>
  <si>
    <t>B50003952</t>
  </si>
  <si>
    <t>Provide Personnel for CCTV Monitoring</t>
  </si>
  <si>
    <t>MOCJ and BCPD</t>
  </si>
  <si>
    <t>B50003935</t>
  </si>
  <si>
    <t>Install and Service Rental Storage Lockers for Pools</t>
  </si>
  <si>
    <t>Tiburon Lockers (USA) LLC</t>
  </si>
  <si>
    <t>Technical Services for Liquid Oxygen Plants</t>
  </si>
  <si>
    <t>B50003997</t>
  </si>
  <si>
    <t xml:space="preserve">Welding Equipment &amp; Supplies </t>
  </si>
  <si>
    <t>Milton S. Hershey Medical Center</t>
  </si>
  <si>
    <t>Oxygen Generator Service</t>
  </si>
  <si>
    <t>Accela, Inc.</t>
  </si>
  <si>
    <t>B50003558</t>
  </si>
  <si>
    <t>Towing Management System</t>
  </si>
  <si>
    <t>Sameis Holdings, LLC d/b/a Dispatch &amp; Tracking Solutions</t>
  </si>
  <si>
    <t>P527105</t>
  </si>
  <si>
    <t>B50003256</t>
  </si>
  <si>
    <t>Various Medical Supplies</t>
  </si>
  <si>
    <t>B50003826</t>
  </si>
  <si>
    <t>NSI Lab Solutions, Inc.</t>
  </si>
  <si>
    <t>B50003962</t>
  </si>
  <si>
    <t>B50003918</t>
  </si>
  <si>
    <t>City Council Website Hosting and Maintenance</t>
  </si>
  <si>
    <t>P522982</t>
  </si>
  <si>
    <t>B50002849</t>
  </si>
  <si>
    <t>Stat survey for Labs</t>
  </si>
  <si>
    <t>John M. Deboy, II</t>
  </si>
  <si>
    <t>Judicial Dialog Systems</t>
  </si>
  <si>
    <t>B50003979</t>
  </si>
  <si>
    <t>Bauer Air Compressor Testing and Maintenance</t>
  </si>
  <si>
    <t>F &amp; F and A. Jacobs &amp; Sons, Inc.</t>
  </si>
  <si>
    <t>Maintenance and Support  Reverse Osmosis System</t>
  </si>
  <si>
    <t>NEU-ION, Inc.</t>
  </si>
  <si>
    <t>Stretcher Repair</t>
  </si>
  <si>
    <t xml:space="preserve">Human Resource Information, E-Time/Payroll License and Human Resources License(Finance) </t>
  </si>
  <si>
    <t>Medical Supplies (Eclipse Needles, Containers and Waste Bags)</t>
  </si>
  <si>
    <t>B50003873</t>
  </si>
  <si>
    <t>P514512</t>
  </si>
  <si>
    <t>P531129</t>
  </si>
  <si>
    <t>Parts and Service for Tennant Scrubbers - Seepers and Litter Vacs</t>
  </si>
  <si>
    <t>P525157</t>
  </si>
  <si>
    <t>Landscape Maintenance Services for Exterior and Interior Plants</t>
  </si>
  <si>
    <t>P522081</t>
  </si>
  <si>
    <t>P528141</t>
  </si>
  <si>
    <t>P524780</t>
  </si>
  <si>
    <t>P531603</t>
  </si>
  <si>
    <t>HIV Test Kits</t>
  </si>
  <si>
    <t>Bio-Rad Laboratories</t>
  </si>
  <si>
    <t>P526935</t>
  </si>
  <si>
    <t>P530994</t>
  </si>
  <si>
    <t>Non-Emergent Air Transportation Services</t>
  </si>
  <si>
    <t>P522551 &amp; P522555</t>
  </si>
  <si>
    <t>Courier Services for WIC Program &amp; BDC Lab</t>
  </si>
  <si>
    <t>Annual Renewals</t>
  </si>
  <si>
    <t>Archibus Maintenance and Support Agreement</t>
  </si>
  <si>
    <t>Rand Worldwide Subsidiary, Inc. d/b/a ImaginiT Technologies</t>
  </si>
  <si>
    <t>BRCPC 15-021</t>
  </si>
  <si>
    <t>P531583</t>
  </si>
  <si>
    <t>B50003976</t>
  </si>
  <si>
    <t>Interior-Exterior Door Installation and Repair</t>
  </si>
  <si>
    <t>Colossal Contractors, Inc.</t>
  </si>
  <si>
    <t>Total Contracting, Inc.</t>
  </si>
  <si>
    <t>JB Contracting, Inc.</t>
  </si>
  <si>
    <t>B50004055</t>
  </si>
  <si>
    <t>Arrow Safety Device Company</t>
  </si>
  <si>
    <t>FLEET &amp; DOT</t>
  </si>
  <si>
    <t>B50003771</t>
  </si>
  <si>
    <t>B50004035</t>
  </si>
  <si>
    <t>Provide Daily Roundtrip Transportation for Non-Ambulatory &amp; Other Children</t>
  </si>
  <si>
    <t>B50004010</t>
  </si>
  <si>
    <t>Ash Borer Treatment</t>
  </si>
  <si>
    <t>The Davey Tree Expert Company</t>
  </si>
  <si>
    <t>PHI Air Medical, LLC</t>
  </si>
  <si>
    <t>EZ-IO Needles and Equipment</t>
  </si>
  <si>
    <t>Non-Emergent Air Transportation</t>
  </si>
  <si>
    <t>Rocky Mountain Holdings, LLC</t>
  </si>
  <si>
    <t>Telestaff Maintenance &amp; Support</t>
  </si>
  <si>
    <t>Kronos Systems Incorporated</t>
  </si>
  <si>
    <t>P524318</t>
  </si>
  <si>
    <t>B50004060</t>
  </si>
  <si>
    <t>P527030</t>
  </si>
  <si>
    <t>B50003481</t>
  </si>
  <si>
    <t>P531854</t>
  </si>
  <si>
    <t>Green seal 42 Training Classes and Certifications</t>
  </si>
  <si>
    <t>Tennant Sales and Service Company</t>
  </si>
  <si>
    <t>B50004062</t>
  </si>
  <si>
    <t>Brooks</t>
  </si>
  <si>
    <t>P531763</t>
  </si>
  <si>
    <t>P531659</t>
  </si>
  <si>
    <t>LAW</t>
  </si>
  <si>
    <t>Clio User License Agreement (ULA)</t>
  </si>
  <si>
    <t>Themis Solutions, Inc.</t>
  </si>
  <si>
    <t>B50004071</t>
  </si>
  <si>
    <t>P531399</t>
  </si>
  <si>
    <t>Gold Service Plan for  service and support for QDI Microspectrophotometer</t>
  </si>
  <si>
    <t>Craic Technologies</t>
  </si>
  <si>
    <t>P531771</t>
  </si>
  <si>
    <t>Electric Vehicle Lease</t>
  </si>
  <si>
    <t>Electric Vehicle Institure, Inc.</t>
  </si>
  <si>
    <t>P526374</t>
  </si>
  <si>
    <t>B50003324</t>
  </si>
  <si>
    <t>Janitorial Services -Old Town Fire</t>
  </si>
  <si>
    <t>L &amp; G Exclusive Cleaning Services, Inc.</t>
  </si>
  <si>
    <t>P531157</t>
  </si>
  <si>
    <t>Audio Visual Maintenance at Vollmer Center</t>
  </si>
  <si>
    <t>Design &amp; Intergration Inc.</t>
  </si>
  <si>
    <t>Hightail for Enterprise User Licenses</t>
  </si>
  <si>
    <t>Hightail, Inc.</t>
  </si>
  <si>
    <t>Legacy Truck Centers, Inc.</t>
  </si>
  <si>
    <t>P531372</t>
  </si>
  <si>
    <t>B50004093</t>
  </si>
  <si>
    <t>Channelizer Drums</t>
  </si>
  <si>
    <t>B50004086</t>
  </si>
  <si>
    <t>P531368</t>
  </si>
  <si>
    <t>P531554</t>
  </si>
  <si>
    <t>B50004072</t>
  </si>
  <si>
    <t>AGS Manufacturing</t>
  </si>
  <si>
    <t>Flags, Flag Poles and Accessories</t>
  </si>
  <si>
    <t>P527620</t>
  </si>
  <si>
    <t>WebEOC Software</t>
  </si>
  <si>
    <t>ESI Acquistiion, Inc.</t>
  </si>
  <si>
    <t>B50004110</t>
  </si>
  <si>
    <t>Ground Ladder Testing</t>
  </si>
  <si>
    <t>P529112</t>
  </si>
  <si>
    <t>MD State</t>
  </si>
  <si>
    <t>P529286</t>
  </si>
  <si>
    <t>Rent for Office Space - Bon Secour - 26 N. Fulton Ave.</t>
  </si>
  <si>
    <t>Bon Secour of MD</t>
  </si>
  <si>
    <t>Baltimore Meineke, LLC</t>
  </si>
  <si>
    <t>P532001</t>
  </si>
  <si>
    <t>B50004163</t>
  </si>
  <si>
    <t>P531733</t>
  </si>
  <si>
    <t>Teltronic Radio Installation</t>
  </si>
  <si>
    <t>Teltronic, Inc.</t>
  </si>
  <si>
    <t>P531830</t>
  </si>
  <si>
    <t>Watch Systems, LLC</t>
  </si>
  <si>
    <t>Annual Subscription for Offender Watch software and Offender Watch Booking Alert Service</t>
  </si>
  <si>
    <t>ABC Radiator &amp; Welding Corporation</t>
  </si>
  <si>
    <t>P532264</t>
  </si>
  <si>
    <t>B50004073</t>
  </si>
  <si>
    <t>B50004006</t>
  </si>
  <si>
    <t>AAA National USA, Inc.</t>
  </si>
  <si>
    <t>Archibus Software Subscription</t>
  </si>
  <si>
    <t>DTL Solutions, LLC</t>
  </si>
  <si>
    <t>B50004075</t>
  </si>
  <si>
    <t xml:space="preserve">Pump Repair and Maintenance Services - </t>
  </si>
  <si>
    <t xml:space="preserve">Pump Repair and Maintenance Services </t>
  </si>
  <si>
    <t>DSI, Inc.</t>
  </si>
  <si>
    <t>Helicopter Video Downlink Receivers</t>
  </si>
  <si>
    <t>Washington Hospital Center Corporation</t>
  </si>
  <si>
    <t>Various Repair Parts - Sensus Meters</t>
  </si>
  <si>
    <t>L/B Water Serviecs, Inc.</t>
  </si>
  <si>
    <t>Onsite Solar Power Purchase Agreement</t>
  </si>
  <si>
    <t>Constellation Solar Maryland MC,LLC</t>
  </si>
  <si>
    <t>2 x 5 yr</t>
  </si>
  <si>
    <t xml:space="preserve">Macer </t>
  </si>
  <si>
    <t>P529044</t>
  </si>
  <si>
    <t>Arrow International, Inc.</t>
  </si>
  <si>
    <t>P529805</t>
  </si>
  <si>
    <t>P526941</t>
  </si>
  <si>
    <t>P532699</t>
  </si>
  <si>
    <t>Preventative Maintenance Service agreement for Wohlenberg paper cutter</t>
  </si>
  <si>
    <t>Colter &amp; Peterson</t>
  </si>
  <si>
    <t>Pro-Fix Medical Repair &amp; Sales, LLC</t>
  </si>
  <si>
    <t>Specialty Cleaning of Contaminated uniforms</t>
  </si>
  <si>
    <t>Odonnell Cleaners</t>
  </si>
  <si>
    <t>P522389</t>
  </si>
  <si>
    <t>P522273</t>
  </si>
  <si>
    <t>Injectable Medicines -Pharmaceuticals for the Fire Department</t>
  </si>
  <si>
    <t>Firefighter Helmets - MSA/Cairns 1010 Helmets</t>
  </si>
  <si>
    <t>P524875</t>
  </si>
  <si>
    <t>P518438</t>
  </si>
  <si>
    <t>Replacement of Nitrogen, Acetylene, Industrial Oxygen and Oxygen Cylinders</t>
  </si>
  <si>
    <t>GTS Inc.</t>
  </si>
  <si>
    <t>P525223</t>
  </si>
  <si>
    <t>P525224</t>
  </si>
  <si>
    <t>P525156</t>
  </si>
  <si>
    <t>P522636</t>
  </si>
  <si>
    <t>ACA (Affordable Care Act) Compliance and IRD Reporting</t>
  </si>
  <si>
    <t>Tango Health, Inc.</t>
  </si>
  <si>
    <t>P532543</t>
  </si>
  <si>
    <t>P526271</t>
  </si>
  <si>
    <t>060B2490024</t>
  </si>
  <si>
    <t>Microsoft Software &amp; Services Large Account Reseller Contract.</t>
  </si>
  <si>
    <t>P532416 &amp;P532539</t>
  </si>
  <si>
    <t>Auditing Software and Training</t>
  </si>
  <si>
    <t>Thomson Reuters (Tax &amp; Accounting) Inc.</t>
  </si>
  <si>
    <t>P532405</t>
  </si>
  <si>
    <t>DPW-IT Division</t>
  </si>
  <si>
    <t>Cityworks Master Licnse and Maintenance Agreement</t>
  </si>
  <si>
    <t>HealthNet Aeromedical Services, Inc.</t>
  </si>
  <si>
    <t>P528193</t>
  </si>
  <si>
    <t>Reflective Sign Sheeting  (DOT)</t>
  </si>
  <si>
    <t>MOHS</t>
  </si>
  <si>
    <t>Parking Spaces</t>
  </si>
  <si>
    <t>Baltimore Harbor Center, LLC d/b/a Sheraton Inner Harbor Hotel</t>
  </si>
  <si>
    <t>Steven R. Schulte d/b/a S.R. Schulte Contracting</t>
  </si>
  <si>
    <t>Anne Clewell Graphic Design, LLC</t>
  </si>
  <si>
    <t>P526468</t>
  </si>
  <si>
    <t>B50004162</t>
  </si>
  <si>
    <t>P532591</t>
  </si>
  <si>
    <t>ERT Equipment, Accessories and Repair Parts</t>
  </si>
  <si>
    <t>B50004135</t>
  </si>
  <si>
    <t>P532541</t>
  </si>
  <si>
    <t>P532540</t>
  </si>
  <si>
    <t>B50003989</t>
  </si>
  <si>
    <r>
      <t xml:space="preserve">Food and Beverage Vending Services - </t>
    </r>
    <r>
      <rPr>
        <sz val="10"/>
        <color rgb="FFFF0000"/>
        <rFont val="Arial"/>
        <family val="2"/>
      </rPr>
      <t>REVENUE</t>
    </r>
  </si>
  <si>
    <t>Black Tie Services, LLP</t>
  </si>
  <si>
    <t>P532497</t>
  </si>
  <si>
    <t>B50004155</t>
  </si>
  <si>
    <t>Capitol Lighting &amp; Supply, LLC d/b/a Capitol Tristate</t>
  </si>
  <si>
    <t>P521426</t>
  </si>
  <si>
    <t>Delmarva Pump Center Inc d/b/a DPC Emergency Equipment</t>
  </si>
  <si>
    <t>P523951</t>
  </si>
  <si>
    <t>P527826</t>
  </si>
  <si>
    <t>B50004145</t>
  </si>
  <si>
    <t>Bluestar Technologies, Inc.</t>
  </si>
  <si>
    <t>P522357</t>
  </si>
  <si>
    <t>B50004153</t>
  </si>
  <si>
    <t>Ferguson Waterworks LLC</t>
  </si>
  <si>
    <t>P532496</t>
  </si>
  <si>
    <t>P532429</t>
  </si>
  <si>
    <t>P529371</t>
  </si>
  <si>
    <t>Autoclave Preventative Maintenance</t>
  </si>
  <si>
    <t>Getinge USA, Inc.</t>
  </si>
  <si>
    <t>B50004177</t>
  </si>
  <si>
    <t>B50004074</t>
  </si>
  <si>
    <t>Statewide  Language Interpretation and Translation Services</t>
  </si>
  <si>
    <t>G &amp; K Uniform Service</t>
  </si>
  <si>
    <t>P32337</t>
  </si>
  <si>
    <t xml:space="preserve">Scanner and Maintenance Plan </t>
  </si>
  <si>
    <t>Scantron Corporation Inc d/b/a Haland Technology Services</t>
  </si>
  <si>
    <t>Renewal on Maintenance</t>
  </si>
  <si>
    <t>Non-Emergent Intra-Hospital Air Transportation</t>
  </si>
  <si>
    <t>Air Ambulance Specialists, Inc.</t>
  </si>
  <si>
    <t>B50004056</t>
  </si>
  <si>
    <t>Koniag Services, Inc.</t>
  </si>
  <si>
    <t>Trigyn Technologies, Inc.</t>
  </si>
  <si>
    <t>Safeware, Inc. f/n/a F.L. Anderson Co.</t>
  </si>
  <si>
    <t>B50004207</t>
  </si>
  <si>
    <t>Repair and Installation Services for Building Glass</t>
  </si>
  <si>
    <t>Aspen Building Products, Inc.</t>
  </si>
  <si>
    <t>B50004126</t>
  </si>
  <si>
    <t>B50004053</t>
  </si>
  <si>
    <t>C. Hoffberger Company</t>
  </si>
  <si>
    <t>B50004190</t>
  </si>
  <si>
    <t>Mobile Shredding Service</t>
  </si>
  <si>
    <t>Clean Cut Shredding Inc.</t>
  </si>
  <si>
    <t>P522405</t>
  </si>
  <si>
    <t>P521475</t>
  </si>
  <si>
    <t>P528880</t>
  </si>
  <si>
    <t>Annual suport &amp; Maintenance Quick Link Mobility</t>
  </si>
  <si>
    <t>Smith Micro Software, Inc.</t>
  </si>
  <si>
    <t>P532674</t>
  </si>
  <si>
    <t>Chesapeake Systems Maintenance &amp; Support Agreement</t>
  </si>
  <si>
    <t>Chesapeake Systems, Inc.</t>
  </si>
  <si>
    <t>Bailey Tilly d/b/a Vantagen, LLC</t>
  </si>
  <si>
    <t>CCS Network Technicial Support</t>
  </si>
  <si>
    <t>P527649</t>
  </si>
  <si>
    <t>P529473</t>
  </si>
  <si>
    <t>P522009</t>
  </si>
  <si>
    <t>P531109</t>
  </si>
  <si>
    <t>P529202</t>
  </si>
  <si>
    <t>Allogram, Inc.</t>
  </si>
  <si>
    <t>B50004161</t>
  </si>
  <si>
    <t>B50004208</t>
  </si>
  <si>
    <t>Recycle Containers &amp; Lids</t>
  </si>
  <si>
    <t>Rehrig Pacific Company</t>
  </si>
  <si>
    <t xml:space="preserve">Municipal Emergency Services, Inc. </t>
  </si>
  <si>
    <t>B50004158</t>
  </si>
  <si>
    <t>Mowing and Flower Bed Maintenance</t>
  </si>
  <si>
    <t>CareFirst of Maryland, Inc.</t>
  </si>
  <si>
    <t>B50004256</t>
  </si>
  <si>
    <t>Laboratory Gases, Chemicals and Supplies</t>
  </si>
  <si>
    <t>Fisher Scientific Company, LLC</t>
  </si>
  <si>
    <t>B50004067</t>
  </si>
  <si>
    <t>Coach Style bus Transportation Services for Sandtown-Winchester and Oliver Senior Citizen Center</t>
  </si>
  <si>
    <t>D.T.S. Worldwide Transportation</t>
  </si>
  <si>
    <t>Feldman</t>
  </si>
  <si>
    <t>SPW</t>
  </si>
  <si>
    <t>B50004193</t>
  </si>
  <si>
    <t>Storm Drain Inlet Cleaning Services</t>
  </si>
  <si>
    <t>Stormwater Maintnenace, LLC</t>
  </si>
  <si>
    <t>IBM Managed Offsite High Availability &amp; Disaster Recovery Services</t>
  </si>
  <si>
    <t>P528593</t>
  </si>
  <si>
    <t>P2 Cleaning Services, LLC</t>
  </si>
  <si>
    <t>Corporate Maintenance Group, LLC</t>
  </si>
  <si>
    <t>B50004096</t>
  </si>
  <si>
    <t>Brokerage of a Bicycle Sharing System Advertising and Sponsorship</t>
  </si>
  <si>
    <t>Global Spectrum, L.P. d/b/a Spectra</t>
  </si>
  <si>
    <t>P529270</t>
  </si>
  <si>
    <t>B50004167</t>
  </si>
  <si>
    <t>B50004091</t>
  </si>
  <si>
    <t>The Lucille Maud Corporation</t>
  </si>
  <si>
    <t xml:space="preserve">USC/Canterbury   Corporation                        </t>
  </si>
  <si>
    <t>Brekford Corp.</t>
  </si>
  <si>
    <t>Star Computer Supply, LLC</t>
  </si>
  <si>
    <t>Applied Technology Services, Inc.</t>
  </si>
  <si>
    <t>Daly Computers, Inc.</t>
  </si>
  <si>
    <t>Business Services</t>
  </si>
  <si>
    <t>P521877</t>
  </si>
  <si>
    <t>B50004066</t>
  </si>
  <si>
    <t>Carpentry Services</t>
  </si>
  <si>
    <t>U.K. Construction and Management, LLC</t>
  </si>
  <si>
    <t>P533359</t>
  </si>
  <si>
    <t>B50004276</t>
  </si>
  <si>
    <t>P533360</t>
  </si>
  <si>
    <t>P521818</t>
  </si>
  <si>
    <t>B50004267</t>
  </si>
  <si>
    <t>B50004195</t>
  </si>
  <si>
    <t>P532339</t>
  </si>
  <si>
    <t>Plato Educational Software</t>
  </si>
  <si>
    <t>Edmentun, Inc.</t>
  </si>
  <si>
    <t>P533179</t>
  </si>
  <si>
    <t>EnergyCap, Inc.</t>
  </si>
  <si>
    <t>P530407</t>
  </si>
  <si>
    <t>OnBase Enterprise Content Management System Software Maintenance and End User License Agreement</t>
  </si>
  <si>
    <t>JMT Technology Group</t>
  </si>
  <si>
    <t xml:space="preserve">EMD Millipore Maintenance and Repair </t>
  </si>
  <si>
    <t>Food for Animals at Carrie Murray Nature Center</t>
  </si>
  <si>
    <t>The Gourmet Rodent</t>
  </si>
  <si>
    <t>P529406</t>
  </si>
  <si>
    <t>B50004301</t>
  </si>
  <si>
    <t>Repairs and Maintenance of Electronic Fire Alarm Systems</t>
  </si>
  <si>
    <t>B50004113</t>
  </si>
  <si>
    <t>Liberty Lumber &amp; Supply Co., Inc. d/b/a Pikesville Lumber Company</t>
  </si>
  <si>
    <t>P533605</t>
  </si>
  <si>
    <t>B50003904</t>
  </si>
  <si>
    <t>Health Care Consultant and Actuarial Services</t>
  </si>
  <si>
    <t>The Segal Company (Eastern States), Inc.</t>
  </si>
  <si>
    <t>General Motors Product Training Classes</t>
  </si>
  <si>
    <t>Providing Temporary Administrative Personnel Services</t>
  </si>
  <si>
    <t>Premier Staffing Source, Inc.</t>
  </si>
  <si>
    <t>B50004069</t>
  </si>
  <si>
    <t>Penn Credit Corporation</t>
  </si>
  <si>
    <t>P522300</t>
  </si>
  <si>
    <t>P533709</t>
  </si>
  <si>
    <t>B50004257</t>
  </si>
  <si>
    <t>P530008</t>
  </si>
  <si>
    <t>B50004365</t>
  </si>
  <si>
    <t>P533666</t>
  </si>
  <si>
    <t>P524937</t>
  </si>
  <si>
    <t>B50004271</t>
  </si>
  <si>
    <t>TRA Preventative Maintenance, LLC</t>
  </si>
  <si>
    <t>B50004356</t>
  </si>
  <si>
    <t>Leasing 4X4 Sport Utility Vehicles</t>
  </si>
  <si>
    <t>All Car Leasing, Inc. d/b/a Nextcar</t>
  </si>
  <si>
    <t>B50004299</t>
  </si>
  <si>
    <t>B50004415</t>
  </si>
  <si>
    <t>DPW Conduit Frames &amp; Covers</t>
  </si>
  <si>
    <t>B50004338</t>
  </si>
  <si>
    <t>Furnish and Install Carpet and Floor Tile</t>
  </si>
  <si>
    <t>JD Carpets, Inc.</t>
  </si>
  <si>
    <t>Mowing, maintenance &amp; Landscaping Services for Clusters</t>
  </si>
  <si>
    <t>B50004351</t>
  </si>
  <si>
    <t>Edgewater Tire Center, Inc. d/b/a Admiral Tire</t>
  </si>
  <si>
    <t>B50004326</t>
  </si>
  <si>
    <t>Schaefer Systems International, Inc.</t>
  </si>
  <si>
    <t>P529010</t>
  </si>
  <si>
    <t>P529130</t>
  </si>
  <si>
    <t>Video Pipeline Inspection System - Cues Camera</t>
  </si>
  <si>
    <t>P533568</t>
  </si>
  <si>
    <t>B50004406</t>
  </si>
  <si>
    <t>Safety Kleen</t>
  </si>
  <si>
    <t>P533717</t>
  </si>
  <si>
    <t>P533506</t>
  </si>
  <si>
    <t>B50004382</t>
  </si>
  <si>
    <t>Medications (Lidocaine, Flovent, Potassium Hydroxide)</t>
  </si>
  <si>
    <t>Ever Ready First Aid</t>
  </si>
  <si>
    <t>P529660</t>
  </si>
  <si>
    <t>Janitorial Services for Home Energy Program</t>
  </si>
  <si>
    <t>P529386</t>
  </si>
  <si>
    <t>B50003845</t>
  </si>
  <si>
    <t>Envirosolutions, Inc.</t>
  </si>
  <si>
    <t>P533766</t>
  </si>
  <si>
    <t>NOIT</t>
  </si>
  <si>
    <t>PRISM Hosting and Service Agreement</t>
  </si>
  <si>
    <t>Early Morning Software</t>
  </si>
  <si>
    <t>B50004428</t>
  </si>
  <si>
    <t>P534005</t>
  </si>
  <si>
    <t>Vehicle Maintenance Program Inc.</t>
  </si>
  <si>
    <t>B50004385</t>
  </si>
  <si>
    <t>P534041</t>
  </si>
  <si>
    <t>Vonage Business Networks, Inc. f/k/a iCore Networks, Inc.</t>
  </si>
  <si>
    <t>B50004346</t>
  </si>
  <si>
    <t>Repairs and Maintenanc Services for Automatic Sprinkler Systems</t>
  </si>
  <si>
    <t>National Fire Protection, LLC</t>
  </si>
  <si>
    <t>B50004279</t>
  </si>
  <si>
    <t>Residential Energy Conservation Program</t>
  </si>
  <si>
    <t>American Energy Solutions, Inc</t>
  </si>
  <si>
    <t>Accurate Insulation LLC</t>
  </si>
  <si>
    <t>Chesterton Mechanical Seals</t>
  </si>
  <si>
    <t>Woleseley Industrial Group, a division of Ferguson Enterprises</t>
  </si>
  <si>
    <t>D-S Pipe &amp; Steel Supply, LLC</t>
  </si>
  <si>
    <t>Medical Transportation for Medicaid Clients - (Health)</t>
  </si>
  <si>
    <t>Transdev Services, Inc. f/n/a Veolia Transportation Services, Inc.</t>
  </si>
  <si>
    <t xml:space="preserve">OEM Parts and Service for Harley Davidson </t>
  </si>
  <si>
    <t>P522358</t>
  </si>
  <si>
    <t>P522359</t>
  </si>
  <si>
    <t>P522360</t>
  </si>
  <si>
    <t>P522689</t>
  </si>
  <si>
    <t>P534359</t>
  </si>
  <si>
    <t>Inlet Heads w/Galvanized Facebar - Storm Drain</t>
  </si>
  <si>
    <t>B50004200</t>
  </si>
  <si>
    <t>Temporary Accounting Personnel Services</t>
  </si>
  <si>
    <t>1st Choice, LLC</t>
  </si>
  <si>
    <t>P534292</t>
  </si>
  <si>
    <t>P526024</t>
  </si>
  <si>
    <t>P522846</t>
  </si>
  <si>
    <t>P522651</t>
  </si>
  <si>
    <t>B50004202</t>
  </si>
  <si>
    <t>Temporary Medical Personnel Services</t>
  </si>
  <si>
    <t>P534294</t>
  </si>
  <si>
    <t>EDC IV Detector Check and FM3 Fireline Meters</t>
  </si>
  <si>
    <t>B50003333</t>
  </si>
  <si>
    <t>FLEET,BCPD,BCFD</t>
  </si>
  <si>
    <t>B50004386</t>
  </si>
  <si>
    <t xml:space="preserve">Decals and Striping </t>
  </si>
  <si>
    <t>B50004287</t>
  </si>
  <si>
    <t>Hazardous Material Abatement Services</t>
  </si>
  <si>
    <t>Allec, LLC</t>
  </si>
  <si>
    <t>C &amp; W Construction Company</t>
  </si>
  <si>
    <t>Retro Environmental, Inc.</t>
  </si>
  <si>
    <t>P529769</t>
  </si>
  <si>
    <t>B50004399</t>
  </si>
  <si>
    <t>Hydro Seeding Service</t>
  </si>
  <si>
    <t>Motorola Radio Equipment Master Purchase Agreement</t>
  </si>
  <si>
    <t>The Middleton &amp; Meads Company</t>
  </si>
  <si>
    <t>Atlantic Emergency Solutions, Inc,</t>
  </si>
  <si>
    <t>P526169</t>
  </si>
  <si>
    <t>Caminoverde II, L.P. d/b/a Shur-tite Products</t>
  </si>
  <si>
    <t>B50004421</t>
  </si>
  <si>
    <t>P519141</t>
  </si>
  <si>
    <t>P533920</t>
  </si>
  <si>
    <t>VeriPic Renewal 3-Year Maintenance Agreement</t>
  </si>
  <si>
    <t>Kwan Software Engineering, Inc. d/b/a VeriPic, Inc.</t>
  </si>
  <si>
    <t>P534149</t>
  </si>
  <si>
    <t>B50004444</t>
  </si>
  <si>
    <t>B50004360</t>
  </si>
  <si>
    <t>MJ Management Services, LLC</t>
  </si>
  <si>
    <t>P533699</t>
  </si>
  <si>
    <t>P533905</t>
  </si>
  <si>
    <t>Latitude Geographics Group LTD</t>
  </si>
  <si>
    <t>P533911</t>
  </si>
  <si>
    <t>B50004435</t>
  </si>
  <si>
    <t>Service fo Elevated Water Storage Tanks</t>
  </si>
  <si>
    <t>Corrpor Companies</t>
  </si>
  <si>
    <t>P534443</t>
  </si>
  <si>
    <t>B50004471</t>
  </si>
  <si>
    <t>Kolob Industries, LLC</t>
  </si>
  <si>
    <t>Chalymidia Trachmatis Test Kits (Collection Kits for BDC Lab)</t>
  </si>
  <si>
    <t>B50004438</t>
  </si>
  <si>
    <t>Various Type K - Copper Tubing</t>
  </si>
  <si>
    <t xml:space="preserve">Ferguson Enterprises, Inc. </t>
  </si>
  <si>
    <t>P533867</t>
  </si>
  <si>
    <t>B50004408</t>
  </si>
  <si>
    <t>P533902</t>
  </si>
  <si>
    <t>B50004410</t>
  </si>
  <si>
    <t>S&amp;M Professional Cleaning Services, LLC</t>
  </si>
  <si>
    <t>B50004446</t>
  </si>
  <si>
    <t>Provide Preventative Maintenance and Repairs Services for Gas or electric Golf carts</t>
  </si>
  <si>
    <t>P530100</t>
  </si>
  <si>
    <t>B50003919</t>
  </si>
  <si>
    <t>Food for Traffic Control Officers</t>
  </si>
  <si>
    <t>Biddle Street Inn, LLC</t>
  </si>
  <si>
    <t>P522700</t>
  </si>
  <si>
    <t>P533991</t>
  </si>
  <si>
    <t>B50004401</t>
  </si>
  <si>
    <t xml:space="preserve">Janitorial Services (Hatton Senior Center) </t>
  </si>
  <si>
    <t>Building Services Associates, LLC</t>
  </si>
  <si>
    <t>P530155</t>
  </si>
  <si>
    <t>B50003958</t>
  </si>
  <si>
    <t>Provide SEF94 Fuel 50:1</t>
  </si>
  <si>
    <t>Ennis Paint, Inc.</t>
  </si>
  <si>
    <t>B50004431</t>
  </si>
  <si>
    <t>Uniform Jackets for BCFD</t>
  </si>
  <si>
    <t>Lavi Industries Incorporated</t>
  </si>
  <si>
    <t>B50004492</t>
  </si>
  <si>
    <t>P534338</t>
  </si>
  <si>
    <t>Easy Does It Cleaning Service</t>
  </si>
  <si>
    <t>P534614</t>
  </si>
  <si>
    <t>B50004414</t>
  </si>
  <si>
    <t>P534612</t>
  </si>
  <si>
    <t>P534611</t>
  </si>
  <si>
    <t>P534613</t>
  </si>
  <si>
    <t>PowerDMS Software as a Solution (SaaS) Agreemnt</t>
  </si>
  <si>
    <t>PowerDMS, Inc.</t>
  </si>
  <si>
    <t>B50004390</t>
  </si>
  <si>
    <t>OEM Parts and Service for LTI Ladder Trucks</t>
  </si>
  <si>
    <t>Traffic Signal Cables</t>
  </si>
  <si>
    <t>Power &amp; Telephone Supply Company</t>
  </si>
  <si>
    <t>B50004259</t>
  </si>
  <si>
    <t>B50004352</t>
  </si>
  <si>
    <t>Armed Security Guards</t>
  </si>
  <si>
    <t>Metropolitan Protective Service, Inc.</t>
  </si>
  <si>
    <t>B50004050</t>
  </si>
  <si>
    <t>Body Worn Cameras</t>
  </si>
  <si>
    <t>P529943</t>
  </si>
  <si>
    <t>DUII Holdings, LLC</t>
  </si>
  <si>
    <t>Finch Services, Incorporated</t>
  </si>
  <si>
    <t>P521466</t>
  </si>
  <si>
    <t>B50004355</t>
  </si>
  <si>
    <t>Master Planning Services for a City-Wide Green Network Plan</t>
  </si>
  <si>
    <t>Biohabitats, Inc.</t>
  </si>
  <si>
    <t>P526537</t>
  </si>
  <si>
    <t>Pedestrian Traffic Signal Assemblies</t>
  </si>
  <si>
    <t>General Traffic Equipment Corp.</t>
  </si>
  <si>
    <t>Zayo Group, LLC</t>
  </si>
  <si>
    <t>P532452</t>
  </si>
  <si>
    <t>B50004397</t>
  </si>
  <si>
    <t>Humanim, Inc.</t>
  </si>
  <si>
    <t>P530249</t>
  </si>
  <si>
    <t>B50003842</t>
  </si>
  <si>
    <t>Repair Services for BARCS</t>
  </si>
  <si>
    <t>Readyclean Services Group Ince.</t>
  </si>
  <si>
    <t>John Dobbins Jr dba Millennium Auto Parts, Inc.</t>
  </si>
  <si>
    <t>P523054</t>
  </si>
  <si>
    <t>P527412</t>
  </si>
  <si>
    <t>P523055</t>
  </si>
  <si>
    <t>B50004450</t>
  </si>
  <si>
    <t>Large Water Meter Testing, Repair and Replacement Services</t>
  </si>
  <si>
    <t>UWS, Inc.</t>
  </si>
  <si>
    <t>B50004211</t>
  </si>
  <si>
    <t>Design, Installation, Operation and Maintenance of a Bike Share System for the City of Baltimore</t>
  </si>
  <si>
    <t>Bewegen Technologies, Inc.</t>
  </si>
  <si>
    <t>Ammunition (See buyer for items Available</t>
  </si>
  <si>
    <t>Gambrills Equipment Co. Inc. (2nd Call)</t>
  </si>
  <si>
    <t>Injectable Medicines  &amp; Supplies - Pharmaceuticals for the Fire Department</t>
  </si>
  <si>
    <t>Biound Tree Medical, LLC</t>
  </si>
  <si>
    <t>B50004394</t>
  </si>
  <si>
    <t>P526839</t>
  </si>
  <si>
    <t>P523766</t>
  </si>
  <si>
    <t>Protection One Alarm Monitoring, Inc.</t>
  </si>
  <si>
    <t>BCHD</t>
  </si>
  <si>
    <t>Storage Locker Rental</t>
  </si>
  <si>
    <t>Public Storage, inc.</t>
  </si>
  <si>
    <t>B50003985</t>
  </si>
  <si>
    <t>Telecommunication Improvement &amp; Procurement Project (TIPP)</t>
  </si>
  <si>
    <t>Arrow Systems Integration, Inc.</t>
  </si>
  <si>
    <t>P530596</t>
  </si>
  <si>
    <t>B50003941</t>
  </si>
  <si>
    <t>Exercise Equipment &amp; Supplies</t>
  </si>
  <si>
    <t>Paraguard IUD</t>
  </si>
  <si>
    <t>Janitorial Services Area C</t>
  </si>
  <si>
    <t>Smoking Cessation Products</t>
  </si>
  <si>
    <t>P535077</t>
  </si>
  <si>
    <t>P535218</t>
  </si>
  <si>
    <t>P535078</t>
  </si>
  <si>
    <t>P52754</t>
  </si>
  <si>
    <t>P53110</t>
  </si>
  <si>
    <t>P525696</t>
  </si>
  <si>
    <t>P527903</t>
  </si>
  <si>
    <t>P531951</t>
  </si>
  <si>
    <t>P523803</t>
  </si>
  <si>
    <t>P520425</t>
  </si>
  <si>
    <t>P531805</t>
  </si>
  <si>
    <t>P528413</t>
  </si>
  <si>
    <t>P528420</t>
  </si>
  <si>
    <t>P528428</t>
  </si>
  <si>
    <t>P528427</t>
  </si>
  <si>
    <t>P525083</t>
  </si>
  <si>
    <t>P528346</t>
  </si>
  <si>
    <t>Replacement contract being done as a Professional Service by Law &amp; Finance</t>
  </si>
  <si>
    <t>P527503</t>
  </si>
  <si>
    <t>P520454</t>
  </si>
  <si>
    <t>P525865</t>
  </si>
  <si>
    <t>P533669</t>
  </si>
  <si>
    <t>P532801</t>
  </si>
  <si>
    <t>P525193</t>
  </si>
  <si>
    <t>P529491</t>
  </si>
  <si>
    <t>P526712</t>
  </si>
  <si>
    <t>P532709</t>
  </si>
  <si>
    <t>P520267</t>
  </si>
  <si>
    <t>P528510</t>
  </si>
  <si>
    <t>P532176</t>
  </si>
  <si>
    <t>P525323</t>
  </si>
  <si>
    <t>P522299</t>
  </si>
  <si>
    <t>P529766</t>
  </si>
  <si>
    <t>P531956</t>
  </si>
  <si>
    <t>P529369 &amp; P529808</t>
  </si>
  <si>
    <t>P528600</t>
  </si>
  <si>
    <t>P533641</t>
  </si>
  <si>
    <t>P531063</t>
  </si>
  <si>
    <t>P534867</t>
  </si>
  <si>
    <t>Collections</t>
  </si>
  <si>
    <t>Cashier for Windows Service and Support</t>
  </si>
  <si>
    <t>N. Harris Computers d/b/a System Innovators, Inc.</t>
  </si>
  <si>
    <t>P535194</t>
  </si>
  <si>
    <t>P524497</t>
  </si>
  <si>
    <t>P523147</t>
  </si>
  <si>
    <t>P535174</t>
  </si>
  <si>
    <t>Upgrade to Electronic Docket Display system and Support</t>
  </si>
  <si>
    <t>Infax, Inc.</t>
  </si>
  <si>
    <t>P523224</t>
  </si>
  <si>
    <t>B50004467</t>
  </si>
  <si>
    <t>Supply and Deliver Water Dispensers &amp; Bottled Water</t>
  </si>
  <si>
    <t>Airbus Helicopters, Inc.</t>
  </si>
  <si>
    <t>P520646</t>
  </si>
  <si>
    <t>P523392</t>
  </si>
  <si>
    <t>P517542</t>
  </si>
  <si>
    <t>Maintenance &amp; Repair of Holmatro Tools</t>
  </si>
  <si>
    <t>P524137</t>
  </si>
  <si>
    <t>P527447</t>
  </si>
  <si>
    <t>2015-42</t>
  </si>
  <si>
    <t>Furniture (Office, School, Library, etc) and Equipment</t>
  </si>
  <si>
    <t>7 x 1 yr</t>
  </si>
  <si>
    <t>MDM Office Systems, Inc. d/b/a Standard Office Supply</t>
  </si>
  <si>
    <t>Maxon Furniture Inc.</t>
  </si>
  <si>
    <t>Quaker Furniture, Inc. d/b/a Studio Q Furniture</t>
  </si>
  <si>
    <t>Douron, Incorporated</t>
  </si>
  <si>
    <t>Glover Furniture and Design Group, Inc.</t>
  </si>
  <si>
    <t>Steelcase Inc.</t>
  </si>
  <si>
    <t>American Design Associates, inc.</t>
  </si>
  <si>
    <t>Hann Manufacturing, Inc. d/b/a Hahn</t>
  </si>
  <si>
    <t>Trendway Corporation</t>
  </si>
  <si>
    <t>P531483</t>
  </si>
  <si>
    <t>B50004085</t>
  </si>
  <si>
    <t>Farrier Services</t>
  </si>
  <si>
    <t>Chris Knight Farrier Service</t>
  </si>
  <si>
    <t>P535064</t>
  </si>
  <si>
    <t>Annual Srevice Contract MVC3000/MVC5000</t>
  </si>
  <si>
    <t>Foster &amp; Freeman USA</t>
  </si>
  <si>
    <t>P528031</t>
  </si>
  <si>
    <t>P533106</t>
  </si>
  <si>
    <t>P532457</t>
  </si>
  <si>
    <t>P533316</t>
  </si>
  <si>
    <t>B50004321</t>
  </si>
  <si>
    <t>Partner Rescue Saws and Parts</t>
  </si>
  <si>
    <t>P530759</t>
  </si>
  <si>
    <t>P524356</t>
  </si>
  <si>
    <t>P524568</t>
  </si>
  <si>
    <t>P524915</t>
  </si>
  <si>
    <t>P524984</t>
  </si>
  <si>
    <t>P521765</t>
  </si>
  <si>
    <t>P521766</t>
  </si>
  <si>
    <t>P529324</t>
  </si>
  <si>
    <t>P532514</t>
  </si>
  <si>
    <t>B50004220</t>
  </si>
  <si>
    <t>Belair Road Supply</t>
  </si>
  <si>
    <t>P533597</t>
  </si>
  <si>
    <t>B50004150</t>
  </si>
  <si>
    <t>HABC</t>
  </si>
  <si>
    <t>P531473</t>
  </si>
  <si>
    <t>P520379</t>
  </si>
  <si>
    <t>P523988</t>
  </si>
  <si>
    <t>P521073</t>
  </si>
  <si>
    <t>P528069</t>
  </si>
  <si>
    <t>P521238</t>
  </si>
  <si>
    <t>B50004584</t>
  </si>
  <si>
    <t>P531327</t>
  </si>
  <si>
    <t>P529137</t>
  </si>
  <si>
    <t>P534750</t>
  </si>
  <si>
    <t>P535185</t>
  </si>
  <si>
    <t>Assignment fo MBPO</t>
  </si>
  <si>
    <t>Liquid Sodium Bisulfide</t>
  </si>
  <si>
    <t>PVS Technologies, Inc</t>
  </si>
  <si>
    <t>P533569</t>
  </si>
  <si>
    <t>B50004266</t>
  </si>
  <si>
    <t>Past Matters</t>
  </si>
  <si>
    <t>P533949</t>
  </si>
  <si>
    <t>Industrial Monitoring and Control Systems, Inc.</t>
  </si>
  <si>
    <t>P522287</t>
  </si>
  <si>
    <t>P535425</t>
  </si>
  <si>
    <t>MobilePD Smartphone App Customization and Web Hosting</t>
  </si>
  <si>
    <t>MobilePD, inc.</t>
  </si>
  <si>
    <t>OW Investors, LLC d/b/a Mars Company</t>
  </si>
  <si>
    <t>P529372</t>
  </si>
  <si>
    <t>IBM i2 Software and Maintenance Agreement</t>
  </si>
  <si>
    <t>International Business Machines Corporation</t>
  </si>
  <si>
    <t>Printing anf Graphic Services</t>
  </si>
  <si>
    <t>Baltimore City Board of School Commisssioners</t>
  </si>
  <si>
    <t>B50004506</t>
  </si>
  <si>
    <t>Provide &amp; Deliver Various Trees for Tree Baltimore Initiative</t>
  </si>
  <si>
    <t>SiteOne Landscape Supply</t>
  </si>
  <si>
    <t>Clear Ridge Nursery, Inc.</t>
  </si>
  <si>
    <t>B50004491</t>
  </si>
  <si>
    <t>Santos Construction Company, Inc</t>
  </si>
  <si>
    <t>B50004534</t>
  </si>
  <si>
    <t>Scrap Tire Collection, Disposal and Recycling Service</t>
  </si>
  <si>
    <t xml:space="preserve"> Auston Transfer &amp; Processing L.L.C.</t>
  </si>
  <si>
    <t>B50004443</t>
  </si>
  <si>
    <t>Advant-Edge Solutions of Middle Atlantic, Inc.</t>
  </si>
  <si>
    <t>B50004509</t>
  </si>
  <si>
    <t>Supply &amp; Deliver Spring &amp; Fall Trees Planting &amp; Maintenance</t>
  </si>
  <si>
    <t>B50004417</t>
  </si>
  <si>
    <t>Clinical Examination Supplies</t>
  </si>
  <si>
    <t>SZY Holdings, LLC d/b/a Ever Ready First Aid</t>
  </si>
  <si>
    <t>P533214</t>
  </si>
  <si>
    <t>P527223</t>
  </si>
  <si>
    <t>P527031</t>
  </si>
  <si>
    <t>P527032</t>
  </si>
  <si>
    <t>P531177</t>
  </si>
  <si>
    <t>P529481</t>
  </si>
  <si>
    <t>Department of Justice Federal Prison Industries, Inc. (UNICOR)</t>
  </si>
  <si>
    <t>STX Chemical-Back River Waste Water Treatment Plant</t>
  </si>
  <si>
    <t>Source Technologies LLC</t>
  </si>
  <si>
    <t>Pitney Bowes Inserter and Sorter Equipment Maintenance</t>
  </si>
  <si>
    <t>Lodging for Housing Renovations</t>
  </si>
  <si>
    <t>Old Town Hotel Group, LLC d/b/a Holiday Inn Express Baltimore Downtown</t>
  </si>
  <si>
    <t>Charm City Hotels, LLC d/b/a Sleep Inn &amp; Suites Dowtown Baltimore</t>
  </si>
  <si>
    <t>OHIB Hotel, LLC d/b/a Holiday-Inn Baltimore- Inner Harbor</t>
  </si>
  <si>
    <t>B50004514</t>
  </si>
  <si>
    <t>B50004551</t>
  </si>
  <si>
    <t>Leasing Passenger and Cargo Vans</t>
  </si>
  <si>
    <t>B50004524</t>
  </si>
  <si>
    <t>Cold Star Intant Cold Packs</t>
  </si>
  <si>
    <t>Amerisochi, Inc.</t>
  </si>
  <si>
    <t>B50004500</t>
  </si>
  <si>
    <t>Sheri M. Buckey d/b/a AB&amp;B Termite &amp; Pest Control</t>
  </si>
  <si>
    <t>Home Paramount Pest Control Companies, Inc.</t>
  </si>
  <si>
    <t>Solomon Exterminating, Inc.</t>
  </si>
  <si>
    <t>B50004094</t>
  </si>
  <si>
    <t>B50004455</t>
  </si>
  <si>
    <t xml:space="preserve">Annual Agreement </t>
  </si>
  <si>
    <t>Voice Mail Maintenance and Xpress Care Software Services</t>
  </si>
  <si>
    <t>Building Facade Improvements</t>
  </si>
  <si>
    <t>B50004531</t>
  </si>
  <si>
    <t>Promotional Items</t>
  </si>
  <si>
    <t>Promotions Ulimited, Inc.</t>
  </si>
  <si>
    <t>TrayPML</t>
  </si>
  <si>
    <t>Authenic Promotions.com</t>
  </si>
  <si>
    <t>B50004560</t>
  </si>
  <si>
    <t>Mohawk Cryo, LLC</t>
  </si>
  <si>
    <t>B50004566</t>
  </si>
  <si>
    <t>Methanol for Wastewater Treatment Plants</t>
  </si>
  <si>
    <t>Univar USA Inc.</t>
  </si>
  <si>
    <t>B50004553</t>
  </si>
  <si>
    <t>Mowing, Maintenance &amp; Landscaping for Cluster Six</t>
  </si>
  <si>
    <t xml:space="preserve">Maintenance, Repair and Installation for Electronic Security Systems </t>
  </si>
  <si>
    <t>P535034</t>
  </si>
  <si>
    <t>P530583</t>
  </si>
  <si>
    <t>B50004581</t>
  </si>
  <si>
    <t>Skid Steer Loader</t>
  </si>
  <si>
    <t>B50004582</t>
  </si>
  <si>
    <t>DemoUSA, Inc.</t>
  </si>
  <si>
    <t>B50004548</t>
  </si>
  <si>
    <t>Automotive Air Conditioning System Repairs</t>
  </si>
  <si>
    <t>P524736</t>
  </si>
  <si>
    <t>PerkinElmer Service Agreement</t>
  </si>
  <si>
    <t xml:space="preserve">LIFEPAK 15 Defibrillator Maintenance  </t>
  </si>
  <si>
    <t>Myers Tire Supply Distribution, Inc.</t>
  </si>
  <si>
    <t>Maintenance &amp; Support service  for Digital Recording Systems(includes upgrades)</t>
  </si>
  <si>
    <t>P528319</t>
  </si>
  <si>
    <t>EnergyCap Software Maintenance and Support</t>
  </si>
  <si>
    <t>Serv It, Inc.</t>
  </si>
  <si>
    <t>P533310</t>
  </si>
  <si>
    <t>B50004496</t>
  </si>
  <si>
    <t>Audit Financial Statements</t>
  </si>
  <si>
    <t>P523999</t>
  </si>
  <si>
    <t>Azteca Systems, Inc.</t>
  </si>
  <si>
    <t>P520689</t>
  </si>
  <si>
    <t>B50004568</t>
  </si>
  <si>
    <t>Provide Various Rental Vehicles</t>
  </si>
  <si>
    <t>Provde Various Rental Vehicles</t>
  </si>
  <si>
    <t>k</t>
  </si>
  <si>
    <t>7.1.16</t>
  </si>
  <si>
    <t>Airgas USA, LLC d/b/a Airgas East</t>
  </si>
  <si>
    <t>P533138</t>
  </si>
  <si>
    <t>Maintenance Service for HVAD Units</t>
  </si>
  <si>
    <t>Smith Mechanical, Inc.</t>
  </si>
  <si>
    <t>P535444</t>
  </si>
  <si>
    <t>Traffic Suite for Speed Sentry Units</t>
  </si>
  <si>
    <t>Intuitive Control Systems, Inc.</t>
  </si>
  <si>
    <t>P5311445</t>
  </si>
  <si>
    <t>B50004105</t>
  </si>
  <si>
    <t>Maryland Plants &amp; Supplies</t>
  </si>
  <si>
    <t>P535658</t>
  </si>
  <si>
    <t>B50004594</t>
  </si>
  <si>
    <t>Vermeer Mid Atlantic</t>
  </si>
  <si>
    <t>P534977</t>
  </si>
  <si>
    <t>TotalDiscovery, LLC</t>
  </si>
  <si>
    <t>R.C. Systems for RecPro Software</t>
  </si>
  <si>
    <t>R.C. Systems, Inc.</t>
  </si>
  <si>
    <t>P535598</t>
  </si>
  <si>
    <t>Maintenance of OIG Case Management System</t>
  </si>
  <si>
    <t>P528431</t>
  </si>
  <si>
    <t>DOT &amp; DGS</t>
  </si>
  <si>
    <t>B50003702</t>
  </si>
  <si>
    <t>On-Site Secured Document Shredding</t>
  </si>
  <si>
    <t>Vangel Paper, Inc.</t>
  </si>
  <si>
    <t>B50004619</t>
  </si>
  <si>
    <t>Typeset City Annual Financial Report</t>
  </si>
  <si>
    <t>P527738</t>
  </si>
  <si>
    <t>P527885</t>
  </si>
  <si>
    <t>P525964</t>
  </si>
  <si>
    <t>P527911</t>
  </si>
  <si>
    <t>P528088</t>
  </si>
  <si>
    <t>P527737</t>
  </si>
  <si>
    <t>P520049</t>
  </si>
  <si>
    <t>STAR Laboratory Information Management System (STARLIMS)</t>
  </si>
  <si>
    <t>Abbott Informatics Corporation</t>
  </si>
  <si>
    <t>B50004599</t>
  </si>
  <si>
    <t>P535863</t>
  </si>
  <si>
    <t>P535841</t>
  </si>
  <si>
    <t>Bio-Rad Reagents</t>
  </si>
  <si>
    <t>P535789</t>
  </si>
  <si>
    <t>P531873</t>
  </si>
  <si>
    <t>B50004610</t>
  </si>
  <si>
    <t>P535988</t>
  </si>
  <si>
    <t>P535976</t>
  </si>
  <si>
    <t>B50004660</t>
  </si>
  <si>
    <t>BT Plumbing Supply</t>
  </si>
  <si>
    <t>P535975</t>
  </si>
  <si>
    <t>P535989</t>
  </si>
  <si>
    <t>B50004643</t>
  </si>
  <si>
    <t>P535957</t>
  </si>
  <si>
    <t>B50004659</t>
  </si>
  <si>
    <t>Car Wash Soap and Supplies for Fallsway Sub-Station</t>
  </si>
  <si>
    <t>B &amp; L Sales</t>
  </si>
  <si>
    <t>P528179</t>
  </si>
  <si>
    <t>Clear Impact LLC</t>
  </si>
  <si>
    <t>B50004595</t>
  </si>
  <si>
    <t>Regular Cab Truck with a 30 Foot Aerial Lift Bucket</t>
  </si>
  <si>
    <t>Altec Industries, Inc.</t>
  </si>
  <si>
    <t>B50004592</t>
  </si>
  <si>
    <t>Chipper Truck with an Aerial Lift</t>
  </si>
  <si>
    <t>B50004575</t>
  </si>
  <si>
    <t>Jacobsen, a division of Tectron, Inc.</t>
  </si>
  <si>
    <t>P528438</t>
  </si>
  <si>
    <t>B50003719</t>
  </si>
  <si>
    <t>Compressed Air &amp; Gasses</t>
  </si>
  <si>
    <t>Roberts Oxygen Company, Inc.</t>
  </si>
  <si>
    <t>P536194</t>
  </si>
  <si>
    <t>B50004640</t>
  </si>
  <si>
    <t>Background Investigation Services</t>
  </si>
  <si>
    <t>Inquiries, Inc.</t>
  </si>
  <si>
    <t>Citect Software Maintenance and SCADA Licensing Agreement</t>
  </si>
  <si>
    <t>B50004593</t>
  </si>
  <si>
    <t xml:space="preserve"> Sodium Hydroxide (Caustic Soda) Solution - 50%</t>
  </si>
  <si>
    <t>Sodium Hydroxide (Caustic Soda) Solution - 25%</t>
  </si>
  <si>
    <t>Brenntag Northwast, Inc.</t>
  </si>
  <si>
    <t xml:space="preserve"> Dress and Work Uniforms</t>
  </si>
  <si>
    <t>B50004550</t>
  </si>
  <si>
    <t>Dress and Work Uniforms</t>
  </si>
  <si>
    <t>P525008</t>
  </si>
  <si>
    <t>P527514</t>
  </si>
  <si>
    <t>B50004552</t>
  </si>
  <si>
    <t>Aftermarket Body and Fender Parts</t>
  </si>
  <si>
    <t xml:space="preserve">Cummins Cooling Products, inc </t>
  </si>
  <si>
    <t>B50004588</t>
  </si>
  <si>
    <t>Tandem Dump Truck</t>
  </si>
  <si>
    <t>B50004532</t>
  </si>
  <si>
    <t>Unidirectional Flusing and Lak Detection</t>
  </si>
  <si>
    <t>Dhillon Engineering, Inc.</t>
  </si>
  <si>
    <t>7.19.16</t>
  </si>
  <si>
    <t>Comprehensive Residential  Energy Conservation Program</t>
  </si>
  <si>
    <t>B50004505</t>
  </si>
  <si>
    <t>Periodic Maintenance of Operable Walls</t>
  </si>
  <si>
    <t>National Airwall Systems LLC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</si>
  <si>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</si>
  <si>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</si>
  <si>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</si>
  <si>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</si>
  <si>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</si>
  <si>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Fleet Fuel Credit Card</t>
  </si>
  <si>
    <t>B50004508</t>
  </si>
  <si>
    <t>Mitigation Shuttle Peak Period Transit Service</t>
  </si>
  <si>
    <t>Transdev Services, Inc.</t>
  </si>
  <si>
    <t>B50004656</t>
  </si>
  <si>
    <t>001B6400532</t>
  </si>
  <si>
    <t>Paint &amp; Paint Products</t>
  </si>
  <si>
    <t>The McCormick Paint Works Company</t>
  </si>
  <si>
    <t>Health Maintenance Organization (POS)(HR)</t>
  </si>
  <si>
    <t>B50004645</t>
  </si>
  <si>
    <t>Masonry and Concrete Repair Services</t>
  </si>
  <si>
    <t>Colossal Contractors Inc.</t>
  </si>
  <si>
    <t>P534308</t>
  </si>
  <si>
    <t>P525152</t>
  </si>
  <si>
    <t>Physio-Control, Inc.</t>
  </si>
  <si>
    <t>Leotek Street Light Fixtures</t>
  </si>
  <si>
    <t>B500004627</t>
  </si>
  <si>
    <t>OEM Actuators and Parts</t>
  </si>
  <si>
    <t>B50004357</t>
  </si>
  <si>
    <t>Provide Water Taxi and Commuter Services in Baltimore Harbor</t>
  </si>
  <si>
    <t>Harbor Boating Inc.</t>
  </si>
  <si>
    <t>5% DBE goal</t>
  </si>
  <si>
    <t>B50004664</t>
  </si>
  <si>
    <t>Computer Desktops Laptops and Tablets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</si>
  <si>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</si>
  <si>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</si>
  <si>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</si>
  <si>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</si>
  <si>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</si>
  <si>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</si>
  <si>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</si>
  <si>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PCMG, Inc.</t>
  </si>
  <si>
    <t>DISYS Solutions, Inc</t>
  </si>
  <si>
    <t>Knight Point Systems,LLC</t>
  </si>
  <si>
    <t>Endress+Hauser Parts and Equipment</t>
  </si>
  <si>
    <t>Easten Controls, Inc.</t>
  </si>
  <si>
    <t>4 c 1 yr</t>
  </si>
  <si>
    <t>P526917</t>
  </si>
  <si>
    <t>Mainframe CA Software Licenses and support</t>
  </si>
  <si>
    <t>CA, Inc.</t>
  </si>
  <si>
    <t>P521574</t>
  </si>
  <si>
    <t>P536512</t>
  </si>
  <si>
    <t>Maintenace Plan for LCD TV and DLP Projection Monitors</t>
  </si>
  <si>
    <t>Activu Corporation</t>
  </si>
  <si>
    <t>Beacon Health Options, Inc. f/k/a Value Options, inc.</t>
  </si>
  <si>
    <t>8/31/1/6</t>
  </si>
  <si>
    <t>B50004684</t>
  </si>
  <si>
    <t>B50004654</t>
  </si>
  <si>
    <t>Locksmith Services (Various) 1st Call</t>
  </si>
  <si>
    <t>Locksmith Services (Various) 2ndCall</t>
  </si>
  <si>
    <t>B50004669</t>
  </si>
  <si>
    <t xml:space="preserve">Poly Vinyl Chloride(PVC) Pipes and Fittings </t>
  </si>
  <si>
    <t xml:space="preserve">Poly Vinyl Chloride (PVC) Pipes and Fittings </t>
  </si>
  <si>
    <t>Aaron Shawn Bell t/a A.S.B.</t>
  </si>
  <si>
    <t>Maintenance Contract for Crime Lab Instruments</t>
  </si>
  <si>
    <t>B50004602</t>
  </si>
  <si>
    <t>Emergency Vehicle Lighting and Accessories</t>
  </si>
  <si>
    <t>P525497</t>
  </si>
  <si>
    <t>B50004621</t>
  </si>
  <si>
    <t>Tractors: Various Types</t>
  </si>
  <si>
    <t>B50004680</t>
  </si>
  <si>
    <t>Stauffer Glove &amp; Safety Company</t>
  </si>
  <si>
    <t>A &amp; A Sales Associates, LLC</t>
  </si>
  <si>
    <t>P524893</t>
  </si>
  <si>
    <t>P529083</t>
  </si>
  <si>
    <t xml:space="preserve"> 2 x 1 yr</t>
  </si>
  <si>
    <t>P535128 &amp; P535127</t>
  </si>
  <si>
    <t>MDEC District Court Date Integration &amp; Maryland Traffic Module, Merging of Court Databases and Annual Maintenance</t>
  </si>
  <si>
    <t>Graphic Computer Solutions, Inc. d/b/a Judicial Dialog Systems</t>
  </si>
  <si>
    <t>BRCPC #P-146</t>
  </si>
  <si>
    <t>WGL Energy Services, Inc.</t>
  </si>
  <si>
    <t>9 x 1 yr</t>
  </si>
  <si>
    <t>P536573</t>
  </si>
  <si>
    <t>B50004683</t>
  </si>
  <si>
    <t>P536726</t>
  </si>
  <si>
    <t>B50004685</t>
  </si>
  <si>
    <t>Furnish and Deliver  Calcium Chloride Pellets in 50lb bags.</t>
  </si>
  <si>
    <t>Commoditiesusa, Inc.</t>
  </si>
  <si>
    <t>P536729</t>
  </si>
  <si>
    <t>Arc/FM Solution Software</t>
  </si>
  <si>
    <t>Telvent USA LLC d/b/a Scheider Electric</t>
  </si>
  <si>
    <t>P536955</t>
  </si>
  <si>
    <t>60 Month Lease of Mailing Systems</t>
  </si>
  <si>
    <t>P536929</t>
  </si>
  <si>
    <t>B50004714</t>
  </si>
  <si>
    <t>Timothy Hay Bales</t>
  </si>
  <si>
    <t>K.L. Lemmon &amp; Son Hay &amp; Straw, LLC</t>
  </si>
  <si>
    <t>P536897</t>
  </si>
  <si>
    <t>B50004628</t>
  </si>
  <si>
    <t>Maintenance contract for Ice Rink Refrigeration Machines</t>
  </si>
  <si>
    <t>Industrial Refrigeration Service, Inc.</t>
  </si>
  <si>
    <t>P536303</t>
  </si>
  <si>
    <t>P536342</t>
  </si>
  <si>
    <t>Morpho Trust Touchprint Live Scan</t>
  </si>
  <si>
    <t>Morpho Trust USA, Inc.</t>
  </si>
  <si>
    <t>P536403</t>
  </si>
  <si>
    <t>16CM-097 (BRCPC)</t>
  </si>
  <si>
    <t>Grass Seed, Fertilizer and field treatment</t>
  </si>
  <si>
    <t>Newsom Seed, Inc. Corp Production Services</t>
  </si>
  <si>
    <t>P536420</t>
  </si>
  <si>
    <t>B50004653</t>
  </si>
  <si>
    <t>On-Site Document Shredding</t>
  </si>
  <si>
    <t>Safeguard Document Destuction</t>
  </si>
  <si>
    <t>P536443</t>
  </si>
  <si>
    <t>Annual Maintenance Agreement for UPS System</t>
  </si>
  <si>
    <t>Schneider Electric IT USA, Inc.</t>
  </si>
  <si>
    <t>P536446</t>
  </si>
  <si>
    <t>On-Site Training Courses</t>
  </si>
  <si>
    <t>Automotive Training Authority</t>
  </si>
  <si>
    <t>P536472</t>
  </si>
  <si>
    <t>B50004686</t>
  </si>
  <si>
    <t>P536004</t>
  </si>
  <si>
    <t>City Council</t>
  </si>
  <si>
    <t>Class Act Catering</t>
  </si>
  <si>
    <t>P536592</t>
  </si>
  <si>
    <t>Cooper Williams, V.M.D</t>
  </si>
  <si>
    <t>Mounted Horses Veterinary Services</t>
  </si>
  <si>
    <t>P536609</t>
  </si>
  <si>
    <t>Illumina Service Agreement</t>
  </si>
  <si>
    <t>Illumina, Inc.</t>
  </si>
  <si>
    <t>P532867</t>
  </si>
  <si>
    <t>OEM Parts and Service for Onan and Cummins Generators</t>
  </si>
  <si>
    <t>Cummins Power Systems, LLC</t>
  </si>
  <si>
    <t>On-Site Secure Document Shredding</t>
  </si>
  <si>
    <t>P536688</t>
  </si>
  <si>
    <t>Safety Floor Mats</t>
  </si>
  <si>
    <t>P535998</t>
  </si>
  <si>
    <t>P533136</t>
  </si>
  <si>
    <t>Geocortex Insights Software</t>
  </si>
  <si>
    <t>Parts Washer Tank Cleaning</t>
  </si>
  <si>
    <t>P536386</t>
  </si>
  <si>
    <t>RS Means Online Software - Complete Library</t>
  </si>
  <si>
    <t>R S  Means Company, LLC</t>
  </si>
  <si>
    <t>VMD Vacuum Metal Disposition</t>
  </si>
  <si>
    <t>GoEvidence Forensic Laboratories LLC</t>
  </si>
  <si>
    <t>Pocket Cop Maintenance Contract</t>
  </si>
  <si>
    <t>Colossus, Incorporated d/b/a InterAct Public Safety systems</t>
  </si>
  <si>
    <t>Security Cameras and Software Upgrade</t>
  </si>
  <si>
    <t>Skylin Network Engineering, LLC</t>
  </si>
  <si>
    <t>B50004682</t>
  </si>
  <si>
    <t>Furnish and Deliver Various soil and Sand Products</t>
  </si>
  <si>
    <t>B50004332</t>
  </si>
  <si>
    <t>System Industry, Inc. f/k/a Siemens Building Technologies, Inc.</t>
  </si>
  <si>
    <t>P526534</t>
  </si>
  <si>
    <t>Veritiv Operating company</t>
  </si>
  <si>
    <t>B50004615</t>
  </si>
  <si>
    <t>Cold Milling Machine</t>
  </si>
  <si>
    <t>Elliott &amp; Frantz, Inc.</t>
  </si>
  <si>
    <t>B50004670</t>
  </si>
  <si>
    <t>B50004370</t>
  </si>
  <si>
    <t>Maintenance and Cleaning for Sports and Multi-Purpose Floors</t>
  </si>
  <si>
    <t>Young's Floor Service &amp; Remodeling CO., Inc.</t>
  </si>
  <si>
    <t>B50004724</t>
  </si>
  <si>
    <t>STD Medications</t>
  </si>
  <si>
    <t>Klein's Tower Plaza, Inc.</t>
  </si>
  <si>
    <t>Extended Support &amp; Maintenance Services for ArcFM Conduit</t>
  </si>
  <si>
    <t>B50004707</t>
  </si>
  <si>
    <t>Nippon Carbide Indutries (USA), Inc.</t>
  </si>
  <si>
    <t>B50004535</t>
  </si>
  <si>
    <t>Provide Tree Inventory Service</t>
  </si>
  <si>
    <t>B50004699</t>
  </si>
  <si>
    <t>Belair Road Supply Company, Incorporated</t>
  </si>
  <si>
    <t>B50004705</t>
  </si>
  <si>
    <t>Restroom Paper and Soap Supplies for Baltimore Convention Center</t>
  </si>
  <si>
    <t>S. Freedman &amp; Sons, Inc.</t>
  </si>
  <si>
    <t>P534049</t>
  </si>
  <si>
    <t>P529525</t>
  </si>
  <si>
    <t>P528606</t>
  </si>
  <si>
    <t>P531949</t>
  </si>
  <si>
    <t>B50001847</t>
  </si>
  <si>
    <t>Audit Financial Statements for the City of Baltimore</t>
  </si>
  <si>
    <t>KPMG LLP</t>
  </si>
  <si>
    <t>Walters Relocation, Inc.</t>
  </si>
  <si>
    <t>110/1/16</t>
  </si>
  <si>
    <t>B50004671</t>
  </si>
  <si>
    <t>Repair and Maintenance Services for Electrical Motors above 300 H.P.</t>
  </si>
  <si>
    <t>P530639</t>
  </si>
  <si>
    <t>Judicial Dialog Software Maintenance and support</t>
  </si>
  <si>
    <t>P527708</t>
  </si>
  <si>
    <t>P525622</t>
  </si>
  <si>
    <t>P525024</t>
  </si>
  <si>
    <t>P525025</t>
  </si>
  <si>
    <t>P532687</t>
  </si>
  <si>
    <t>B50003505</t>
  </si>
  <si>
    <t>Commercial Real Estate Database</t>
  </si>
  <si>
    <t>Costar Group, Inc.</t>
  </si>
  <si>
    <t>P525455</t>
  </si>
  <si>
    <t>VFA Reporting Software</t>
  </si>
  <si>
    <t>Accruent, LLC</t>
  </si>
  <si>
    <t>B50004750</t>
  </si>
  <si>
    <t>P537075</t>
  </si>
  <si>
    <t>B5004704</t>
  </si>
  <si>
    <t>P536710</t>
  </si>
  <si>
    <t>B50004710</t>
  </si>
  <si>
    <t>Cleaning Spree Carpet Cleaning LLC</t>
  </si>
  <si>
    <t>P536707</t>
  </si>
  <si>
    <t>Thermo Cyclers Service and  Accreditation</t>
  </si>
  <si>
    <t>The Remi Group, LLC</t>
  </si>
  <si>
    <t>P536822</t>
  </si>
  <si>
    <t>B50002736</t>
  </si>
  <si>
    <t>Gallon Water Cases</t>
  </si>
  <si>
    <t>Holder Enterprises, Inc.</t>
  </si>
  <si>
    <t>P537106</t>
  </si>
  <si>
    <t>P537109</t>
  </si>
  <si>
    <t>B50004732</t>
  </si>
  <si>
    <t>P537110</t>
  </si>
  <si>
    <t>B5004721</t>
  </si>
  <si>
    <t>Jay's Restaurant Group, Inc.d/b/a Biddle St. Catering</t>
  </si>
  <si>
    <t>P536990</t>
  </si>
  <si>
    <t>B50004745</t>
  </si>
  <si>
    <t>65 Gallon Recycling Roll Carts</t>
  </si>
  <si>
    <t>Catering for City Council Meetings</t>
  </si>
  <si>
    <t>P533760</t>
  </si>
  <si>
    <t>P536993</t>
  </si>
  <si>
    <t>P537068</t>
  </si>
  <si>
    <t>Lease of Suite 190- 575 South Charles Street</t>
  </si>
  <si>
    <t>Hospitality Properties Trust</t>
  </si>
  <si>
    <t>Supply and Deliver a Variety of Foods to Two Childcare Centers</t>
  </si>
  <si>
    <t>P537079</t>
  </si>
  <si>
    <t>CPD</t>
  </si>
  <si>
    <t>GCMS Service Contract</t>
  </si>
  <si>
    <t>P537116</t>
  </si>
  <si>
    <t>B50004746</t>
  </si>
  <si>
    <t>Spill Containment Boom</t>
  </si>
  <si>
    <t>International Waste Transport, Inc.</t>
  </si>
  <si>
    <t>B50004726</t>
  </si>
  <si>
    <t>Portable Generator</t>
  </si>
  <si>
    <t>Ramsey-Bliese Corp. dba Leete Generators</t>
  </si>
  <si>
    <t>B50004741</t>
  </si>
  <si>
    <t>Joseph Heil Company, Inc.</t>
  </si>
  <si>
    <t>P525397</t>
  </si>
  <si>
    <t>B50004495</t>
  </si>
  <si>
    <t>Landscape Maintenance Services</t>
  </si>
  <si>
    <t>Noah Garrison d/b/a The Garrison Company Landscape Division</t>
  </si>
  <si>
    <t>09-120 (Anne Arundel County)</t>
  </si>
  <si>
    <t>P526180</t>
  </si>
  <si>
    <t>Investigative Search Licensing</t>
  </si>
  <si>
    <t>P533221, P525963</t>
  </si>
  <si>
    <t>DSG</t>
  </si>
  <si>
    <t>B50004606</t>
  </si>
  <si>
    <t>Janitorial Services for Area D</t>
  </si>
  <si>
    <t>N.O.W., LLC</t>
  </si>
  <si>
    <t>B50004778</t>
  </si>
  <si>
    <t>A.S.B</t>
  </si>
  <si>
    <t>B50004777</t>
  </si>
  <si>
    <t>B50004776</t>
  </si>
  <si>
    <t>P533999</t>
  </si>
  <si>
    <t>Fuel for Gun Powder Range Firearms Training Facility</t>
  </si>
  <si>
    <t>Suburban Propane</t>
  </si>
  <si>
    <t>P537268</t>
  </si>
  <si>
    <t>P537269</t>
  </si>
  <si>
    <t>P537270</t>
  </si>
  <si>
    <t>Elevated Water Tank Service</t>
  </si>
  <si>
    <t>Corrpro Companies</t>
  </si>
  <si>
    <t>P537383</t>
  </si>
  <si>
    <t>EFI Logic Support &amp; Maintenance</t>
  </si>
  <si>
    <t>EFI, Inc.</t>
  </si>
  <si>
    <t>P537397</t>
  </si>
  <si>
    <t>B50004803</t>
  </si>
  <si>
    <t>Arrowhead Forensics</t>
  </si>
  <si>
    <t>P537457</t>
  </si>
  <si>
    <t>A Dose of Bloom</t>
  </si>
  <si>
    <t>Plant Maintenance at City Hall</t>
  </si>
  <si>
    <t>P537509</t>
  </si>
  <si>
    <t>Crane Installation and repair</t>
  </si>
  <si>
    <t>Freeland Hoist &amp; Crain, Inc.</t>
  </si>
  <si>
    <t>P532564</t>
  </si>
  <si>
    <t>BFPE International</t>
  </si>
  <si>
    <t>On Call repair and Maintenance services for electronic fire alarm systems</t>
  </si>
  <si>
    <t>P536102</t>
  </si>
  <si>
    <t>B50004661</t>
  </si>
  <si>
    <t>Arts Crafts Supplies</t>
  </si>
  <si>
    <t>S&amp;S Worldwide, Inc.</t>
  </si>
  <si>
    <t>P537606</t>
  </si>
  <si>
    <t>B50004811</t>
  </si>
  <si>
    <t>P531291</t>
  </si>
  <si>
    <t>Firs and Rescue Products</t>
  </si>
  <si>
    <t>B50004744</t>
  </si>
  <si>
    <t>B50004657</t>
  </si>
  <si>
    <t>Integrated Pest Management Program</t>
  </si>
  <si>
    <t>J.C. Ehrlich Co. Inc.</t>
  </si>
  <si>
    <t>Railroad Inspections, Maintenance and Emergency Response</t>
  </si>
  <si>
    <t>B50004618</t>
  </si>
  <si>
    <t>Master Snow Removal Services</t>
  </si>
  <si>
    <t>Harford Tree Experts &amp; Landscaping, Inc</t>
  </si>
  <si>
    <t>Waynetta Mitchell d/b/a Carroll Concrete Construction CO,</t>
  </si>
  <si>
    <t>AB Trucking &amp; Contracting LLC</t>
  </si>
  <si>
    <t>A. Halcon Contractors, Inc</t>
  </si>
  <si>
    <t>LJW Inc.</t>
  </si>
  <si>
    <t>PL Specialists LLC</t>
  </si>
  <si>
    <t>D&amp;B Construction, Incorporated</t>
  </si>
  <si>
    <t>LG Construction, Inc.</t>
  </si>
  <si>
    <t>AshBritt, Inc.</t>
  </si>
  <si>
    <t>Metropolitian Industrial Services, LLC</t>
  </si>
  <si>
    <t>Crusse Construction LLC</t>
  </si>
  <si>
    <t>Manuel Landscaping Inc</t>
  </si>
  <si>
    <t>Destiny Group, Inc d/b/a KMT Contractors</t>
  </si>
  <si>
    <t>B50004679</t>
  </si>
  <si>
    <t>Cast Gray Iron Manhole, Valve and Meter Covers, Frames and Grates</t>
  </si>
  <si>
    <t>North American Cast Iron Products, Inc, NACIP, Inc.</t>
  </si>
  <si>
    <t>P537583</t>
  </si>
  <si>
    <t>P537584</t>
  </si>
  <si>
    <t>Master Agreement for Laboratory Supplies and Reagents for Hach Instruments</t>
  </si>
  <si>
    <t>#6369 (WSSC)</t>
  </si>
  <si>
    <t>Carpet, Floor, Drapery and Furniture Cleaning (DGS)</t>
  </si>
  <si>
    <t>P533158</t>
  </si>
  <si>
    <t>B50004722</t>
  </si>
  <si>
    <t>Irrigation and Repairs of City Owned Fountains</t>
  </si>
  <si>
    <t>B50004598</t>
  </si>
  <si>
    <t>Avco Enterprises Inc.</t>
  </si>
  <si>
    <t>Dental Health Products Incorporated</t>
  </si>
  <si>
    <t>Clinical Dental Supplies (See Master Blanket for Items)</t>
  </si>
  <si>
    <t>B50004779</t>
  </si>
  <si>
    <t>B50004772</t>
  </si>
  <si>
    <t>Instruments and Instrumentation Parts</t>
  </si>
  <si>
    <t>Westmor Industries, LLC</t>
  </si>
  <si>
    <t>CPAP Units, Maintenance and Accessories</t>
  </si>
  <si>
    <t>Emergent Respiratory, LLC</t>
  </si>
  <si>
    <t>B50004725</t>
  </si>
  <si>
    <t>Regular Cab Truck with a Dump Body</t>
  </si>
  <si>
    <t>Kip Killmon Louis Ford, LLC</t>
  </si>
  <si>
    <t>P534694</t>
  </si>
  <si>
    <t>Toro Groundmaster Mower</t>
  </si>
  <si>
    <t>P521602</t>
  </si>
  <si>
    <t>P521601</t>
  </si>
  <si>
    <t>P522012</t>
  </si>
  <si>
    <t>P522607</t>
  </si>
  <si>
    <t>Let Expire</t>
  </si>
  <si>
    <t>P526535</t>
  </si>
  <si>
    <t>P530460</t>
  </si>
  <si>
    <t>P523098</t>
  </si>
  <si>
    <t>P526887</t>
  </si>
  <si>
    <t>P528564</t>
  </si>
  <si>
    <t>P526867</t>
  </si>
  <si>
    <t>P526856</t>
  </si>
  <si>
    <t>P526556</t>
  </si>
  <si>
    <t>P527231</t>
  </si>
  <si>
    <t>P535812</t>
  </si>
  <si>
    <t>P536051</t>
  </si>
  <si>
    <t>P536055</t>
  </si>
  <si>
    <t>P536038</t>
  </si>
  <si>
    <t>P527694</t>
  </si>
  <si>
    <t>P527667</t>
  </si>
  <si>
    <t>P527371</t>
  </si>
  <si>
    <t>P528194</t>
  </si>
  <si>
    <t>P536207</t>
  </si>
  <si>
    <t>P514300</t>
  </si>
  <si>
    <t>P528195</t>
  </si>
  <si>
    <t>P528196</t>
  </si>
  <si>
    <t>P528197</t>
  </si>
  <si>
    <t>P528190</t>
  </si>
  <si>
    <t>P528191</t>
  </si>
  <si>
    <t>P528856</t>
  </si>
  <si>
    <t>P529066</t>
  </si>
  <si>
    <t>P529190</t>
  </si>
  <si>
    <t>P529191</t>
  </si>
  <si>
    <t>P529145</t>
  </si>
  <si>
    <t>P5291416</t>
  </si>
  <si>
    <t>P529439</t>
  </si>
  <si>
    <t>P528896</t>
  </si>
  <si>
    <t>P528895</t>
  </si>
  <si>
    <t>Nasal Narcan</t>
  </si>
  <si>
    <t>Adapt Pharma Inc.</t>
  </si>
  <si>
    <t>B50004662</t>
  </si>
  <si>
    <t>EMT Services</t>
  </si>
  <si>
    <t>Grace Ambulance Services, LLC</t>
  </si>
  <si>
    <t>B50004665</t>
  </si>
  <si>
    <t>Gunshot Detection and Location System</t>
  </si>
  <si>
    <t>Safety Dynamics, Inc.</t>
  </si>
  <si>
    <t>Janitorial Services for Area A</t>
  </si>
  <si>
    <t>Associated Building Maintenance Co. Inc.</t>
  </si>
  <si>
    <t>Janitorial Services Area B</t>
  </si>
  <si>
    <t>Emergency Management</t>
  </si>
  <si>
    <t>B50004718</t>
  </si>
  <si>
    <t>Citywide Mass Notification System</t>
  </si>
  <si>
    <t>Emergency Communications Network, LLC</t>
  </si>
  <si>
    <t>B50004817</t>
  </si>
  <si>
    <t>P537853</t>
  </si>
  <si>
    <t>Annual Subscription of the Work Sampling System</t>
  </si>
  <si>
    <t>B50004799</t>
  </si>
  <si>
    <t>B50004735</t>
  </si>
  <si>
    <t>One Ton Crew Cap Dump Truck</t>
  </si>
  <si>
    <t>Hertrich Fleet Services, Inc.</t>
  </si>
  <si>
    <t>Electric Supply Services Agreement</t>
  </si>
  <si>
    <t>A2Z Environmental Group, LLC</t>
  </si>
  <si>
    <t>P&amp;J Contracting Co. Inc.</t>
  </si>
  <si>
    <t>B50004709</t>
  </si>
  <si>
    <t>Vehicle Exhaust Repairs</t>
  </si>
  <si>
    <t>Beltway Kenwood, LLC</t>
  </si>
  <si>
    <t>B50004808</t>
  </si>
  <si>
    <t>Baltimore Powersports, inc. t/a Harley-Davidson of Baltimore</t>
  </si>
  <si>
    <t>Old glory Harley-Davidson LP</t>
  </si>
  <si>
    <t xml:space="preserve">Medium and High Voltage Electric System </t>
  </si>
  <si>
    <t xml:space="preserve">Aftermarket  Parts and Service for Heavy Trucks and Equipment </t>
  </si>
  <si>
    <t>Marsh ClearSight, LLC d/b/a CS STARS, LLC</t>
  </si>
  <si>
    <t>P526172</t>
  </si>
  <si>
    <t>B50003308</t>
  </si>
  <si>
    <t>Alere Determine and Clearview Complete HIV Test Kits</t>
  </si>
  <si>
    <t>B50004770</t>
  </si>
  <si>
    <t>OEM and Aftermarket Parts and Repair for Lawn Mowers and Landscape Equipment</t>
  </si>
  <si>
    <t>Holabird Development Corporation t/a Port City Equipment (1st Call)</t>
  </si>
  <si>
    <t>P534084</t>
  </si>
  <si>
    <t>B50004022</t>
  </si>
  <si>
    <t>B50004600</t>
  </si>
  <si>
    <t>Various Gloves</t>
  </si>
  <si>
    <t>Interboro Packaging Corporation</t>
  </si>
  <si>
    <t>Veritv Operating Company</t>
  </si>
  <si>
    <t>P525713</t>
  </si>
  <si>
    <t>B50004801</t>
  </si>
  <si>
    <t>OEM Parts and Service for Stellar Truck Bodies</t>
  </si>
  <si>
    <t>Waste Equipment</t>
  </si>
  <si>
    <t>140AN-TISA2013-0116 (under MiCTA)</t>
  </si>
  <si>
    <t>Telecommunication Master Servie Agreement</t>
  </si>
  <si>
    <t>Level 3 Communications</t>
  </si>
  <si>
    <t>Software Upgrade, License, Support and Hosting Services</t>
  </si>
  <si>
    <t>White Nomex Turnout Coats</t>
  </si>
  <si>
    <t>P537687</t>
  </si>
  <si>
    <t>B50004825</t>
  </si>
  <si>
    <t>Giardia and Crypotosporidium Analyses</t>
  </si>
  <si>
    <t>EMSL Analytical, Inc.</t>
  </si>
  <si>
    <t>P537688</t>
  </si>
  <si>
    <t>P537770</t>
  </si>
  <si>
    <t>B50004810</t>
  </si>
  <si>
    <t>Maintenance and Repair of Bicycles</t>
  </si>
  <si>
    <t>Race Pace Bicycles</t>
  </si>
  <si>
    <t>P537851</t>
  </si>
  <si>
    <t>P526059</t>
  </si>
  <si>
    <t>B50003311</t>
  </si>
  <si>
    <t>OEM Parts for Billy Goat Lawn Mowers</t>
  </si>
  <si>
    <t>BMR, Inc., t/a Lawn and Power Equipment</t>
  </si>
  <si>
    <t>Living Roof Stewardship</t>
  </si>
  <si>
    <t>P537856</t>
  </si>
  <si>
    <t>311 Call Center IVR Maintenance Support</t>
  </si>
  <si>
    <t>MS Technologies Corporation</t>
  </si>
  <si>
    <t>P537867</t>
  </si>
  <si>
    <t>Extended Warranty on License Plate Readers</t>
  </si>
  <si>
    <t>Selex ES Inc. dba ESLAG North America</t>
  </si>
  <si>
    <t>P537872</t>
  </si>
  <si>
    <t>Annual Maintainance for (QOL) Quality of Life Integration Process</t>
  </si>
  <si>
    <t>CI Technologies</t>
  </si>
  <si>
    <t>P538021</t>
  </si>
  <si>
    <t>B50004838</t>
  </si>
  <si>
    <t>Parts and Service for All Terrain Vehicles (ATV'S) and Dirt Bikes</t>
  </si>
  <si>
    <t>P532978</t>
  </si>
  <si>
    <t>P532977</t>
  </si>
  <si>
    <t>P534097</t>
  </si>
  <si>
    <t>P534098</t>
  </si>
  <si>
    <t>P537224</t>
  </si>
  <si>
    <t>P532055</t>
  </si>
  <si>
    <t>P532054</t>
  </si>
  <si>
    <t>P532056</t>
  </si>
  <si>
    <t>P532945</t>
  </si>
  <si>
    <t>Arc FM Solution Software</t>
  </si>
  <si>
    <t>Telvent USA, LLC d/b/a Schneider Electric</t>
  </si>
  <si>
    <t>Provide 457(b) and 401(a) Deferred Compensation Consult. Serv.  (Finance)</t>
  </si>
  <si>
    <t>Segal Advisors, Inc.</t>
  </si>
  <si>
    <t>P537107</t>
  </si>
  <si>
    <t>P534281</t>
  </si>
  <si>
    <t>P533536</t>
  </si>
  <si>
    <t>P531250</t>
  </si>
  <si>
    <t>Janitorial Services - 2700 N. Charles St. (DHCD) Ste 202</t>
  </si>
  <si>
    <t>P536251</t>
  </si>
  <si>
    <t>P536379</t>
  </si>
  <si>
    <t>Safety League d/b/a Atlantic Tactical, Inc</t>
  </si>
  <si>
    <t>P521128</t>
  </si>
  <si>
    <t>P536537</t>
  </si>
  <si>
    <t xml:space="preserve">HWC Enterprises, LLC </t>
  </si>
  <si>
    <t>E.J.Ward Fuel Control System Equipment Maintenance Agreement</t>
  </si>
  <si>
    <t>E.J. Ward, Inc.</t>
  </si>
  <si>
    <t>B50004728</t>
  </si>
  <si>
    <t>Backhoe with Loader</t>
  </si>
  <si>
    <t>Correlli, Inc.</t>
  </si>
  <si>
    <t>B50004815</t>
  </si>
  <si>
    <t xml:space="preserve">Industrial Bearings and Related Seals  </t>
  </si>
  <si>
    <t>P533177</t>
  </si>
  <si>
    <t>B50004826</t>
  </si>
  <si>
    <t>Snow Removal for Police Districts</t>
  </si>
  <si>
    <t>B50004809</t>
  </si>
  <si>
    <t>B50004730</t>
  </si>
  <si>
    <t>Crew Cab Truck with a Utility Body and Wachs System</t>
  </si>
  <si>
    <t>Addams</t>
  </si>
  <si>
    <t>911 Customer Premise Equipment (CPE) System</t>
  </si>
  <si>
    <t>Carousel Industries of North America, Inc.</t>
  </si>
  <si>
    <t>B50004784</t>
  </si>
  <si>
    <t>Cutaway Vans with a Dry Freight Body</t>
  </si>
  <si>
    <t>Bayshore Ford Truck Sales, Inc.</t>
  </si>
  <si>
    <t>P534743</t>
  </si>
  <si>
    <t>Grit and Debris Hauling</t>
  </si>
  <si>
    <t>Samuel Trucking, inc.</t>
  </si>
  <si>
    <t>P530010</t>
  </si>
  <si>
    <t>P530898</t>
  </si>
  <si>
    <t>P529506</t>
  </si>
  <si>
    <t>P534307</t>
  </si>
  <si>
    <t>P533925</t>
  </si>
  <si>
    <t>P533956</t>
  </si>
  <si>
    <t>P535834</t>
  </si>
  <si>
    <t>P536184</t>
  </si>
  <si>
    <t>P538039</t>
  </si>
  <si>
    <t>Anderson</t>
  </si>
  <si>
    <t>Dumpster Rental and Trash Removal</t>
  </si>
  <si>
    <t>Bio-Rad Elisa Combo Kits</t>
  </si>
  <si>
    <t>P534127</t>
  </si>
  <si>
    <t>P534353</t>
  </si>
  <si>
    <t>P530180</t>
  </si>
  <si>
    <t>B50004802</t>
  </si>
  <si>
    <t>Mobile Stage Trailer</t>
  </si>
  <si>
    <t>Century Industries, LLC</t>
  </si>
  <si>
    <t>Marine Equipment OEM &amp; Aftermarket Parts &amp; Service (Fleet)</t>
  </si>
  <si>
    <t>B50004813</t>
  </si>
  <si>
    <t>Interior Renovation, Carpentry and Associated Trades</t>
  </si>
  <si>
    <t>B50004845</t>
  </si>
  <si>
    <t>IPC (USA) Inc.</t>
  </si>
  <si>
    <t>Rapid HIV Test Kits</t>
  </si>
  <si>
    <t>Biolytical Laboratories, Inc.</t>
  </si>
  <si>
    <t>g</t>
  </si>
  <si>
    <t>P527295</t>
  </si>
  <si>
    <t>Quality Assurance Service Agreement</t>
  </si>
  <si>
    <t>Priority Dispatch Corp.</t>
  </si>
  <si>
    <t>B50004839</t>
  </si>
  <si>
    <t>P526446</t>
  </si>
  <si>
    <t>P526447</t>
  </si>
  <si>
    <t xml:space="preserve">Oils and Lubricant </t>
  </si>
  <si>
    <t>Oils and Lubricant</t>
  </si>
  <si>
    <t>B50004727</t>
  </si>
  <si>
    <t>Transit Van with Camera Inpection System</t>
  </si>
  <si>
    <t>Bayshore Ford Trucks</t>
  </si>
  <si>
    <t>P526328</t>
  </si>
  <si>
    <t>ETR Facilitator's Five Year License</t>
  </si>
  <si>
    <t>ETR Associates, Inc.</t>
  </si>
  <si>
    <t>Janitorial Services (Animal Control) (BARCS) - 301 Stockholm Street</t>
  </si>
  <si>
    <t>B50004499</t>
  </si>
  <si>
    <t>ADA Comfort Station Renovations</t>
  </si>
  <si>
    <t>Boulevard Contractors Corp.</t>
  </si>
  <si>
    <t>Restock Vaugh Pump and Parts</t>
  </si>
  <si>
    <t>Heyward Incorporated of Virginia</t>
  </si>
  <si>
    <t>Let Expire No longer needed</t>
  </si>
  <si>
    <t>Glen Burnie Motorsports LLC</t>
  </si>
  <si>
    <t>P538087</t>
  </si>
  <si>
    <t>Video Interview System License</t>
  </si>
  <si>
    <t>Microceptin, Inc.</t>
  </si>
  <si>
    <t>B50002758</t>
  </si>
  <si>
    <t>OEM Parts for Havis Shields Prisoner Inserts</t>
  </si>
  <si>
    <t>Priority Install, LLC</t>
  </si>
  <si>
    <t>P538097</t>
  </si>
  <si>
    <t>Custom Fitted Equipment for Draft Horses</t>
  </si>
  <si>
    <t>Maryland Saddlery, inc.</t>
  </si>
  <si>
    <t>P538277</t>
  </si>
  <si>
    <t>B50004842</t>
  </si>
  <si>
    <t>Various Rescue Rope</t>
  </si>
  <si>
    <t>All Hands Fire Equipment</t>
  </si>
  <si>
    <t>P527616</t>
  </si>
  <si>
    <t>Annual Renewal Monitoring Services on Fire/Security Systems</t>
  </si>
  <si>
    <t>Simplex Grinnell</t>
  </si>
  <si>
    <t>Geocortex Optimizer Maintenance</t>
  </si>
  <si>
    <t>4 Point Combo Kit</t>
  </si>
  <si>
    <t>P538519</t>
  </si>
  <si>
    <t>B50004853</t>
  </si>
  <si>
    <t>Park &amp; Picnic Equipment</t>
  </si>
  <si>
    <t>Canton Ace Hardware</t>
  </si>
  <si>
    <t>P538585</t>
  </si>
  <si>
    <t>B50004900</t>
  </si>
  <si>
    <t>DNA Lab Supplies</t>
  </si>
  <si>
    <t>B50004905</t>
  </si>
  <si>
    <t>Rental of Two Tandem Axle Tractors with Wet Lines</t>
  </si>
  <si>
    <t>P538826</t>
  </si>
  <si>
    <t>Idealease of Baltimore, LLC</t>
  </si>
  <si>
    <t>Brown's Enterprises, Inc. d/b/a Browns Communications, Inc.</t>
  </si>
  <si>
    <t>P535962</t>
  </si>
  <si>
    <t>Lease on Canon Oce Colorwave 500 System</t>
  </si>
  <si>
    <t>Print-O-Stat, Inc.</t>
  </si>
  <si>
    <t>B50004516</t>
  </si>
  <si>
    <t>P537266</t>
  </si>
  <si>
    <t>P530770</t>
  </si>
  <si>
    <t>P529762</t>
  </si>
  <si>
    <t>P529763</t>
  </si>
  <si>
    <t>B50004823</t>
  </si>
  <si>
    <t>P537766</t>
  </si>
  <si>
    <t>Various Flags</t>
  </si>
  <si>
    <t>d/b/a Flags &amp; Poles Int'l (Div. of Ziegeweid Enterprises, Inc.)</t>
  </si>
  <si>
    <t>P537576</t>
  </si>
  <si>
    <t>P532651</t>
  </si>
  <si>
    <t>Pizza for Therapeutics, Mid-Day Program</t>
  </si>
  <si>
    <t>Little Caesars Pizza</t>
  </si>
  <si>
    <t>P533187</t>
  </si>
  <si>
    <t>P535873</t>
  </si>
  <si>
    <t>B50004608</t>
  </si>
  <si>
    <t>Various Games for Recreation Centers</t>
  </si>
  <si>
    <t>S &amp; S Worldwide</t>
  </si>
  <si>
    <t>P531682</t>
  </si>
  <si>
    <t>Horticulture Supplies</t>
  </si>
  <si>
    <t>P535711</t>
  </si>
  <si>
    <t>P535434</t>
  </si>
  <si>
    <t>P535465</t>
  </si>
  <si>
    <t>P535464</t>
  </si>
  <si>
    <t>P530733</t>
  </si>
  <si>
    <t>P538247</t>
  </si>
  <si>
    <t>P538281</t>
  </si>
  <si>
    <t>P537850</t>
  </si>
  <si>
    <t>P537780</t>
  </si>
  <si>
    <t>P538169</t>
  </si>
  <si>
    <t>Stuart</t>
  </si>
  <si>
    <t>P537512</t>
  </si>
  <si>
    <t>P529890</t>
  </si>
  <si>
    <t>P529889</t>
  </si>
  <si>
    <t>P529888</t>
  </si>
  <si>
    <t>Smith Auto Glass</t>
  </si>
  <si>
    <t>P526070</t>
  </si>
  <si>
    <t>P522588</t>
  </si>
  <si>
    <t>P538508</t>
  </si>
  <si>
    <t>P533048</t>
  </si>
  <si>
    <t>Licensing, Maintenance and Updates to ScanStation C10 Laser Scanning Systems</t>
  </si>
  <si>
    <t>Leica Geosystems, Inc.</t>
  </si>
  <si>
    <t>Airgas USA LLC</t>
  </si>
  <si>
    <t>EZ-1 DNA Investigator Kits</t>
  </si>
  <si>
    <t>P538885</t>
  </si>
  <si>
    <t>Rigging Services</t>
  </si>
  <si>
    <t>Roane's Rigging &amp; Transfer Co. Inc.</t>
  </si>
  <si>
    <t>P538806</t>
  </si>
  <si>
    <t>Flotec Oxygen Equipment and Parts</t>
  </si>
  <si>
    <t>Flotec</t>
  </si>
  <si>
    <t>P538870</t>
  </si>
  <si>
    <t>OEM Parts and On-Site Service for Hunter Equipment</t>
  </si>
  <si>
    <t>Hunter Service Solutions</t>
  </si>
  <si>
    <t>P538817</t>
  </si>
  <si>
    <t>Valassis Database License Agreement</t>
  </si>
  <si>
    <t>Valassis Direct Mail, Inc.</t>
  </si>
  <si>
    <t>P538838</t>
  </si>
  <si>
    <t>Qtrac Software and Hardware Warranties and Support</t>
  </si>
  <si>
    <t>P538887</t>
  </si>
  <si>
    <t>On-Line access to Shine Early document Library.</t>
  </si>
  <si>
    <t>Shine Early Learning, Inc.</t>
  </si>
  <si>
    <t xml:space="preserve"> Addams</t>
  </si>
  <si>
    <t>Commercial Off-the Shelf (COTS) Software</t>
  </si>
  <si>
    <t>Various - See Lis on Citibuy</t>
  </si>
  <si>
    <t>Hazmat ID Elite Command Packeage &amp; Hazmat ACE-ID (Green) Agreements</t>
  </si>
  <si>
    <t>Smith Detection Inc.</t>
  </si>
  <si>
    <t>CBCPD</t>
  </si>
  <si>
    <t>B50004885</t>
  </si>
  <si>
    <t>Centralized Roll Call Message Boards and Installation</t>
  </si>
  <si>
    <t>Contract Video Specialists, Inc.</t>
  </si>
  <si>
    <t>P534418</t>
  </si>
  <si>
    <t>LBS Enterprises, Inc. d/b/a LBS Corporation</t>
  </si>
  <si>
    <t xml:space="preserve">MaxCass Perpetual License Agreement  for Anchor Software </t>
  </si>
  <si>
    <t>P535563</t>
  </si>
  <si>
    <t>P535572</t>
  </si>
  <si>
    <t>P535574</t>
  </si>
  <si>
    <t>B50004849</t>
  </si>
  <si>
    <t>Phosphoric Acid - 15%</t>
  </si>
  <si>
    <t>Chemrite, Inc.</t>
  </si>
  <si>
    <t>B50004929</t>
  </si>
  <si>
    <t>B50004915</t>
  </si>
  <si>
    <t>B50004914</t>
  </si>
  <si>
    <t>B50004652</t>
  </si>
  <si>
    <t>Demand Response System</t>
  </si>
  <si>
    <t>THG Energy Solutions, LLC</t>
  </si>
  <si>
    <t>P530731</t>
  </si>
  <si>
    <t>B50004902</t>
  </si>
  <si>
    <t>P538712</t>
  </si>
  <si>
    <t>Notified Agency of Renewal Options 3/22/18</t>
  </si>
  <si>
    <t>Howard</t>
  </si>
  <si>
    <t>P526450</t>
  </si>
  <si>
    <t>P526449</t>
  </si>
  <si>
    <t>P535433</t>
  </si>
  <si>
    <t>P535559</t>
  </si>
  <si>
    <t>Let Expire - Agency no longer needs</t>
  </si>
  <si>
    <t>P537798</t>
  </si>
  <si>
    <t>P536274</t>
  </si>
  <si>
    <t>BIA TotalDiscovery</t>
  </si>
  <si>
    <t>BRCPC doing new bid</t>
  </si>
  <si>
    <t>To be renewed</t>
  </si>
  <si>
    <t>To be reneed</t>
  </si>
  <si>
    <t>Will check with Agency</t>
  </si>
  <si>
    <t xml:space="preserve">Let Expire  </t>
  </si>
  <si>
    <t>P534827</t>
  </si>
  <si>
    <t>DNA Consumables &amp; Kits</t>
  </si>
  <si>
    <t>B50004854</t>
  </si>
  <si>
    <t>Technical Specialist Inc.</t>
  </si>
  <si>
    <t>SCD Information Technology</t>
  </si>
  <si>
    <t xml:space="preserve">Highlander Contracting Company </t>
  </si>
  <si>
    <t>B50004841</t>
  </si>
  <si>
    <t>SyTech Annual Maintenance</t>
  </si>
  <si>
    <t>Systems Engineering Technologies Corporation d/b/a SyTech Corporation</t>
  </si>
  <si>
    <t>4/121/7</t>
  </si>
  <si>
    <t>Cummins Cooling Products, inc d/b/a Cummins Radiator Company</t>
  </si>
  <si>
    <t>P526900</t>
  </si>
  <si>
    <t>P526890</t>
  </si>
  <si>
    <t>P536502</t>
  </si>
  <si>
    <t>001B6400497</t>
  </si>
  <si>
    <t>Traffic Paint</t>
  </si>
  <si>
    <t>Shermin-Williams d/b/a Duron paint</t>
  </si>
  <si>
    <t>P535450</t>
  </si>
  <si>
    <t>B50004830</t>
  </si>
  <si>
    <t>Evergreen Landscape &amp; Design Corp.</t>
  </si>
  <si>
    <t>P534937</t>
  </si>
  <si>
    <t>B50004833</t>
  </si>
  <si>
    <t>Mowing &amp; Debris Removal for Vacant Lots &amp; Abandoned Proprties II</t>
  </si>
  <si>
    <t>Mowing &amp; Debris Removal for Vacant Lots &amp; Abandoned Proprties I</t>
  </si>
  <si>
    <t>Tree Pruning and Removal</t>
  </si>
  <si>
    <t>Milling of City Logs</t>
  </si>
  <si>
    <t>Edrich Lumber, Inc.</t>
  </si>
  <si>
    <t>InfoWorks Software License Agreement</t>
  </si>
  <si>
    <t>B50004933</t>
  </si>
  <si>
    <t xml:space="preserve">15% Sodium Hypochlorite </t>
  </si>
  <si>
    <t>P535404</t>
  </si>
  <si>
    <t>B50004504</t>
  </si>
  <si>
    <t>Unemployment Insurance Program</t>
  </si>
  <si>
    <t>Strategic Cost Control Inc. d/b/a Coporate Cost Control</t>
  </si>
  <si>
    <t>OEM Parts and Service for Custom Fire Apparatus &amp; Equipment (Fleet)</t>
  </si>
  <si>
    <t>DGS, DPW &amp; Others</t>
  </si>
  <si>
    <t>B50004917</t>
  </si>
  <si>
    <t>East Coast Welding &amp; Construction Co., Inc</t>
  </si>
  <si>
    <t>5/10/017</t>
  </si>
  <si>
    <t>Power &amp; Combustion, Inc.</t>
  </si>
  <si>
    <t>B50004935</t>
  </si>
  <si>
    <t>Installation Non-Woven Geotextile - Quarantine Landfill</t>
  </si>
  <si>
    <t>Hallaton, Inc.</t>
  </si>
  <si>
    <t>B50004901</t>
  </si>
  <si>
    <t>Banquet Stacking Chairs</t>
  </si>
  <si>
    <t>Michigan Tube Swagers &amp; Fabricators, Inc. d/b/a MTS Seating</t>
  </si>
  <si>
    <t>P533588</t>
  </si>
  <si>
    <t>B0004117</t>
  </si>
  <si>
    <t>Conversion of Microfilm &amp; Micrfiche to Digital Format</t>
  </si>
  <si>
    <t xml:space="preserve">Crowley Micrographics d/b/a The Crowley Company </t>
  </si>
  <si>
    <t>B50004977</t>
  </si>
  <si>
    <t>Maryland Small Arms Range, Inc.</t>
  </si>
  <si>
    <t>P532159</t>
  </si>
  <si>
    <t>Non-Ermergent Medical Air Transportation Services</t>
  </si>
  <si>
    <t>P535768</t>
  </si>
  <si>
    <t>B50004958</t>
  </si>
  <si>
    <t>Fire Hydrants &amp; Replacement Parts</t>
  </si>
  <si>
    <t>HD Supply Waterworks LTD</t>
  </si>
  <si>
    <t>Ferguson Enterprises Inc d/b/a Ferguson Waterworks</t>
  </si>
  <si>
    <t>B50004973</t>
  </si>
  <si>
    <t>Iron Pipe &amp; Fittings</t>
  </si>
  <si>
    <t>Ferguson Enterprise Inc d/b/a Ferguson Waterworks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</si>
</sst>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77" formatCode="General"/>
    <numFmt numFmtId="178" formatCode="@"/>
  </numFmts>
  <fonts count="32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rgb="FF7030A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93">
    <xf numFmtId="0" fontId="0" fillId="0" borderId="0" xfId="0"/>
    <xf numFmtId="9" fontId="2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5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4" fontId="5" fillId="0" borderId="0" xfId="16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right" vertical="center" wrapText="1"/>
    </xf>
    <xf numFmtId="9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44" fontId="5" fillId="0" borderId="0" xfId="16" applyNumberFormat="1" applyFont="1" applyFill="1" applyBorder="1" applyAlignment="1" applyProtection="1">
      <alignment vertical="center" wrapText="1"/>
      <protection locked="0"/>
    </xf>
    <xf numFmtId="9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9" fontId="5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vertical="center" wrapText="1"/>
      <protection locked="0"/>
    </xf>
    <xf numFmtId="44" fontId="7" fillId="0" borderId="0" xfId="16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right" vertical="center" wrapText="1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 wrapText="1"/>
    </xf>
    <xf numFmtId="44" fontId="7" fillId="0" borderId="0" xfId="16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7" fillId="0" borderId="0" xfId="0" applyNumberFormat="1" applyFont="1" applyFill="1" applyAlignment="1" applyProtection="1">
      <alignment horizontal="center" vertical="center" wrapText="1"/>
      <protection locked="0"/>
    </xf>
    <xf numFmtId="9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0" xfId="0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4" fontId="8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44" fontId="7" fillId="0" borderId="0" xfId="16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9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4" fontId="7" fillId="0" borderId="0" xfId="0" applyNumberFormat="1" applyFont="1" applyFill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9" fontId="7" fillId="0" borderId="0" xfId="0" applyNumberFormat="1" applyFont="1" applyFill="1" applyAlignment="1">
      <alignment vertical="center" wrapText="1"/>
    </xf>
    <xf numFmtId="44" fontId="7" fillId="0" borderId="0" xfId="16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Fill="1" applyAlignment="1">
      <alignment horizontal="left" vertical="center" wrapText="1"/>
    </xf>
    <xf numFmtId="44" fontId="10" fillId="0" borderId="0" xfId="16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44" fontId="10" fillId="0" borderId="0" xfId="16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Fill="1" applyAlignment="1">
      <alignment horizontal="right" vertical="center" wrapText="1"/>
    </xf>
    <xf numFmtId="14" fontId="7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0" xfId="16" applyNumberFormat="1" applyFont="1" applyFill="1" applyBorder="1" applyAlignment="1" applyProtection="1">
      <alignment vertical="center" wrapText="1"/>
      <protection locked="0"/>
    </xf>
    <xf numFmtId="165" fontId="5" fillId="2" borderId="0" xfId="0" applyNumberFormat="1" applyFont="1" applyFill="1" applyAlignment="1">
      <alignment horizontal="left" vertical="center" wrapText="1"/>
    </xf>
    <xf numFmtId="44" fontId="5" fillId="2" borderId="0" xfId="16" applyNumberFormat="1" applyFont="1" applyFill="1" applyAlignment="1">
      <alignment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right" vertical="center" wrapText="1"/>
    </xf>
    <xf numFmtId="9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vertical="center" wrapText="1"/>
    </xf>
    <xf numFmtId="44" fontId="7" fillId="2" borderId="0" xfId="16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9" fontId="7" fillId="2" borderId="0" xfId="0" applyNumberFormat="1" applyFont="1" applyFill="1" applyAlignment="1">
      <alignment horizontal="right" vertical="center" wrapText="1"/>
    </xf>
    <xf numFmtId="165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65" fontId="7" fillId="2" borderId="0" xfId="0" applyNumberFormat="1" applyFont="1" applyFill="1" applyAlignment="1">
      <alignment horizontal="left" vertical="center" wrapText="1"/>
    </xf>
    <xf numFmtId="165" fontId="7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  <protection locked="0"/>
    </xf>
    <xf numFmtId="9" fontId="13" fillId="0" borderId="0" xfId="0" applyNumberFormat="1" applyFont="1" applyFill="1" applyAlignment="1">
      <alignment horizontal="right" vertical="center" wrapText="1"/>
    </xf>
    <xf numFmtId="165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0" xfId="0" applyNumberFormat="1" applyFont="1" applyFill="1" applyAlignment="1">
      <alignment vertical="center" wrapText="1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165" fontId="7" fillId="3" borderId="0" xfId="0" applyNumberFormat="1" applyFont="1" applyFill="1" applyAlignment="1">
      <alignment vertical="center" wrapText="1"/>
    </xf>
    <xf numFmtId="44" fontId="7" fillId="3" borderId="0" xfId="16" applyNumberFormat="1" applyFont="1" applyFill="1" applyAlignment="1">
      <alignment vertical="center" wrapText="1"/>
    </xf>
    <xf numFmtId="165" fontId="7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9" fontId="7" fillId="3" borderId="0" xfId="0" applyNumberFormat="1" applyFont="1" applyFill="1" applyAlignment="1">
      <alignment horizontal="right" vertical="center" wrapText="1"/>
    </xf>
    <xf numFmtId="165" fontId="7" fillId="3" borderId="0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 applyProtection="1">
      <alignment vertical="center" wrapText="1"/>
      <protection locked="0"/>
    </xf>
    <xf numFmtId="165" fontId="7" fillId="3" borderId="0" xfId="0" applyNumberFormat="1" applyFont="1" applyFill="1" applyAlignment="1">
      <alignment horizontal="left" vertical="center" wrapText="1"/>
    </xf>
    <xf numFmtId="165" fontId="7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65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" borderId="0" xfId="16" applyNumberFormat="1" applyFont="1" applyFill="1" applyBorder="1" applyAlignment="1" applyProtection="1">
      <alignment vertical="center" wrapText="1"/>
      <protection locked="0"/>
    </xf>
    <xf numFmtId="165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8" fillId="3" borderId="0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 applyBorder="1" applyAlignment="1" applyProtection="1">
      <alignment vertical="center" wrapText="1"/>
      <protection locked="0"/>
    </xf>
    <xf numFmtId="9" fontId="7" fillId="3" borderId="0" xfId="0" applyNumberFormat="1" applyFont="1" applyFill="1" applyBorder="1" applyAlignment="1" applyProtection="1">
      <alignment vertical="center" wrapText="1"/>
      <protection locked="0"/>
    </xf>
    <xf numFmtId="1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0" xfId="0" applyNumberFormat="1" applyFo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22" fillId="0" borderId="0" xfId="0" applyNumberFormat="1" applyFont="1" applyFill="1" applyAlignment="1">
      <alignment vertical="center" wrapText="1"/>
    </xf>
    <xf numFmtId="165" fontId="22" fillId="0" borderId="0" xfId="0" applyNumberFormat="1" applyFont="1" applyFill="1" applyBorder="1" applyAlignment="1" applyProtection="1">
      <alignment vertical="center" wrapText="1"/>
      <protection locked="0"/>
    </xf>
    <xf numFmtId="165" fontId="1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21" applyFont="1" applyFill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Alignment="1">
      <alignment horizontal="center" vertical="center" wrapText="1"/>
    </xf>
    <xf numFmtId="9" fontId="0" fillId="0" borderId="0" xfId="15" applyFont="1" applyFill="1" applyAlignment="1">
      <alignment horizontal="center" vertical="center" wrapText="1"/>
    </xf>
    <xf numFmtId="9" fontId="0" fillId="0" borderId="0" xfId="15" applyFont="1" applyFill="1" applyBorder="1" applyAlignment="1" applyProtection="1">
      <alignment horizontal="center" vertical="center" wrapText="1"/>
      <protection locked="0"/>
    </xf>
    <xf numFmtId="9" fontId="0" fillId="0" borderId="0" xfId="15" applyFont="1" applyAlignment="1">
      <alignment horizontal="center" vertical="center" wrapText="1"/>
    </xf>
    <xf numFmtId="9" fontId="15" fillId="0" borderId="0" xfId="15" applyFont="1" applyFill="1" applyBorder="1" applyAlignment="1" applyProtection="1">
      <alignment horizontal="center" vertical="center" wrapText="1"/>
      <protection locked="0"/>
    </xf>
    <xf numFmtId="9" fontId="15" fillId="0" borderId="0" xfId="15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4" fontId="24" fillId="0" borderId="0" xfId="16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9" fontId="24" fillId="0" borderId="0" xfId="15" applyFont="1" applyFill="1" applyBorder="1" applyAlignment="1">
      <alignment horizontal="center" vertical="center" wrapText="1"/>
    </xf>
    <xf numFmtId="9" fontId="24" fillId="0" borderId="0" xfId="15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16" applyNumberFormat="1" applyFont="1" applyFill="1" applyAlignment="1">
      <alignment vertical="center" wrapText="1"/>
    </xf>
    <xf numFmtId="167" fontId="0" fillId="0" borderId="0" xfId="16" applyNumberFormat="1" applyFont="1" applyFill="1" applyBorder="1" applyAlignment="1" applyProtection="1">
      <alignment vertical="center" wrapText="1"/>
      <protection locked="0"/>
    </xf>
    <xf numFmtId="167" fontId="20" fillId="0" borderId="0" xfId="16" applyNumberFormat="1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Fill="1" applyAlignment="1">
      <alignment horizontal="right" vertical="center" wrapText="1"/>
    </xf>
    <xf numFmtId="167" fontId="0" fillId="0" borderId="0" xfId="16" applyNumberFormat="1" applyFont="1" applyAlignment="1">
      <alignment vertical="center" wrapText="1"/>
    </xf>
    <xf numFmtId="167" fontId="0" fillId="0" borderId="0" xfId="16" applyNumberFormat="1" applyFont="1" applyFill="1" applyAlignment="1">
      <alignment horizontal="center" vertical="center" wrapText="1"/>
    </xf>
    <xf numFmtId="167" fontId="0" fillId="0" borderId="0" xfId="16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16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20" applyNumberFormat="1" applyFont="1" applyFill="1" applyBorder="1" applyAlignment="1" applyProtection="1">
      <alignment vertical="center" wrapText="1"/>
      <protection locked="0"/>
    </xf>
    <xf numFmtId="44" fontId="24" fillId="4" borderId="0" xfId="16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Alignment="1">
      <alignment horizontal="center" vertical="center" wrapText="1"/>
    </xf>
    <xf numFmtId="49" fontId="25" fillId="5" borderId="0" xfId="0" applyNumberFormat="1" applyFont="1" applyFill="1" applyAlignment="1">
      <alignment horizontal="center" vertical="center" wrapText="1"/>
    </xf>
    <xf numFmtId="165" fontId="25" fillId="5" borderId="0" xfId="0" applyNumberFormat="1" applyFont="1" applyFill="1" applyAlignment="1">
      <alignment vertical="center" wrapText="1"/>
    </xf>
    <xf numFmtId="44" fontId="25" fillId="5" borderId="0" xfId="16" applyNumberFormat="1" applyFont="1" applyFill="1" applyAlignment="1">
      <alignment vertical="center" wrapText="1"/>
    </xf>
    <xf numFmtId="166" fontId="25" fillId="5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9" fontId="25" fillId="5" borderId="0" xfId="0" applyNumberFormat="1" applyFont="1" applyFill="1" applyAlignment="1">
      <alignment horizontal="center" vertical="center" wrapText="1"/>
    </xf>
    <xf numFmtId="165" fontId="25" fillId="5" borderId="0" xfId="0" applyNumberFormat="1" applyFont="1" applyFill="1" applyAlignment="1">
      <alignment horizontal="right" vertical="center" wrapText="1"/>
    </xf>
    <xf numFmtId="0" fontId="26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15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16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15" applyFont="1" applyFill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25" fillId="6" borderId="0" xfId="0" applyNumberFormat="1" applyFont="1" applyFill="1" applyAlignment="1">
      <alignment horizontal="center" vertical="center" wrapText="1"/>
    </xf>
    <xf numFmtId="166" fontId="24" fillId="6" borderId="0" xfId="0" applyNumberFormat="1" applyFont="1" applyFill="1" applyBorder="1" applyAlignment="1">
      <alignment horizontal="center" vertical="center" wrapText="1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>
      <alignment horizontal="center" vertical="center" wrapText="1"/>
    </xf>
    <xf numFmtId="164" fontId="0" fillId="6" borderId="0" xfId="0" applyNumberFormat="1" applyFont="1" applyFill="1" applyAlignment="1">
      <alignment horizontal="center" vertical="center" wrapText="1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4" fontId="0" fillId="6" borderId="0" xfId="21" applyNumberFormat="1" applyFont="1" applyFill="1" applyBorder="1" applyAlignment="1" applyProtection="1">
      <alignment horizontal="center" vertical="center" wrapText="1"/>
      <protection locked="0"/>
    </xf>
    <xf numFmtId="166" fontId="7" fillId="6" borderId="0" xfId="0" applyNumberFormat="1" applyFont="1" applyFill="1" applyAlignment="1">
      <alignment horizontal="center" vertical="center" wrapText="1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>
      <alignment horizontal="center" vertical="center" wrapText="1"/>
    </xf>
    <xf numFmtId="0" fontId="28" fillId="5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>
      <alignment horizontal="right" vertical="center" wrapText="1"/>
    </xf>
    <xf numFmtId="0" fontId="0" fillId="7" borderId="0" xfId="0" applyNumberFormat="1" applyFont="1" applyFill="1" applyAlignment="1">
      <alignment horizontal="right" vertical="center" wrapText="1"/>
    </xf>
    <xf numFmtId="0" fontId="0" fillId="7" borderId="0" xfId="0" applyNumberFormat="1" applyFont="1" applyFill="1" applyBorder="1" applyAlignment="1">
      <alignment horizontal="right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0" xfId="0" applyNumberFormat="1" applyFont="1" applyFill="1" applyAlignment="1">
      <alignment horizontal="right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9" fontId="7" fillId="5" borderId="0" xfId="0" applyNumberFormat="1" applyFont="1" applyFill="1" applyAlignment="1">
      <alignment horizontal="right" vertical="center" wrapText="1"/>
    </xf>
    <xf numFmtId="165" fontId="7" fillId="5" borderId="0" xfId="0" applyNumberFormat="1" applyFont="1" applyFill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horizontal="left" vertical="center" wrapText="1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167" fontId="0" fillId="0" borderId="0" xfId="16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15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0" fillId="6" borderId="0" xfId="18" applyNumberFormat="1" applyFont="1" applyFill="1" applyAlignment="1">
      <alignment horizontal="center" vertical="center" wrapText="1"/>
    </xf>
    <xf numFmtId="164" fontId="0" fillId="6" borderId="0" xfId="0" applyNumberFormat="1" applyFont="1" applyFill="1" applyAlignment="1">
      <alignment horizontal="center" vertical="center" wrapText="1"/>
    </xf>
    <xf numFmtId="167" fontId="0" fillId="0" borderId="0" xfId="16" applyNumberFormat="1" applyFont="1" applyFill="1" applyBorder="1" applyAlignment="1" applyProtection="1">
      <alignment vertical="center" wrapText="1"/>
      <protection locked="0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8" borderId="0" xfId="0" applyFont="1" applyFill="1" applyBorder="1" applyAlignment="1" applyProtection="1">
      <alignment vertical="center" wrapText="1"/>
      <protection locked="0"/>
    </xf>
    <xf numFmtId="167" fontId="0" fillId="0" borderId="0" xfId="0" applyNumberFormat="1"/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21" applyNumberFormat="1" applyFont="1" applyFill="1" applyAlignment="1">
      <alignment vertical="center" wrapText="1"/>
      <protection/>
    </xf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167" fontId="0" fillId="0" borderId="0" xfId="16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8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15" applyFont="1" applyFill="1" applyBorder="1" applyAlignment="1">
      <alignment horizontal="center" vertical="center" wrapText="1"/>
    </xf>
    <xf numFmtId="168" fontId="0" fillId="0" borderId="0" xfId="18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18" applyNumberFormat="1" applyFont="1" applyFill="1" applyAlignment="1" applyProtection="1">
      <alignment horizontal="center" vertical="center" wrapText="1"/>
      <protection locked="0"/>
    </xf>
    <xf numFmtId="167" fontId="0" fillId="0" borderId="0" xfId="16" applyNumberFormat="1" applyFont="1" applyFill="1" applyAlignment="1">
      <alignment horizontal="right" vertical="center" wrapText="1"/>
    </xf>
    <xf numFmtId="0" fontId="0" fillId="0" borderId="0" xfId="2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0" fillId="6" borderId="0" xfId="0" applyNumberFormat="1" applyFont="1" applyFill="1" applyBorder="1" applyAlignment="1">
      <alignment horizontal="center" vertical="center" wrapText="1"/>
    </xf>
    <xf numFmtId="0" fontId="15" fillId="7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65" fontId="0" fillId="0" borderId="0" xfId="21" applyNumberFormat="1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Alignment="1">
      <alignment vertical="center" wrapText="1"/>
    </xf>
    <xf numFmtId="9" fontId="0" fillId="0" borderId="0" xfId="15" applyFont="1" applyAlignment="1">
      <alignment horizontal="center" vertical="center" wrapText="1"/>
    </xf>
    <xf numFmtId="0" fontId="22" fillId="7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0" fillId="0" borderId="0" xfId="21" applyNumberFormat="1" applyFont="1" applyFill="1" applyAlignment="1">
      <alignment horizontal="center" vertical="center" wrapText="1"/>
      <protection/>
    </xf>
    <xf numFmtId="0" fontId="0" fillId="0" borderId="0" xfId="21" applyFont="1" applyFill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0" xfId="18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0" xfId="18" applyNumberFormat="1" applyFont="1" applyFill="1" applyAlignment="1" applyProtection="1">
      <alignment horizontal="center" vertical="center" wrapText="1"/>
      <protection locked="0"/>
    </xf>
    <xf numFmtId="0" fontId="0" fillId="9" borderId="0" xfId="0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horizontal="center" vertical="center" wrapText="1"/>
    </xf>
    <xf numFmtId="49" fontId="0" fillId="9" borderId="0" xfId="0" applyNumberFormat="1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horizontal="left" vertical="center" wrapText="1"/>
    </xf>
    <xf numFmtId="167" fontId="0" fillId="9" borderId="0" xfId="16" applyNumberFormat="1" applyFont="1" applyFill="1" applyAlignment="1">
      <alignment vertical="center" wrapText="1"/>
    </xf>
    <xf numFmtId="164" fontId="0" fillId="9" borderId="0" xfId="0" applyNumberFormat="1" applyFont="1" applyFill="1" applyAlignment="1">
      <alignment horizontal="center" vertical="center" wrapText="1"/>
    </xf>
    <xf numFmtId="164" fontId="0" fillId="9" borderId="0" xfId="0" applyNumberFormat="1" applyFont="1" applyFill="1" applyAlignment="1" applyProtection="1">
      <alignment horizontal="center" vertical="center" wrapText="1"/>
      <protection locked="0"/>
    </xf>
    <xf numFmtId="168" fontId="0" fillId="9" borderId="0" xfId="18" applyNumberFormat="1" applyFont="1" applyFill="1" applyAlignment="1" applyProtection="1">
      <alignment horizontal="center" vertical="center" wrapText="1"/>
      <protection locked="0"/>
    </xf>
    <xf numFmtId="9" fontId="0" fillId="9" borderId="0" xfId="15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vertical="center" wrapText="1"/>
    </xf>
    <xf numFmtId="0" fontId="0" fillId="9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0" xfId="0" applyNumberFormat="1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vertical="center" wrapText="1"/>
    </xf>
    <xf numFmtId="0" fontId="0" fillId="9" borderId="0" xfId="0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65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vertical="center" wrapText="1"/>
    </xf>
    <xf numFmtId="167" fontId="20" fillId="0" borderId="0" xfId="16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 applyProtection="1">
      <alignment horizontal="center" vertical="center" wrapText="1"/>
      <protection locked="0"/>
    </xf>
    <xf numFmtId="168" fontId="20" fillId="6" borderId="0" xfId="18" applyNumberFormat="1" applyFont="1" applyFill="1" applyAlignment="1" applyProtection="1">
      <alignment horizontal="center" vertical="center" wrapText="1"/>
      <protection locked="0"/>
    </xf>
    <xf numFmtId="164" fontId="20" fillId="6" borderId="0" xfId="0" applyNumberFormat="1" applyFont="1" applyFill="1" applyAlignment="1" applyProtection="1">
      <alignment horizontal="center" vertical="center" wrapText="1"/>
      <protection locked="0"/>
    </xf>
    <xf numFmtId="9" fontId="20" fillId="0" borderId="0" xfId="15" applyFont="1" applyFill="1" applyAlignment="1">
      <alignment horizontal="center" vertical="center" wrapText="1"/>
    </xf>
    <xf numFmtId="0" fontId="20" fillId="7" borderId="0" xfId="0" applyNumberFormat="1" applyFont="1" applyFill="1" applyAlignment="1">
      <alignment horizontal="right" vertical="center" wrapText="1"/>
    </xf>
    <xf numFmtId="0" fontId="2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>
      <alignment horizontal="center" vertical="center" wrapText="1"/>
    </xf>
    <xf numFmtId="165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20" fillId="7" borderId="0" xfId="0" applyNumberFormat="1" applyFont="1" applyFill="1" applyBorder="1" applyAlignment="1">
      <alignment horizontal="right" vertical="center" wrapText="1"/>
    </xf>
    <xf numFmtId="0" fontId="0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Fill="1" applyBorder="1" applyAlignment="1" applyProtection="1">
      <alignment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0" xfId="15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165" fontId="7" fillId="0" borderId="0" xfId="16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43" fontId="2" fillId="0" borderId="0" xfId="16" applyNumberFormat="1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</cellStyles>
  <dxfs count="258"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8" formatCode="_(* #,##0_);_(* \(#,##0\);_(* &quot;-&quot;??_);_(@_)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8" formatCode="_(* #,##0_);_(* \(#,##0\);_(* &quot;-&quot;??_);_(@_)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7" formatCode="&quot;$&quot;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7" formatCode="&quot;$&quot;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7" formatCode="&quot;$&quot;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i val="0"/>
        <u val="none"/>
        <strike val="0"/>
        <sz val="10"/>
        <name val="Arial"/>
        <color theme="0"/>
      </font>
    </dxf>
    <dxf>
      <numFmt numFmtId="167" formatCode="&quot;$&quot;#,##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086" refreshedBy="Newman, James" refreshedVersion="4">
  <cacheSource type="worksheet">
    <worksheetSource name="Table1"/>
  </cacheSource>
  <cacheFields count="25">
    <cacheField name="Buyer Name">
      <sharedItems containsMixedTypes="0"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>
      <sharedItems containsMixedTypes="0" count="0"/>
    </cacheField>
    <cacheField name="Priority">
      <sharedItems containsMixedTypes="0" count="0"/>
    </cacheField>
    <cacheField name="Master Blanket Number" numFmtId="165">
      <sharedItems containsBlank="1" containsMixedTypes="0" count="0"/>
    </cacheField>
    <cacheField name="Agency">
      <sharedItems containsBlank="1" containsMixedTypes="0" count="0"/>
    </cacheField>
    <cacheField name="Contract No." numFmtId="49">
      <sharedItems containsBlank="1" containsMixedTypes="0" count="0"/>
    </cacheField>
    <cacheField name="Title">
      <sharedItems containsMixedTypes="0" count="0"/>
    </cacheField>
    <cacheField name="Vendor Name" numFmtId="165">
      <sharedItems containsMixedTypes="0" count="0"/>
    </cacheField>
    <cacheField name="Total Award Amount (A)" numFmtId="167">
      <sharedItems containsMixedTypes="1" containsNumber="1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"/>
        <n v="5161029.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"/>
        <n v="9005"/>
        <n v="32400"/>
        <n v="48564"/>
        <n v="30534"/>
        <n v="9500"/>
        <n v="79186.5"/>
        <n v="48991"/>
        <n v="58370.38"/>
        <n v="21286.1"/>
        <n v="16841.1"/>
        <n v="33918.87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"/>
        <n v="13281541"/>
        <n v="504966"/>
        <n v="1425600"/>
        <n v="298841.59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4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"/>
        <n v="25800"/>
        <n v="108000"/>
        <n v="48074.4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2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6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"/>
        <n v="57900"/>
        <n v="35367"/>
        <n v="45336.27"/>
        <n v="27000"/>
        <n v="3600000"/>
        <n v="241000"/>
        <n v="46344.8"/>
        <n v="26670"/>
        <n v="534000"/>
        <n v="187500"/>
        <n v="62000"/>
        <n v="16461.6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6"/>
        <n v="185000"/>
        <n v="1500000"/>
        <n v="401000"/>
        <n v="189750"/>
        <n v="125000"/>
        <n v="1161850"/>
        <n v="583750"/>
        <n v="361107"/>
        <n v="635750.82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MixedTypes="0" containsNumber="1" containsInteger="1" count="0"/>
    </cacheField>
    <cacheField name="Amount Left (A-B)*" numFmtId="167">
      <sharedItems containsString="0" containsBlank="1" containsMixedTypes="1" count="0"/>
    </cacheField>
    <cacheField name="Latest BOE Approval Date" numFmtId="164">
      <sharedItems containsDate="1" containsMixedTypes="1" count="0"/>
    </cacheField>
    <cacheField name="Current Start Date" numFmtId="164">
      <sharedItems containsDate="1" containsMixedTypes="1" count="0"/>
    </cacheField>
    <cacheField name="Current Expiration _x000a_Date" numFmtId="164">
      <sharedItems containsDate="1" containsString="0" containsBlank="1" containsMixedTypes="0" count="0"/>
    </cacheField>
    <cacheField name="Year" numFmtId="168">
      <sharedItems containsSemiMixedTypes="0" containsString="0" containsMixedTypes="0" containsNumber="1" containsInteger="1" count="0"/>
    </cacheField>
    <cacheField name="Month" numFmtId="168">
      <sharedItems containsSemiMixedTypes="0" containsString="0" containsMixedTypes="0" containsNumber="1" containsInteger="1" count="0"/>
    </cacheField>
    <cacheField name="Year-Mo" numFmtId="164">
      <sharedItems containsMixedTypes="0"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>
      <sharedItems containsMixedTypes="1" containsNumber="1" containsInteger="1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>
      <sharedItems containsBlank="1" containsMixedTypes="1" containsNumber="1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"/>
        <n v="0.07"/>
        <n v="0.27"/>
        <s v="N/A"/>
        <n v="0.15"/>
        <n v="0.06"/>
        <n v="0.02"/>
        <m/>
        <n v="0.11"/>
        <n v="0.0908"/>
        <n v="0.22"/>
        <n v="0.09"/>
        <n v="0.015"/>
        <n v="0.04"/>
        <n v="0.21"/>
      </sharedItems>
    </cacheField>
    <cacheField name="WBE Goal">
      <sharedItems containsBlank="1" containsMixedTypes="1" containsNumber="1" count="17">
        <n v="0"/>
        <n v="0.1"/>
        <n v="0.03"/>
        <n v="0.07"/>
        <n v="0.01"/>
        <s v="*"/>
        <n v="0.06"/>
        <n v="0.09"/>
        <n v="0.05"/>
        <n v="0.02"/>
        <s v="N/A"/>
        <n v="0.08"/>
        <m/>
        <n v="0.15"/>
        <n v="0.04"/>
        <n v="0.025"/>
        <n v="0.015"/>
      </sharedItems>
    </cacheField>
    <cacheField name="Notes / Status" numFmtId="165">
      <sharedItems containsBlank="1" containsMixedTypes="0" count="0"/>
    </cacheField>
    <cacheField name="Requires Additional Quotes to make Release POs?">
      <sharedItems containsBlank="1" containsMixedTypes="0" count="0"/>
    </cacheField>
    <cacheField name="Has 1st, 2nd, etc. Call Awarded Vendors?">
      <sharedItems containsBlank="1" containsMixedTypes="0" count="0"/>
    </cacheField>
    <cacheField name="Has &quot;Blanket within a Blanket&quot; Authority?">
      <sharedItems containsBlank="1" containsMixedTypes="0" count="0"/>
    </cacheField>
    <cacheField name="Special Compliance?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.000"/>
    <d v="2011-07-01T00:00:00.000"/>
    <d v="2012-06-30T00:00:00.0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.000"/>
    <d v="2009-11-15T00:00:00.000"/>
    <d v="2012-11-14T00:00:00.0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.000"/>
    <d v="2009-11-15T00:00:00.000"/>
    <d v="2012-11-14T00:00:00.0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.000"/>
    <d v="2012-12-30T00:00:00.0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.000"/>
    <d v="2013-01-22T00:00:00.0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.000"/>
    <d v="2011-02-01T00:00:00.000"/>
    <d v="2013-02-01T00:00:00.0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.000"/>
    <d v="2012-02-25T00:00:00.000"/>
    <d v="2013-02-24T00:00:00.0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.000"/>
    <d v="2011-03-04T00:00:00.000"/>
    <d v="2013-03-03T00:00:00.0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.000"/>
    <d v="2012-09-26T00:00:00.000"/>
    <d v="2013-03-25T00:00:00.0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.000"/>
    <d v="2012-04-15T00:00:00.000"/>
    <d v="2013-04-14T00:00:00.0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.000"/>
    <d v="2012-05-14T00:00:00.000"/>
    <d v="2013-05-13T00:00:00.0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.000"/>
    <d v="2012-05-23T00:00:00.000"/>
    <d v="2013-05-22T00:00:00.0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.000"/>
    <d v="2012-05-23T00:00:00.000"/>
    <d v="2013-05-22T00:00:00.0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.000"/>
    <d v="2012-06-02T00:00:00.000"/>
    <d v="2013-06-01T00:00:00.0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.000"/>
    <d v="2010-06-09T00:00:00.000"/>
    <d v="2013-06-08T00:00:00.0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.000"/>
    <d v="2012-06-30T00:00:00.000"/>
    <d v="2013-06-29T00:00:00.0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.000"/>
    <d v="2012-06-30T00:00:00.000"/>
    <d v="2013-06-29T00:00:00.0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.000"/>
    <d v="2012-06-30T00:00:00.000"/>
    <d v="2013-06-29T00:00:00.0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.000"/>
    <d v="2013-01-01T00:00:00.000"/>
    <d v="2013-06-30T00:00:00.0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.000"/>
    <d v="2013-01-01T00:00:00.000"/>
    <d v="2013-06-30T00:00:00.0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.000"/>
    <d v="2013-07-31T00:00:00.0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.000"/>
    <d v="2010-08-18T00:00:00.000"/>
    <d v="2013-08-17T00:00:00.0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.000"/>
    <d v="2010-08-18T00:00:00.000"/>
    <d v="2013-08-17T00:00:00.0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.000"/>
    <d v="2010-08-18T00:00:00.000"/>
    <d v="2013-08-17T00:00:00.0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.000"/>
    <d v="2010-08-25T00:00:00.000"/>
    <d v="2013-08-24T00:00:00.0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.000"/>
    <d v="2012-09-10T00:00:00.000"/>
    <d v="2013-09-09T00:00:00.0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.000"/>
    <d v="2012-09-10T00:00:00.000"/>
    <d v="2013-09-09T00:00:00.0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.000"/>
    <d v="2012-09-10T00:00:00.000"/>
    <d v="2013-09-09T00:00:00.0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.000"/>
    <d v="2012-09-15T00:00:00.000"/>
    <d v="2013-09-14T00:00:00.0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.000"/>
    <d v="2012-09-19T00:00:00.000"/>
    <d v="2013-09-18T00:00:00.0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.000"/>
    <d v="2012-09-26T00:00:00.000"/>
    <d v="2013-09-25T00:00:00.0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.000"/>
    <d v="2012-09-29T00:00:00.000"/>
    <d v="2013-09-28T00:00:00.0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.000"/>
    <d v="2013-09-30T00:00:00.0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.000"/>
    <d v="2012-10-10T00:00:00.000"/>
    <d v="2013-10-09T00:00:00.0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.000"/>
    <d v="2013-12-31T00:00:00.0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.000"/>
    <d v="2013-01-09T00:00:00.000"/>
    <d v="2014-01-08T00:00:00.0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.000"/>
    <d v="2013-01-16T00:00:00.000"/>
    <d v="2014-01-15T00:00:00.0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.000"/>
    <d v="2014-01-23T00:00:00.0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.000"/>
    <d v="2013-02-01T00:00:00.000"/>
    <d v="2014-01-31T00:00:00.0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.000"/>
    <d v="2012-11-01T00:00:00.000"/>
    <d v="2014-04-30T00:00:00.0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.000"/>
    <d v="2012-07-11T00:00:00.000"/>
    <d v="2014-05-31T00:00:00.0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.000"/>
    <d v="2012-03-07T00:00:00.000"/>
    <d v="2015-03-06T00:00:00.0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.000"/>
    <d v="2010-03-17T00:00:00.000"/>
    <d v="2015-03-09T00:00:00.0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.000"/>
    <d v="2012-06-13T00:00:00.000"/>
    <d v="2015-06-12T00:00:00.0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.000"/>
    <d v="2012-06-13T00:00:00.000"/>
    <d v="2015-06-12T00:00:00.0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.000"/>
    <d v="2010-11-03T00:00:00.000"/>
    <d v="2015-06-15T00:00:00.0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.000"/>
    <d v="2012-06-20T00:00:00.000"/>
    <d v="2015-06-19T00:00:00.0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.000"/>
    <d v="2012-12-19T00:00:00.000"/>
    <d v="2015-12-18T00:00:00.0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.000"/>
    <d v="2011-01-19T00:00:00.000"/>
    <d v="2016-01-18T00:00:00.0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.000"/>
    <d v="2011-01-26T00:00:00.000"/>
    <d v="2016-01-25T00:00:00.0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.000"/>
    <d v="2011-01-26T00:00:00.000"/>
    <d v="2016-01-25T00:00:00.0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.000"/>
    <d v="2011-02-16T00:00:00.000"/>
    <d v="2016-02-15T00:00:00.0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.000"/>
    <d v="2011-02-16T00:00:00.000"/>
    <d v="2016-02-15T00:00:00.0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.000"/>
    <d v="2011-07-27T00:00:00.000"/>
    <d v="2016-07-26T00:00:00.0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.000"/>
    <d v="2011-12-21T00:00:00.000"/>
    <d v="2016-12-20T00:00:00.0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.000"/>
    <d v="2011-06-01T00:00:00.000"/>
    <d v="2016-12-21T00:00:00.0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.000"/>
    <d v="2012-02-01T00:00:00.000"/>
    <d v="2017-01-31T00:00:00.0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.000"/>
    <d v="2012-02-08T00:00:00.000"/>
    <d v="2017-02-07T00:00:00.0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.000"/>
    <d v="2011-12-21T00:00:00.000"/>
    <d v="2017-12-20T00:00:00.0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.000"/>
    <d v="2012-03-12T00:00:00.000"/>
    <d v="2013-03-11T00:00:00.0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.000"/>
    <d v="2012-04-10T00:00:00.000"/>
    <d v="2013-04-09T00:00:00.0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.000"/>
    <d v="2012-06-01T00:00:00.000"/>
    <d v="2013-05-31T00:00:00.0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.000"/>
    <d v="2013-06-30T00:00:00.0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.000"/>
    <d v="2012-08-01T00:00:00.000"/>
    <d v="2013-07-31T00:00:00.0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.000"/>
    <d v="2012-08-01T00:00:00.000"/>
    <d v="2013-07-31T00:00:00.0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.000"/>
    <d v="2012-08-01T00:00:00.000"/>
    <d v="2013-07-31T00:00:00.0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.000"/>
    <d v="2013-09-01T00:00:00.0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.000"/>
    <d v="2013-09-17T00:00:00.0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.000"/>
    <d v="2012-12-10T00:00:00.000"/>
    <d v="2013-12-09T00:00:00.0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.000"/>
    <d v="2013-04-14T00:00:00.000"/>
    <d v="2014-04-13T00:00:00.0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.000"/>
    <d v="2015-03-31T00:00:00.0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.000"/>
    <d v="2015-03-31T00:00:00.0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.000"/>
    <d v="2015-06-30T00:00:00.0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.000"/>
    <d v="2015-06-30T00:00:00.0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.000"/>
    <d v="2012-08-08T00:00:00.000"/>
    <d v="2015-08-07T00:00:00.0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.000"/>
    <d v="2012-10-13T00:00:00.000"/>
    <d v="2012-12-12T00:00:00.0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.000"/>
    <d v="2011-12-21T00:00:00.000"/>
    <d v="2012-12-20T00:00:00.0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.000"/>
    <d v="2012-12-31T00:00:00.0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.000"/>
    <d v="2013-01-22T00:00:00.0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.000"/>
    <d v="2012-02-03T00:00:00.000"/>
    <d v="2013-02-02T00:00:00.0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.000"/>
    <d v="2012-02-11T00:00:00.000"/>
    <d v="2013-02-10T00:00:00.0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.000"/>
    <d v="2013-02-28T00:00:00.0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.000"/>
    <d v="2012-03-01T00:00:00.000"/>
    <d v="2013-02-28T00:00:00.0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.000"/>
    <d v="2012-03-21T00:00:00.000"/>
    <d v="2013-03-20T00:00:00.0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.000"/>
    <d v="2012-03-28T00:00:00.000"/>
    <d v="2013-03-27T00:00:00.0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.000"/>
    <d v="2013-03-31T00:00:00.0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.000"/>
    <d v="2013-04-22T00:00:00.0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.000"/>
    <d v="2012-04-28T00:00:00.000"/>
    <d v="2013-04-27T00:00:00.0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.000"/>
    <d v="2013-05-07T00:00:00.0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.000"/>
    <d v="2013-05-31T00:00:00.0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.000"/>
    <d v="2013-05-31T00:00:00.0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.000"/>
    <d v="2013-06-12T00:00:00.0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.000"/>
    <d v="2012-06-13T00:00:00.000"/>
    <d v="2013-06-12T00:00:00.0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.000"/>
    <d v="2012-06-20T00:00:00.000"/>
    <d v="2013-06-19T00:00:00.0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.000"/>
    <d v="2013-06-30T00:00:00.0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.000"/>
    <d v="2012-08-08T00:00:00.000"/>
    <d v="2013-06-30T00:00:00.0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.000"/>
    <d v="2012-07-01T00:00:00.000"/>
    <d v="2013-06-30T00:00:00.0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.000"/>
    <d v="2012-07-01T00:00:00.000"/>
    <d v="2013-06-30T00:00:00.0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.000"/>
    <d v="2012-07-01T00:00:00.000"/>
    <d v="2013-06-30T00:00:00.0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.000"/>
    <d v="2013-01-16T00:00:00.000"/>
    <d v="2013-06-30T00:00:00.0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.000"/>
    <d v="2012-07-11T00:00:00.000"/>
    <d v="2013-07-10T00:00:00.0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.000"/>
    <d v="2012-07-11T00:00:00.000"/>
    <d v="2013-07-10T00:00:00.0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.000"/>
    <d v="2010-07-21T00:00:00.000"/>
    <d v="2013-07-20T00:00:00.0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.000"/>
    <d v="2012-07-25T00:00:00.000"/>
    <d v="2013-07-24T00:00:00.0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.000"/>
    <d v="2012-08-08T00:00:00.000"/>
    <d v="2013-08-07T00:00:00.0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.000"/>
    <d v="2013-08-16T00:00:00.0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.000"/>
    <d v="2012-08-18T00:00:00.000"/>
    <d v="2013-08-17T00:00:00.0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.000"/>
    <d v="2012-08-22T00:00:00.000"/>
    <d v="2013-08-21T00:00:00.0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.000"/>
    <d v="2013-08-22T00:00:00.0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.000"/>
    <d v="2013-08-22T00:00:00.0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.000"/>
    <d v="2012-09-01T00:00:00.000"/>
    <d v="2013-08-31T00:00:00.0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.000"/>
    <d v="2012-09-01T00:00:00.000"/>
    <d v="2013-08-31T00:00:00.0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.000"/>
    <d v="2012-09-01T00:00:00.000"/>
    <d v="2013-08-31T00:00:00.0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.000"/>
    <d v="2012-09-01T00:00:00.000"/>
    <d v="2013-08-31T00:00:00.0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.000"/>
    <d v="2013-09-10T00:00:00.0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.000"/>
    <d v="2013-09-16T00:00:00.0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.000"/>
    <d v="2013-09-17T00:00:00.0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.000"/>
    <d v="2013-09-24T00:00:00.0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.000"/>
    <d v="2012-10-01T00:00:00.000"/>
    <d v="2013-09-30T00:00:00.0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.000"/>
    <d v="2012-10-01T00:00:00.000"/>
    <d v="2013-09-30T00:00:00.0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.000"/>
    <d v="2012-10-01T00:00:00.000"/>
    <d v="2013-09-30T00:00:00.0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.000"/>
    <d v="2008-10-01T00:00:00.000"/>
    <d v="2013-09-30T00:00:00.0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.000"/>
    <d v="2012-10-01T00:00:00.000"/>
    <d v="2013-09-30T00:00:00.0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.000"/>
    <d v="2013-10-03T00:00:00.0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.000"/>
    <d v="2012-10-06T00:00:00.000"/>
    <d v="2013-10-05T00:00:00.0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.000"/>
    <d v="2013-10-17T00:00:00.0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.000"/>
    <d v="2013-10-17T00:00:00.0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.000"/>
    <d v="2012-10-19T00:00:00.000"/>
    <d v="2013-10-18T00:00:00.0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.000"/>
    <d v="2013-10-21T00:00:00.0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.000"/>
    <d v="2012-10-26T00:00:00.000"/>
    <d v="2013-10-25T00:00:00.0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.000"/>
    <d v="2012-11-03T00:00:00.000"/>
    <d v="2013-11-02T00:00:00.0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.000"/>
    <d v="2012-11-10T00:00:00.000"/>
    <d v="2013-11-09T00:00:00.0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.000"/>
    <d v="2012-11-10T00:00:00.000"/>
    <d v="2013-11-09T00:00:00.0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.000"/>
    <d v="2012-11-10T00:00:00.000"/>
    <d v="2013-11-09T00:00:00.0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.000"/>
    <d v="2012-11-17T00:00:00.000"/>
    <d v="2013-11-16T00:00:00.0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.000"/>
    <d v="2013-11-30T00:00:00.0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.000"/>
    <d v="2012-12-01T00:00:00.000"/>
    <d v="2013-11-30T00:00:00.0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.000"/>
    <d v="2013-12-10T00:00:00.0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.000"/>
    <d v="2013-01-01T00:00:00.000"/>
    <d v="2013-12-31T00:00:00.0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.000"/>
    <d v="2012-12-31T00:00:00.000"/>
    <d v="2013-12-31T00:00:00.0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.000"/>
    <d v="2013-01-04T00:00:00.000"/>
    <d v="2014-01-03T00:00:00.0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.000"/>
    <d v="2013-01-12T00:00:00.000"/>
    <d v="2014-01-11T00:00:00.0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.000"/>
    <d v="2013-01-16T00:00:00.000"/>
    <d v="2014-01-15T00:00:00.0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.000"/>
    <d v="2013-02-01T00:00:00.000"/>
    <d v="2014-01-31T00:00:00.0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.000"/>
    <d v="2013-02-17T00:00:00.000"/>
    <d v="2014-02-16T00:00:00.0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.000"/>
    <d v="2012-09-26T00:00:00.000"/>
    <d v="2014-09-25T00:00:00.0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.000"/>
    <d v="2012-09-26T00:00:00.000"/>
    <d v="2014-09-25T00:00:00.0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.000"/>
    <d v="2012-09-26T00:00:00.000"/>
    <d v="2014-09-25T00:00:00.0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.000"/>
    <d v="2011-01-01T00:00:00.000"/>
    <d v="2015-12-31T00:00:00.0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.000"/>
    <d v="2013-06-14T00:00:00.0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.000"/>
    <d v="2013-06-30T00:00:00.0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.000"/>
    <d v="2012-07-25T00:00:00.000"/>
    <d v="2013-07-24T00:00:00.0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.000"/>
    <d v="2013-07-31T00:00:00.0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.000"/>
    <d v="2013-09-09T00:00:00.0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.000"/>
    <d v="2013-09-30T00:00:00.0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.000"/>
    <d v="2013-09-30T00:00:00.0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.000"/>
    <d v="2013-10-10T00:00:00.0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.000"/>
    <d v="2012-10-24T00:00:00.000"/>
    <d v="2013-10-23T00:00:00.0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.000"/>
    <d v="2012-11-07T00:00:00.000"/>
    <d v="2013-11-06T00:00:00.0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.000"/>
    <d v="2012-08-08T00:00:00.000"/>
    <d v="2014-08-08T00:00:00.0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.000"/>
    <d v="2013-01-09T00:00:00.000"/>
    <d v="2018-01-08T00:00:00.0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.000"/>
    <d v="2012-05-17T00:00:00.0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.000"/>
    <d v="2010-07-01T00:00:00.000"/>
    <d v="2013-01-31T00:00:00.0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.000"/>
    <d v="2013-03-14T00:00:00.0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.000"/>
    <d v="2012-05-01T00:00:00.000"/>
    <d v="2013-04-30T00:00:00.0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.000"/>
    <d v="2012-05-01T00:00:00.000"/>
    <d v="2013-04-30T00:00:00.0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.000"/>
    <d v="2013-05-04T00:00:00.0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.000"/>
    <d v="2011-06-04T00:00:00.000"/>
    <d v="2013-06-03T00:00:00.0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.000"/>
    <d v="2012-07-01T00:00:00.000"/>
    <d v="2013-06-30T00:00:00.0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.000"/>
    <d v="2012-07-01T00:00:00.000"/>
    <d v="2013-06-30T00:00:00.0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.000"/>
    <d v="2012-07-01T00:00:00.000"/>
    <d v="2013-06-30T00:00:00.0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.000"/>
    <d v="2012-07-01T00:00:00.000"/>
    <d v="2013-06-30T00:00:00.0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.000"/>
    <d v="2012-07-01T00:00:00.000"/>
    <d v="2013-06-30T00:00:00.0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.000"/>
    <d v="2011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.000"/>
    <d v="2010-07-01T00:00:00.000"/>
    <d v="2013-06-30T00:00:00.0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.000"/>
    <d v="2011-07-18T00:00:00.000"/>
    <d v="2013-07-20T00:00:00.0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.000"/>
    <d v="2012-09-01T00:00:00.000"/>
    <d v="2013-08-31T00:00:00.0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.000"/>
    <d v="2012-09-16T00:00:00.000"/>
    <d v="2013-09-15T00:00:00.0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.000"/>
    <d v="2012-10-01T00:00:00.000"/>
    <d v="2013-09-30T00:00:00.0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.000"/>
    <d v="2012-10-01T00:00:00.000"/>
    <d v="2013-09-30T00:00:00.0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.000"/>
    <d v="2012-11-26T00:00:00.000"/>
    <d v="2013-11-25T00:00:00.0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.000"/>
    <d v="2008-11-26T00:00:00.000"/>
    <d v="2013-11-25T00:00:00.0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.000"/>
    <d v="2012-12-01T00:00:00.000"/>
    <d v="2013-11-30T00:00:00.0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.000"/>
    <d v="2010-12-08T00:00:00.000"/>
    <d v="2013-12-07T00:00:00.0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.000"/>
    <d v="2013-01-01T00:00:00.000"/>
    <d v="2013-12-31T00:00:00.0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.000"/>
    <d v="2011-10-01T00:00:00.000"/>
    <d v="2013-12-31T00:00:00.0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.000"/>
    <d v="2011-01-01T00:00:00.000"/>
    <d v="2013-12-31T00:00:00.0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.000"/>
    <d v="2013-01-01T00:00:00.000"/>
    <d v="2013-12-31T00:00:00.0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.000"/>
    <d v="2013-01-01T00:00:00.000"/>
    <d v="2013-12-31T00:00:00.0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.000"/>
    <d v="2013-01-01T00:00:00.000"/>
    <d v="2013-12-31T00:00:00.0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.000"/>
    <d v="2013-01-01T00:00:00.000"/>
    <d v="2013-12-31T00:00:00.0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.000"/>
    <d v="2013-01-19T00:00:00.000"/>
    <d v="2014-01-18T00:00:00.0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.000"/>
    <d v="2013-02-01T00:00:00.000"/>
    <d v="2014-01-31T00:00:00.0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.000"/>
    <d v="2013-02-01T00:00:00.000"/>
    <d v="2014-01-31T00:00:00.0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.000"/>
    <d v="2011-02-23T00:00:00.000"/>
    <d v="2014-02-22T00:00:00.0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.000"/>
    <d v="2011-06-01T00:00:00.000"/>
    <d v="2014-05-31T00:00:00.0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.000"/>
    <d v="2011-07-01T00:00:00.000"/>
    <d v="2014-06-30T00:00:00.0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.000"/>
    <d v="2009-07-01T00:00:00.000"/>
    <d v="2014-06-30T00:00:00.0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.000"/>
    <d v="2012-07-27T00:00:00.000"/>
    <d v="2014-07-26T00:00:00.0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.000"/>
    <d v="2011-08-10T00:00:00.000"/>
    <d v="2014-08-09T00:00:00.0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.000"/>
    <d v="2009-10-01T00:00:00.000"/>
    <d v="2014-09-30T00:00:00.0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.000"/>
    <d v="2012-11-01T00:00:00.000"/>
    <d v="2014-10-31T00:00:00.0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.000"/>
    <d v="2012-12-05T00:00:00.000"/>
    <d v="2014-12-04T00:00:00.0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.000"/>
    <d v="2012-12-10T00:00:00.000"/>
    <d v="2014-12-09T00:00:00.0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.000"/>
    <d v="2012-01-01T00:00:00.000"/>
    <d v="2014-12-31T00:00:00.0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.000"/>
    <d v="2011-09-01T00:00:00.000"/>
    <d v="2014-12-31T00:00:00.0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.000"/>
    <d v="2011-01-03T00:00:00.000"/>
    <d v="2015-01-02T00:00:00.0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.000"/>
    <d v="2012-01-25T00:00:00.000"/>
    <d v="2015-01-24T00:00:00.0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.000"/>
    <d v="2012-01-25T00:00:00.000"/>
    <d v="2015-01-24T00:00:00.0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.000"/>
    <d v="2012-02-01T00:00:00.000"/>
    <d v="2015-01-31T00:00:00.0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.000"/>
    <d v="2012-02-04T00:00:00.000"/>
    <d v="2015-02-03T00:00:00.0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.000"/>
    <d v="2012-04-01T00:00:00.000"/>
    <d v="2015-03-31T00:00:00.0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.000"/>
    <d v="2010-05-11T00:00:00.000"/>
    <d v="2015-05-10T00:00:00.0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.000"/>
    <d v="2012-07-01T00:00:00.000"/>
    <d v="2015-06-30T00:00:00.0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.000"/>
    <d v="2011-07-13T00:00:00.000"/>
    <d v="2015-06-30T00:00:00.0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.000"/>
    <d v="2012-07-01T00:00:00.000"/>
    <d v="2015-06-30T00:00:00.0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.000"/>
    <d v="2010-08-31T00:00:00.000"/>
    <d v="2015-08-31T00:00:00.0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.000"/>
    <d v="2012-12-12T00:00:00.000"/>
    <d v="2015-12-11T00:00:00.0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.000"/>
    <d v="2011-04-27T00:00:00.000"/>
    <d v="2016-04-26T00:00:00.0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.000"/>
    <d v="2012-07-01T00:00:00.000"/>
    <d v="2017-06-30T00:00:00.0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.000"/>
    <d v="2012-07-01T00:00:00.000"/>
    <d v="2017-06-30T00:00:00.0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.000"/>
    <d v="2012-10-03T00:00:00.000"/>
    <d v="2017-10-02T00:00:00.0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.000"/>
    <d v="2013-01-01T00:00:00.000"/>
    <d v="2017-12-31T00:00:00.0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.000"/>
    <d v="2012-11-30T00:00:00.0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.000"/>
    <d v="2012-02-01T00:00:00.000"/>
    <d v="2013-01-31T00:00:00.0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.000"/>
    <d v="2013-03-30T00:00:00.0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.000"/>
    <d v="2012-04-01T00:00:00.000"/>
    <d v="2013-03-31T00:00:00.0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.000"/>
    <d v="2012-04-01T00:00:00.000"/>
    <d v="2013-03-31T00:00:00.0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.000"/>
    <d v="2012-04-01T00:00:00.000"/>
    <d v="2013-03-31T00:00:00.0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.000"/>
    <d v="2012-04-05T00:00:00.000"/>
    <d v="2013-04-04T00:00:00.0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.000"/>
    <d v="2012-04-06T00:00:00.000"/>
    <d v="2013-04-05T00:00:00.0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.000"/>
    <d v="2013-04-30T00:00:00.0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.000"/>
    <d v="2013-04-30T00:00:00.0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.000"/>
    <d v="2012-05-16T00:00:00.000"/>
    <d v="2013-05-15T00:00:00.0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.000"/>
    <d v="2013-05-31T00:00:00.0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.000"/>
    <d v="2013-05-31T00:00:00.0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.000"/>
    <d v="2012-07-01T00:00:00.000"/>
    <d v="2013-06-30T00:00:00.0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.000"/>
    <d v="2012-07-01T00:00:00.000"/>
    <d v="2013-06-30T00:00:00.0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.000"/>
    <d v="2013-06-30T00:00:00.0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.000"/>
    <d v="2013-06-30T00:00:00.0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.000"/>
    <d v="2013-06-30T00:00:00.0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.000"/>
    <d v="2012-07-01T00:00:00.000"/>
    <d v="2013-06-30T00:00:00.0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.000"/>
    <d v="2013-07-31T00:00:00.0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.000"/>
    <d v="2013-08-31T00:00:00.0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.000"/>
    <d v="2013-08-31T00:00:00.0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.000"/>
    <d v="2012-09-01T00:00:00.000"/>
    <d v="2013-08-31T00:00:00.0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.000"/>
    <d v="2013-08-31T00:00:00.0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.000"/>
    <d v="2013-08-31T00:00:00.0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.000"/>
    <d v="2012-10-01T00:00:00.000"/>
    <d v="2013-09-30T00:00:00.0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.000"/>
    <d v="2012-10-10T00:00:00.000"/>
    <d v="2013-10-09T00:00:00.0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.000"/>
    <d v="2012-10-10T00:00:00.000"/>
    <d v="2013-10-09T00:00:00.0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.000"/>
    <d v="2012-10-10T00:00:00.000"/>
    <d v="2013-10-09T00:00:00.0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.000"/>
    <d v="2013-10-31T00:00:00.0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.000"/>
    <d v="2013-10-31T00:00:00.0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.000"/>
    <d v="2012-11-01T00:00:00.000"/>
    <d v="2013-10-31T00:00:00.0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.000"/>
    <d v="2012-12-01T00:00:00.000"/>
    <d v="2013-11-30T00:00:00.0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.000"/>
    <d v="2012-12-01T00:00:00.000"/>
    <d v="2013-11-30T00:00:00.0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.000"/>
    <d v="2011-12-01T00:00:00.000"/>
    <d v="2013-11-30T00:00:00.0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.000"/>
    <d v="2012-12-08T00:00:00.000"/>
    <d v="2013-12-07T00:00:00.0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.000"/>
    <d v="2013-12-16T00:00:00.0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.000"/>
    <d v="2013-12-31T00:00:00.0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.000"/>
    <d v="2013-01-01T00:00:00.000"/>
    <d v="2013-12-31T00:00:00.0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.000"/>
    <d v="2013-01-01T00:00:00.000"/>
    <d v="2013-12-31T00:00:00.0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.000"/>
    <d v="2013-01-03T00:00:00.000"/>
    <d v="2014-01-02T00:00:00.0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.000"/>
    <d v="2014-01-02T00:00:00.0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.000"/>
    <d v="2013-01-12T00:00:00.000"/>
    <d v="2014-01-11T00:00:00.0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.000"/>
    <d v="2013-02-01T00:00:00.000"/>
    <d v="2014-01-31T00:00:00.0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.000"/>
    <d v="2014-01-31T00:00:00.0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.000"/>
    <d v="2013-02-01T00:00:00.000"/>
    <d v="2014-01-31T00:00:00.0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.000"/>
    <d v="2013-02-01T00:00:00.000"/>
    <d v="2014-01-31T00:00:00.0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.000"/>
    <d v="2013-03-10T00:00:00.000"/>
    <d v="2014-03-09T00:00:00.0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.000"/>
    <d v="2012-03-24T00:00:00.000"/>
    <d v="2014-03-23T00:00:00.0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.000"/>
    <d v="2012-08-01T00:00:00.000"/>
    <d v="2014-07-31T00:00:00.0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.000"/>
    <d v="2012-08-01T00:00:00.000"/>
    <d v="2014-07-31T00:00:00.0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.000"/>
    <d v="2012-08-01T00:00:00.000"/>
    <d v="2014-07-31T00:00:00.0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.000"/>
    <d v="2012-11-01T00:00:00.000"/>
    <d v="2014-10-31T00:00:00.0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.000"/>
    <d v="2012-11-01T00:00:00.000"/>
    <d v="2014-10-31T00:00:00.0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.000"/>
    <d v="2014-11-13T00:00:00.0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.000"/>
    <d v="2010-11-10T00:00:00.000"/>
    <d v="2015-11-09T00:00:00.0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.000"/>
    <d v="2011-05-01T00:00:00.000"/>
    <d v="2016-04-30T00:00:00.0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.000"/>
    <d v="2011-12-07T00:00:00.000"/>
    <d v="2012-12-06T00:00:00.0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.000"/>
    <d v="2011-12-07T00:00:00.000"/>
    <d v="2012-12-06T00:00:00.0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.000"/>
    <d v="2013-02-21T00:00:00.0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.000"/>
    <d v="2012-02-29T00:00:00.000"/>
    <d v="2013-02-28T00:00:00.0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.000"/>
    <d v="2013-03-05T00:00:00.0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.000"/>
    <d v="2012-03-11T00:00:00.000"/>
    <d v="2013-03-10T00:00:00.0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.000"/>
    <d v="2012-03-14T00:00:00.000"/>
    <d v="2013-03-13T00:00:00.0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.000"/>
    <d v="2012-03-21T00:00:00.000"/>
    <d v="2013-03-20T00:00:00.0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.000"/>
    <d v="2013-03-27T00:00:00.0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.000"/>
    <d v="2013-01-01T00:00:00.000"/>
    <d v="2013-03-31T00:00:00.0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.000"/>
    <d v="2012-04-01T00:00:00.000"/>
    <d v="2013-03-31T00:00:00.0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.000"/>
    <d v="2011-04-01T00:00:00.000"/>
    <d v="2013-03-31T00:00:00.0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.000"/>
    <d v="2011-04-01T00:00:00.000"/>
    <d v="2013-03-31T00:00:00.0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.000"/>
    <d v="2013-04-10T00:00:00.0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.000"/>
    <d v="2012-04-18T00:00:00.000"/>
    <d v="2013-04-17T00:00:00.0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.000"/>
    <d v="2012-04-18T00:00:00.000"/>
    <d v="2013-04-17T00:00:00.0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.000"/>
    <d v="2012-04-25T00:00:00.000"/>
    <d v="2013-04-24T00:00:00.0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.000"/>
    <d v="2012-05-01T00:00:00.000"/>
    <d v="2013-04-30T00:00:00.0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.000"/>
    <d v="2012-05-01T00:00:00.000"/>
    <d v="2013-04-30T00:00:00.0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.000"/>
    <d v="2012-05-01T00:00:00.000"/>
    <d v="2013-04-30T00:00:00.0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.000"/>
    <d v="2012-05-01T00:00:00.000"/>
    <d v="2013-04-30T00:00:00.0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.000"/>
    <d v="2012-05-01T00:00:00.000"/>
    <d v="2013-04-30T00:00:00.0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.000"/>
    <d v="2010-05-01T00:00:00.000"/>
    <d v="2013-04-30T00:00:00.0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.000"/>
    <d v="2010-05-01T00:00:00.000"/>
    <d v="2013-04-30T00:00:00.0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.000"/>
    <d v="2010-05-01T00:00:00.000"/>
    <d v="2013-04-30T00:00:00.0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.000"/>
    <d v="2012-05-15T00:00:00.000"/>
    <d v="2013-05-14T00:00:00.0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.000"/>
    <d v="2012-06-04T00:00:00.000"/>
    <d v="2013-06-03T00:00:00.0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.000"/>
    <d v="2012-06-04T00:00:00.000"/>
    <d v="2013-06-03T00:00:00.0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.000"/>
    <d v="2012-06-06T00:00:00.000"/>
    <d v="2013-06-05T00:00:00.0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.000"/>
    <d v="2012-06-13T00:00:00.000"/>
    <d v="2013-06-12T00:00:00.0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.000"/>
    <d v="2013-06-20T00:00:00.0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.000"/>
    <d v="2012-07-01T00:00:00.000"/>
    <d v="2013-06-30T00:00:00.0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.000"/>
    <d v="2011-08-10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.000"/>
    <d v="2012-08-12T00:00:00.000"/>
    <d v="2013-08-11T00:00:00.0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.000"/>
    <d v="2012-08-13T00:00:00.000"/>
    <d v="2013-08-12T00:00:00.0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.000"/>
    <d v="2012-08-15T00:00:00.000"/>
    <d v="2013-08-14T00:00:00.0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.000"/>
    <d v="2012-08-17T00:00:00.000"/>
    <d v="2013-08-16T00:00:00.0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.000"/>
    <d v="2010-08-24T00:00:00.000"/>
    <d v="2013-08-23T00:00:00.0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.000"/>
    <d v="2013-08-31T00:00:00.0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.000"/>
    <d v="2012-09-03T00:00:00.000"/>
    <d v="2013-09-02T00:00:00.0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.000"/>
    <d v="2012-09-03T00:00:00.000"/>
    <d v="2013-09-02T00:00:00.0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.000"/>
    <d v="2010-09-16T00:00:00.000"/>
    <d v="2013-09-15T00:00:00.0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.000"/>
    <d v="2012-10-01T00:00:00.000"/>
    <d v="2013-09-30T00:00:00.0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.000"/>
    <d v="2010-10-01T00:00:00.000"/>
    <d v="2013-09-30T00:00:00.0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.000"/>
    <d v="2012-10-22T00:00:00.000"/>
    <d v="2013-10-21T00:00:00.0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.000"/>
    <d v="2012-10-24T00:00:00.000"/>
    <d v="2013-10-23T00:00:00.0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.000"/>
    <d v="2012-10-29T00:00:00.000"/>
    <d v="2013-10-28T00:00:00.0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.000"/>
    <d v="2012-11-01T00:00:00.000"/>
    <d v="2013-10-31T00:00:00.0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.000"/>
    <d v="2012-11-01T00:00:00.000"/>
    <d v="2013-10-31T00:00:00.0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.000"/>
    <d v="2012-11-01T00:00:00.000"/>
    <d v="2013-10-31T00:00:00.0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.000"/>
    <d v="2010-11-03T00:00:00.000"/>
    <d v="2013-11-02T00:00:00.0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.000"/>
    <d v="2010-11-24T00:00:00.000"/>
    <d v="2013-11-23T00:00:00.0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.000"/>
    <d v="2012-11-30T00:00:00.000"/>
    <d v="2013-11-29T00:00:00.0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.000"/>
    <d v="2012-12-01T00:00:00.000"/>
    <d v="2013-11-30T00:00:00.0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.000"/>
    <d v="2010-12-01T00:00:00.000"/>
    <d v="2013-11-30T00:00:00.0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.000"/>
    <d v="2010-12-01T00:00:00.000"/>
    <d v="2013-11-30T00:00:00.0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.000"/>
    <d v="2012-12-05T00:00:00.000"/>
    <d v="2013-12-04T00:00:00.0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.000"/>
    <d v="2012-12-05T00:00:00.000"/>
    <d v="2013-12-04T00:00:00.0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.000"/>
    <d v="2012-12-05T00:00:00.000"/>
    <d v="2013-12-04T00:00:00.0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.000"/>
    <d v="2012-12-10T00:00:00.000"/>
    <d v="2013-12-09T00:00:00.0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.000"/>
    <d v="2012-12-19T00:00:00.000"/>
    <d v="2013-12-18T00:00:00.0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.000"/>
    <d v="2012-12-19T00:00:00.000"/>
    <d v="2013-12-18T00:00:00.0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.000"/>
    <d v="2012-12-19T00:00:00.000"/>
    <d v="2013-12-18T00:00:00.0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.000"/>
    <d v="2012-12-24T00:00:00.000"/>
    <d v="2013-12-23T00:00:00.0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.000"/>
    <d v="2013-12-31T00:00:00.0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.000"/>
    <d v="2011-01-19T00:00:00.000"/>
    <d v="2014-01-18T00:00:00.0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.000"/>
    <d v="2013-01-28T00:00:00.000"/>
    <d v="2014-01-27T00:00:00.0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.000"/>
    <d v="2013-02-01T00:00:00.000"/>
    <d v="2014-01-31T00:00:00.0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.000"/>
    <d v="2013-02-04T00:00:00.000"/>
    <d v="2014-02-03T00:00:00.0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.000"/>
    <d v="2013-03-01T00:00:00.000"/>
    <d v="2014-02-28T00:00:00.0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.000"/>
    <d v="2013-03-01T00:00:00.000"/>
    <d v="2014-02-28T00:00:00.0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.000"/>
    <d v="2013-03-04T00:00:00.000"/>
    <d v="2014-03-03T00:00:00.0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.000"/>
    <d v="2013-03-13T00:00:00.000"/>
    <d v="2014-03-12T00:00:00.0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.000"/>
    <d v="2013-03-13T00:00:00.000"/>
    <d v="2014-03-12T00:00:00.0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.000"/>
    <d v="2013-03-24T00:00:00.000"/>
    <d v="2014-03-23T00:00:00.0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.000"/>
    <d v="2013-03-13T00:00:00.000"/>
    <d v="2014-03-24T00:00:00.0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.000"/>
    <d v="2011-05-01T00:00:00.000"/>
    <d v="2014-04-30T00:00:00.0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.000"/>
    <d v="2011-06-01T00:00:00.000"/>
    <d v="2014-05-31T00:00:00.0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.000"/>
    <d v="2012-07-01T00:00:00.000"/>
    <d v="2014-06-30T00:00:00.0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.000"/>
    <d v="2011-07-01T00:00:00.000"/>
    <d v="2014-06-30T00:00:00.0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.000"/>
    <d v="2011-11-01T00:00:00.000"/>
    <d v="2014-10-31T00:00:00.0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.000"/>
    <d v="2011-11-01T00:00:00.000"/>
    <d v="2014-10-31T00:00:00.0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.000"/>
    <d v="2011-11-01T00:00:00.000"/>
    <d v="2014-10-31T00:00:00.0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.000"/>
    <d v="2011-11-01T00:00:00.000"/>
    <d v="2014-10-31T00:00:00.0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.000"/>
    <d v="2011-11-01T00:00:00.000"/>
    <d v="2014-10-31T00:00:00.0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.000"/>
    <d v="2012-03-14T00:00:00.000"/>
    <d v="2015-03-13T00:00:00.0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.000"/>
    <d v="2012-06-01T00:00:00.000"/>
    <d v="2015-05-31T00:00:00.0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.000"/>
    <d v="2012-06-01T00:00:00.000"/>
    <d v="2015-05-31T00:00:00.0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.000"/>
    <d v="2012-09-01T00:00:00.000"/>
    <d v="2015-08-31T00:00:00.0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.000"/>
    <d v="2012-10-01T00:00:00.000"/>
    <d v="2015-09-30T00:00:00.0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.000"/>
    <d v="2012-11-01T00:00:00.000"/>
    <d v="2015-10-31T00:00:00.0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.000"/>
    <d v="2012-11-01T00:00:00.000"/>
    <d v="2015-10-31T00:00:00.0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.000"/>
    <d v="2012-11-07T00:00:00.000"/>
    <d v="2015-11-06T00:00:00.0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.000"/>
    <d v="2013-01-01T00:00:00.000"/>
    <d v="2015-12-31T00:00:00.0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.000"/>
    <d v="2013-03-18T00:00:00.0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.000"/>
    <d v="2013-03-22T00:00:00.0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.000"/>
    <d v="2012-04-14T00:00:00.000"/>
    <d v="2013-04-13T00:00:00.0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.000"/>
    <d v="2012-05-01T00:00:00.000"/>
    <d v="2013-04-30T00:00:00.0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.000"/>
    <d v="2013-07-02T00:00:00.0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.000"/>
    <d v="2013-07-22T00:00:00.0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.000"/>
    <d v="2012-08-22T00:00:00.000"/>
    <d v="2013-08-21T00:00:00.0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.000"/>
    <d v="2012-08-29T00:00:00.000"/>
    <d v="2013-08-28T00:00:00.0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.000"/>
    <d v="2013-08-31T00:00:00.0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.000"/>
    <d v="2013-09-12T00:00:00.0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.000"/>
    <d v="2012-10-10T00:00:00.000"/>
    <d v="2013-10-09T00:00:00.0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.000"/>
    <d v="2012-11-07T00:00:00.000"/>
    <d v="2013-11-06T00:00:00.0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.000"/>
    <d v="2012-11-07T00:00:00.000"/>
    <d v="2013-11-06T00:00:00.0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.000"/>
    <d v="2012-11-17T00:00:00.000"/>
    <d v="2013-11-16T00:00:00.0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.000"/>
    <d v="2012-12-05T00:00:00.000"/>
    <d v="2013-12-04T00:00:00.0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.000"/>
    <d v="2013-12-31T00:00:00.0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.000"/>
    <d v="2012-03-14T00:00:00.000"/>
    <d v="2014-03-13T00:00:00.0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.000"/>
    <d v="2012-05-09T00:00:00.000"/>
    <d v="2014-05-08T00:00:00.0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.000"/>
    <d v="2013-04-15T00:00:00.0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.000"/>
    <d v="2012-04-29T00:00:00.000"/>
    <d v="2013-04-28T00:00:00.0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.000"/>
    <d v="2013-02-01T00:00:00.000"/>
    <d v="2013-04-30T00:00:00.0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.000"/>
    <d v="2013-01-01T00:00:00.000"/>
    <d v="2013-06-30T00:00:00.0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.000"/>
    <d v="2012-11-07T00:00:00.000"/>
    <d v="2013-07-15T00:00:00.0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.000"/>
    <d v="2012-08-01T00:00:00.000"/>
    <d v="2013-07-31T00:00:00.0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.000"/>
    <d v="2012-08-11T00:00:00.000"/>
    <d v="2013-08-10T00:00:00.0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.000"/>
    <d v="2013-09-19T00:00:00.0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.000"/>
    <d v="2013-10-31T00:00:00.0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.000"/>
    <d v="2011-11-01T00:00:00.000"/>
    <d v="2013-10-31T00:00:00.0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.000"/>
    <d v="2011-11-01T00:00:00.000"/>
    <d v="2013-10-31T00:00:00.0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.000"/>
    <d v="2012-11-22T00:00:00.000"/>
    <d v="2013-11-21T00:00:00.0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.000"/>
    <d v="2013-01-01T00:00:00.000"/>
    <d v="2013-12-31T00:00:00.0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.000"/>
    <d v="2014-07-16T00:00:00.0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.000"/>
    <d v="2012-11-01T00:00:00.000"/>
    <d v="2014-10-31T00:00:00.0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.000"/>
    <d v="2012-03-15T00:00:00.000"/>
    <d v="2015-03-14T00:00:00.0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.000"/>
    <d v="2012-03-21T00:00:00.000"/>
    <d v="2015-03-20T00:00:00.0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.000"/>
    <d v="2012-04-11T00:00:00.000"/>
    <d v="2015-04-10T00:00:00.0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.000"/>
    <d v="2012-08-15T00:00:00.000"/>
    <d v="2015-08-14T00:00:00.0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.000"/>
    <d v="2013-01-09T00:00:00.0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.000"/>
    <d v="2012-02-09T00:00:00.000"/>
    <d v="2013-02-08T00:00:00.0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.000"/>
    <d v="2013-03-09T00:00:00.0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.000"/>
    <d v="2013-03-22T00:00:00.0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.000"/>
    <d v="2012-03-28T00:00:00.000"/>
    <d v="2013-03-27T00:00:00.0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.000"/>
    <d v="2012-04-28T00:00:00.000"/>
    <d v="2013-04-27T00:00:00.0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.000"/>
    <d v="2012-04-28T00:00:00.000"/>
    <d v="2013-04-27T00:00:00.0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.000"/>
    <d v="2010-05-01T00:00:00.000"/>
    <d v="2013-04-30T00:00:00.0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.000"/>
    <d v="2012-05-11T00:00:00.000"/>
    <d v="2013-05-10T00:00:00.0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.000"/>
    <d v="2012-05-11T00:00:00.000"/>
    <d v="2013-05-10T00:00:00.0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.000"/>
    <d v="2013-05-22T00:00:00.0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.000"/>
    <d v="2010-06-09T00:00:00.000"/>
    <d v="2013-06-08T00:00:00.0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.000"/>
    <d v="2013-06-30T00:00:00.0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.000"/>
    <d v="2012-07-12T00:00:00.000"/>
    <d v="2013-07-11T00:00:00.0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.000"/>
    <d v="2011-07-13T00:00:00.000"/>
    <d v="2013-07-12T00:00:00.0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.000"/>
    <d v="2013-07-19T00:00:00.0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.000"/>
    <d v="2010-08-01T00:00:00.000"/>
    <d v="2013-07-31T00:00:00.0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.000"/>
    <d v="2010-09-01T00:00:00.000"/>
    <d v="2013-08-31T00:00:00.0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.000"/>
    <d v="2012-09-26T00:00:00.000"/>
    <d v="2013-09-25T00:00:00.0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.000"/>
    <d v="2012-10-03T00:00:00.000"/>
    <d v="2013-10-02T00:00:00.0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.000"/>
    <d v="2012-10-04T00:00:00.000"/>
    <d v="2013-10-03T00:00:00.0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.000"/>
    <d v="2010-12-08T00:00:00.000"/>
    <d v="2013-10-06T00:00:00.0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.000"/>
    <d v="2013-10-16T00:00:00.0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.000"/>
    <d v="2013-10-22T00:00:00.0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.000"/>
    <d v="2011-10-26T00:00:00.000"/>
    <d v="2013-10-25T00:00:00.0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.000"/>
    <d v="2011-10-26T00:00:00.000"/>
    <d v="2013-10-25T00:00:00.0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.000"/>
    <d v="2010-10-27T00:00:00.000"/>
    <d v="2013-10-26T00:00:00.0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.000"/>
    <d v="2012-11-07T00:00:00.000"/>
    <d v="2013-11-06T00:00:00.0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.000"/>
    <d v="2013-11-07T00:00:00.0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.000"/>
    <d v="2013-11-20T00:00:00.0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.000"/>
    <d v="2010-12-15T00:00:00.000"/>
    <d v="2013-12-14T00:00:00.0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.000"/>
    <d v="2012-12-19T00:00:00.000"/>
    <d v="2013-12-18T00:00:00.0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.000"/>
    <d v="2013-12-18T00:00:00.0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.000"/>
    <d v="2011-12-21T00:00:00.000"/>
    <d v="2013-12-20T00:00:00.0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.000"/>
    <d v="2013-12-23T00:00:00.0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.000"/>
    <d v="2013-12-27T00:00:00.0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.000"/>
    <d v="2014-01-03T00:00:00.0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.000"/>
    <d v="2011-01-12T00:00:00.000"/>
    <d v="2014-01-11T00:00:00.0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.000"/>
    <d v="2013-01-24T00:00:00.000"/>
    <d v="2014-01-23T00:00:00.0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.000"/>
    <d v="2014-01-28T00:00:00.0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.000"/>
    <d v="2012-02-01T00:00:00.000"/>
    <d v="2014-01-31T00:00:00.0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.000"/>
    <d v="2013-02-16T00:00:00.000"/>
    <d v="2014-02-15T00:00:00.0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.000"/>
    <d v="2012-04-08T00:00:00.000"/>
    <d v="2014-04-07T00:00:00.0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.000"/>
    <d v="2012-06-07T00:00:00.000"/>
    <d v="2014-06-06T00:00:00.0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.000"/>
    <d v="2012-06-28T00:00:00.000"/>
    <d v="2014-06-27T00:00:00.0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.000"/>
    <d v="2012-06-28T00:00:00.000"/>
    <d v="2014-06-27T00:00:00.0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.000"/>
    <d v="2014-06-29T00:00:00.0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.000"/>
    <d v="2009-07-01T00:00:00.000"/>
    <d v="2014-06-30T00:00:00.0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.000"/>
    <d v="2012-07-18T00:00:00.000"/>
    <d v="2014-07-17T00:00:00.0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.000"/>
    <d v="2011-08-17T00:00:00.000"/>
    <d v="2014-08-16T00:00:00.0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.000"/>
    <d v="2011-08-17T00:00:00.000"/>
    <d v="2014-08-16T00:00:00.0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.000"/>
    <d v="2012-03-14T00:00:00.000"/>
    <d v="2015-02-10T00:00:00.0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.000"/>
    <d v="2012-04-30T00:00:00.000"/>
    <d v="2015-04-29T00:00:00.0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.000"/>
    <d v="2012-07-11T00:00:00.000"/>
    <d v="2015-07-10T00:00:00.0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.000"/>
    <d v="2012-10-10T00:00:00.000"/>
    <d v="2015-10-09T00:00:00.0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.000"/>
    <d v="2012-10-10T00:00:00.000"/>
    <d v="2015-10-09T00:00:00.0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.000"/>
    <d v="2013-01-23T00:00:00.000"/>
    <d v="2016-01-22T00:00:00.0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.000"/>
    <d v="2009-12-01T00:00:00.000"/>
    <d v="2012-11-30T00:00:00.0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.000"/>
    <d v="2012-10-01T00:00:00.000"/>
    <d v="2012-11-30T00:00:00.0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.000"/>
    <d v="2013-03-14T00:00:00.0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.000"/>
    <d v="2012-04-13T00:00:00.000"/>
    <d v="2013-04-12T00:00:00.0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.000"/>
    <d v="2011-04-20T00:00:00.000"/>
    <d v="2013-04-19T00:00:00.0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.000"/>
    <d v="2012-05-01T00:00:00.000"/>
    <d v="2013-04-30T00:00:00.0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.000"/>
    <d v="2012-05-01T00:00:00.000"/>
    <d v="2013-04-30T00:00:00.0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.000"/>
    <d v="2011-05-25T00:00:00.000"/>
    <d v="2013-04-30T00:00:00.0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.000"/>
    <d v="2011-05-25T00:00:00.000"/>
    <d v="2013-04-30T00:00:00.0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.000"/>
    <d v="2013-05-06T00:00:00.0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.000"/>
    <d v="2011-05-15T00:00:00.000"/>
    <d v="2013-05-14T00:00:00.0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.000"/>
    <d v="2011-05-15T00:00:00.000"/>
    <d v="2013-05-14T00:00:00.0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.000"/>
    <d v="2011-05-15T00:00:00.000"/>
    <d v="2013-05-14T00:00:00.0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.000"/>
    <d v="2012-05-16T00:00:00.000"/>
    <d v="2013-05-15T00:00:00.0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.000"/>
    <d v="2012-05-21T00:00:00.000"/>
    <d v="2013-05-20T00:00:00.0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.000"/>
    <d v="2012-05-21T00:00:00.000"/>
    <d v="2013-05-20T00:00:00.0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.000"/>
    <d v="2013-05-31T00:00:00.0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.000"/>
    <d v="2013-06-02T00:00:00.0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.000"/>
    <d v="2012-06-06T00:00:00.000"/>
    <d v="2013-06-05T00:00:00.0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.000"/>
    <d v="2010-06-18T00:00:00.000"/>
    <d v="2013-06-18T00:00:00.0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.000"/>
    <d v="2012-06-22T00:00:00.000"/>
    <d v="2013-06-21T00:00:00.0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.000"/>
    <d v="2012-06-27T00:00:00.000"/>
    <d v="2013-06-26T00:00:00.0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.000"/>
    <d v="2011-07-01T00:00:00.000"/>
    <d v="2013-06-30T00:00:00.0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.000"/>
    <d v="2010-07-10T00:00:00.000"/>
    <d v="2013-07-09T00:00:00.0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.000"/>
    <d v="2010-07-10T00:00:00.000"/>
    <d v="2013-07-09T00:00:00.0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.000"/>
    <d v="2012-07-13T00:00:00.000"/>
    <d v="2013-07-12T00:00:00.0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.000"/>
    <d v="2012-07-13T00:00:00.000"/>
    <d v="2013-07-12T00:00:00.0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.000"/>
    <d v="2012-09-13T00:00:00.000"/>
    <d v="2013-07-31T00:00:00.0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.000"/>
    <d v="2012-08-01T00:00:00.000"/>
    <d v="2013-07-31T00:00:00.0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.000"/>
    <d v="2012-08-08T00:00:00.000"/>
    <d v="2013-08-07T00:00:00.0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.000"/>
    <d v="2011-08-24T00:00:00.000"/>
    <d v="2013-08-23T00:00:00.0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.000"/>
    <d v="2011-08-24T00:00:00.000"/>
    <d v="2013-08-23T00:00:00.0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.000"/>
    <d v="2013-02-05T00:00:00.000"/>
    <d v="2013-08-31T00:00:00.0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.000"/>
    <d v="2010-09-15T00:00:00.000"/>
    <d v="2013-09-14T00:00:00.0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.000"/>
    <d v="2012-09-28T00:00:00.000"/>
    <d v="2013-09-27T00:00:00.0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.000"/>
    <d v="2012-09-29T00:00:00.000"/>
    <d v="2013-09-28T00:00:00.0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.000"/>
    <d v="2012-10-01T00:00:00.000"/>
    <d v="2013-09-30T00:00:00.0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.000"/>
    <d v="2012-10-01T00:00:00.000"/>
    <d v="2013-09-30T00:00:00.0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.000"/>
    <d v="2012-10-04T00:00:00.000"/>
    <d v="2013-10-03T00:00:00.0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.000"/>
    <d v="2011-10-12T00:00:00.000"/>
    <d v="2013-10-11T00:00:00.0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.000"/>
    <d v="2012-10-15T00:00:00.000"/>
    <d v="2013-10-14T00:00:00.0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.000"/>
    <d v="2013-11-04T00:00:00.0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.000"/>
    <d v="2012-11-07T00:00:00.000"/>
    <d v="2013-11-06T00:00:00.0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.000"/>
    <d v="2012-11-24T00:00:00.000"/>
    <d v="2013-11-23T00:00:00.0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.000"/>
    <d v="2012-12-01T00:00:00.000"/>
    <d v="2013-11-30T00:00:00.0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.000"/>
    <d v="2013-01-09T00:00:00.000"/>
    <d v="2013-12-31T00:00:00.0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.000"/>
    <d v="2013-01-09T00:00:00.000"/>
    <d v="2014-01-08T00:00:00.0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.000"/>
    <d v="2014-01-12T00:00:00.0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.000"/>
    <d v="2013-03-01T00:00:00.000"/>
    <d v="2014-02-28T00:00:00.0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.000"/>
    <d v="2013-03-01T00:00:00.000"/>
    <d v="2014-02-28T00:00:00.0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.000"/>
    <d v="2013-03-01T00:00:00.000"/>
    <d v="2014-02-28T00:00:00.0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.000"/>
    <d v="2013-03-22T00:00:00.000"/>
    <d v="2014-03-21T00:00:00.0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.000"/>
    <d v="2013-04-01T00:00:00.000"/>
    <d v="2014-03-31T00:00:00.0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.000"/>
    <d v="2013-04-01T00:00:00.000"/>
    <d v="2014-03-31T00:00:00.0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.000"/>
    <d v="2012-04-01T00:00:00.000"/>
    <d v="2014-03-31T00:00:00.0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.000"/>
    <d v="2012-10-13T00:00:00.000"/>
    <d v="2014-10-12T00:00:00.0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.000"/>
    <d v="2011-11-02T00:00:00.000"/>
    <d v="2014-10-31T00:00:00.0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.000"/>
    <d v="2011-11-01T00:00:00.000"/>
    <d v="2014-10-31T00:00:00.0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.000"/>
    <d v="2011-11-01T00:00:00.000"/>
    <d v="2014-10-31T00:00:00.0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.000"/>
    <d v="2012-01-18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.000"/>
    <d v="2012-01-18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.000"/>
    <d v="2012-01-18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.000"/>
    <d v="2013-01-09T00:00:00.000"/>
    <d v="2015-06-05T00:00:00.0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.000"/>
    <d v="2012-06-06T00:00:00.000"/>
    <d v="2015-06-15T00:00:00.0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.000"/>
    <d v="2012-07-11T00:00:00.000"/>
    <d v="2015-07-10T00:00:00.0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.000"/>
    <d v="2012-12-01T00:00:00.000"/>
    <d v="2015-11-30T00:00:00.0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.000"/>
    <d v="2013-01-01T00:00:00.000"/>
    <d v="2015-12-31T00:00:00.0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.000"/>
    <d v="2012-02-01T00:00:00.000"/>
    <d v="2017-01-31T00:00:00.0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.000"/>
    <d v="2011-07-23T00:00:00.000"/>
    <d v="2012-07-22T00:00:00.0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.000"/>
    <d v="2012-07-31T00:00:00.0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.000"/>
    <d v="2011-08-25T00:00:00.000"/>
    <d v="2012-08-24T00:00:00.0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.000"/>
    <d v="2009-07-22T00:00:00.000"/>
    <d v="2012-08-30T00:00:00.0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.000"/>
    <d v="2011-09-01T00:00:00.000"/>
    <d v="2012-08-30T00:00:00.0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.000"/>
    <d v="2012-09-07T00:00:00.0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.000"/>
    <d v="2011-10-15T00:00:00.000"/>
    <d v="2012-10-14T00:00:00.0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.000"/>
    <d v="2011-11-02T00:00:00.000"/>
    <d v="2012-11-01T00:00:00.0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.000"/>
    <d v="2012-11-16T00:00:00.0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.000"/>
    <d v="2012-11-01T00:00:00.000"/>
    <d v="2013-01-31T00:00:00.0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.000"/>
    <d v="2013-02-01T00:00:00.0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.000"/>
    <d v="2012-02-02T00:00:00.000"/>
    <d v="2013-02-01T00:00:00.0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.000"/>
    <d v="2013-02-16T00:00:00.0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.000"/>
    <d v="2013-02-16T00:00:00.0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.000"/>
    <d v="2012-02-17T00:00:00.000"/>
    <d v="2013-02-16T00:00:00.0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.000"/>
    <d v="2012-03-10T00:00:00.000"/>
    <d v="2013-03-09T00:00:00.0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.000"/>
    <d v="2013-03-12T00:00:00.0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.000"/>
    <d v="2011-03-23T00:00:00.000"/>
    <d v="2013-03-22T00:00:00.0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.000"/>
    <d v="2012-03-30T00:00:00.000"/>
    <d v="2013-03-29T00:00:00.0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.000"/>
    <d v="2012-12-09T00:00:00.000"/>
    <d v="2013-03-31T00:00:00.0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.000"/>
    <d v="2010-04-14T00:00:00.000"/>
    <d v="2013-04-13T00:00:00.0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.000"/>
    <d v="2011-05-04T00:00:00.000"/>
    <d v="2013-05-03T00:00:00.0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.000"/>
    <d v="2012-05-11T00:00:00.000"/>
    <d v="2013-05-10T00:00:00.0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.000"/>
    <d v="2012-05-23T00:00:00.000"/>
    <d v="2013-05-22T00:00:00.0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.000"/>
    <d v="2012-05-26T00:00:00.000"/>
    <d v="2013-05-25T00:00:00.0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.000"/>
    <d v="2012-05-26T00:00:00.000"/>
    <d v="2013-05-25T00:00:00.0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.000"/>
    <d v="2012-05-26T00:00:00.000"/>
    <d v="2013-05-25T00:00:00.0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.000"/>
    <d v="2012-05-26T00:00:00.000"/>
    <d v="2013-05-25T00:00:00.0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.000"/>
    <d v="2012-06-08T00:00:00.000"/>
    <d v="2013-06-07T00:00:00.0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.000"/>
    <d v="2013-06-12T00:00:00.0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.000"/>
    <d v="2012-06-20T00:00:00.000"/>
    <d v="2013-06-19T00:00:00.0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.000"/>
    <d v="2012-06-22T00:00:00.000"/>
    <d v="2013-06-21T00:00:00.0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.000"/>
    <d v="2012-06-29T00:00:00.000"/>
    <d v="2013-06-28T00:00:00.0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.000"/>
    <d v="2012-06-30T00:00:00.000"/>
    <d v="2013-06-29T00:00:00.0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.000"/>
    <d v="2013-01-11T00:00:00.000"/>
    <d v="2013-06-30T00:00:00.0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.000"/>
    <d v="2012-07-01T00:00:00.000"/>
    <d v="2013-06-30T00:00:00.0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.000"/>
    <d v="2012-07-01T00:00:00.000"/>
    <d v="2013-06-30T00:00:00.0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.000"/>
    <d v="2012-07-01T00:00:00.000"/>
    <d v="2013-06-30T00:00:00.0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.000"/>
    <d v="2012-07-01T00:00:00.000"/>
    <d v="2013-06-30T00:00:00.0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.000"/>
    <d v="2013-07-11T00:00:00.0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.000"/>
    <d v="2012-07-15T00:00:00.000"/>
    <d v="2013-07-14T00:00:00.0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.000"/>
    <d v="2012-07-21T00:00:00.000"/>
    <d v="2013-07-21T00:00:00.0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.000"/>
    <d v="2012-07-27T00:00:00.000"/>
    <d v="2013-07-26T00:00:00.0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.000"/>
    <d v="2013-07-27T00:00:00.0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.000"/>
    <d v="2013-08-02T00:00:00.0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.000"/>
    <d v="2012-08-11T00:00:00.000"/>
    <d v="2013-08-10T00:00:00.0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.000"/>
    <d v="2013-08-10T00:00:00.0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.000"/>
    <d v="2012-08-18T00:00:00.000"/>
    <d v="2013-08-17T00:00:00.0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.000"/>
    <d v="2012-08-18T00:00:00.000"/>
    <d v="2013-08-17T00:00:00.0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.000"/>
    <d v="2012-08-29T00:00:00.000"/>
    <d v="2013-08-28T00:00:00.0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.000"/>
    <d v="2012-08-31T00:00:00.000"/>
    <d v="2013-08-30T00:00:00.0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.000"/>
    <d v="2012-09-01T00:00:00.000"/>
    <d v="2013-08-31T00:00:00.0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.000"/>
    <d v="2012-09-01T00:00:00.000"/>
    <d v="2013-08-31T00:00:00.0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.000"/>
    <d v="2012-09-09T00:00:00.000"/>
    <d v="2013-09-08T00:00:00.0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.000"/>
    <d v="2011-09-22T00:00:00.000"/>
    <d v="2013-09-21T00:00:00.0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.000"/>
    <d v="2011-09-22T00:00:00.000"/>
    <d v="2013-09-21T00:00:00.0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.000"/>
    <d v="2011-09-22T00:00:00.000"/>
    <d v="2013-09-21T00:00:00.0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.000"/>
    <d v="2012-09-26T00:00:00.000"/>
    <d v="2013-09-25T00:00:00.0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.000"/>
    <d v="2012-09-29T00:00:00.000"/>
    <d v="2013-09-28T00:00:00.0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.000"/>
    <d v="2012-10-01T00:00:00.000"/>
    <d v="2013-09-30T00:00:00.0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.000"/>
    <d v="2011-10-11T00:00:00.000"/>
    <d v="2013-10-10T00:00:00.0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.000"/>
    <d v="2012-10-19T00:00:00.000"/>
    <d v="2013-10-18T00:00:00.0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.000"/>
    <d v="2011-11-01T00:00:00.000"/>
    <d v="2013-10-31T00:00:00.0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.000"/>
    <d v="2012-11-02T00:00:00.000"/>
    <d v="2013-11-01T00:00:00.0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.000"/>
    <d v="2012-11-05T00:00:00.000"/>
    <d v="2013-11-04T00:00:00.0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.000"/>
    <d v="2012-11-16T00:00:00.000"/>
    <d v="2013-11-15T00:00:00.0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.000"/>
    <d v="2012-11-21T00:00:00.000"/>
    <d v="2013-11-20T00:00:00.0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.000"/>
    <d v="2012-11-23T00:00:00.000"/>
    <d v="2013-11-22T00:00:00.0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.000"/>
    <d v="2012-11-23T00:00:00.000"/>
    <d v="2013-11-22T00:00:00.0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.000"/>
    <d v="2012-11-23T00:00:00.000"/>
    <d v="2013-11-22T00:00:00.0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.000"/>
    <d v="2010-11-26T00:00:00.000"/>
    <d v="2013-11-25T00:00:00.0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.000"/>
    <d v="2012-12-01T00:00:00.000"/>
    <d v="2013-11-30T00:00:00.0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.000"/>
    <d v="2013-12-04T00:00:00.0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.000"/>
    <d v="2012-12-05T00:00:00.000"/>
    <d v="2013-12-04T00:00:00.0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.000"/>
    <d v="2012-12-12T00:00:00.000"/>
    <d v="2013-12-11T00:00:00.0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.000"/>
    <d v="2012-12-12T00:00:00.000"/>
    <d v="2013-12-11T00:00:00.0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.000"/>
    <d v="2012-12-12T00:00:00.000"/>
    <d v="2013-12-11T00:00:00.0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.000"/>
    <d v="2013-01-01T00:00:00.000"/>
    <d v="2013-12-13T00:00:00.0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.000"/>
    <d v="2012-12-19T00:00:00.000"/>
    <d v="2013-12-18T00:00:00.0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.000"/>
    <d v="2012-12-31T00:00:00.000"/>
    <d v="2013-12-30T00:00:00.0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.000"/>
    <d v="2013-01-01T00:00:00.000"/>
    <d v="2013-12-31T00:00:00.0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.000"/>
    <d v="2013-01-09T00:00:00.000"/>
    <d v="2014-01-08T00:00:00.0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.000"/>
    <d v="2013-01-11T00:00:00.000"/>
    <d v="2014-01-10T00:00:00.0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.000"/>
    <d v="2013-01-11T00:00:00.000"/>
    <d v="2014-01-10T00:00:00.0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.000"/>
    <d v="2013-01-12T00:00:00.000"/>
    <d v="2014-01-11T00:00:00.0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.000"/>
    <d v="2013-01-12T00:00:00.000"/>
    <d v="2014-01-11T00:00:00.0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.000"/>
    <d v="2013-01-13T00:00:00.000"/>
    <d v="2014-01-12T00:00:00.0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.000"/>
    <d v="2013-01-21T00:00:00.000"/>
    <d v="2014-01-20T00:00:00.0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.000"/>
    <d v="2013-01-24T00:00:00.000"/>
    <d v="2014-01-23T00:00:00.0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.000"/>
    <d v="2013-01-26T00:00:00.000"/>
    <d v="2014-01-25T00:00:00.0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.000"/>
    <d v="2013-02-16T00:00:00.000"/>
    <d v="2014-02-15T00:00:00.0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.000"/>
    <d v="2011-02-23T00:00:00.000"/>
    <d v="2014-02-22T00:00:00.0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.000"/>
    <d v="2012-02-29T00:00:00.000"/>
    <d v="2014-02-28T00:00:00.0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.000"/>
    <d v="2012-07-01T00:00:00.000"/>
    <d v="2014-06-30T00:00:00.0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.000"/>
    <d v="2012-09-30T00:00:00.000"/>
    <d v="2014-09-29T00:00:00.0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.000"/>
    <d v="2011-11-01T00:00:00.000"/>
    <d v="2014-10-31T00:00:00.0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.000"/>
    <d v="2012-11-22T00:00:00.000"/>
    <d v="2014-11-21T00:00:00.0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.000"/>
    <d v="2012-11-23T00:00:00.000"/>
    <d v="2014-11-22T00:00:00.0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.000"/>
    <d v="2012-11-30T00:00:00.000"/>
    <d v="2014-11-29T00:00:00.0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.000"/>
    <d v="2012-12-16T00:00:00.000"/>
    <d v="2014-12-15T00:00:00.0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.000"/>
    <d v="2013-02-01T00:00:00.000"/>
    <d v="2015-01-31T00:00:00.0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.000"/>
    <d v="2012-03-28T00:00:00.000"/>
    <d v="2015-03-27T00:00:00.0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.000"/>
    <d v="2012-06-13T00:00:00.000"/>
    <d v="2015-06-12T00:00:00.0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.000"/>
    <d v="2012-11-07T00:00:00.000"/>
    <d v="2015-11-06T00:00:00.0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.000"/>
    <d v="2011-07-01T00:00:00.000"/>
    <d v="2012-06-30T00:00:00.0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.000"/>
    <d v="2011-02-01T00:00:00.000"/>
    <d v="2013-01-31T00:00:00.0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.000"/>
    <d v="2011-02-02T00:00:00.000"/>
    <d v="2013-02-01T00:00:00.0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.000"/>
    <d v="2012-02-18T00:00:00.000"/>
    <d v="2013-02-17T00:00:00.0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.000"/>
    <d v="2012-02-25T00:00:00.000"/>
    <d v="2013-02-24T00:00:00.0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.000"/>
    <d v="2012-02-25T00:00:00.000"/>
    <d v="2013-02-24T00:00:00.0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.000"/>
    <d v="2012-02-25T00:00:00.000"/>
    <d v="2013-02-24T00:00:00.0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.000"/>
    <d v="2013-03-02T00:00:00.0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.000"/>
    <d v="2012-03-31T00:00:00.000"/>
    <d v="2013-03-30T00:00:00.0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.000"/>
    <d v="2012-03-31T00:00:00.000"/>
    <d v="2013-03-30T00:00:00.0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.000"/>
    <d v="2012-03-31T00:00:00.000"/>
    <d v="2013-03-30T00:00:00.0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.000"/>
    <d v="2012-04-01T00:00:00.000"/>
    <d v="2013-03-31T00:00:00.0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.000"/>
    <d v="2012-04-12T00:00:00.000"/>
    <d v="2013-04-21T00:00:00.0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.000"/>
    <d v="2013-01-01T00:00:00.000"/>
    <d v="2013-04-30T00:00:00.0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.000"/>
    <d v="2012-05-20T00:00:00.000"/>
    <d v="2013-05-19T00:00:00.0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.000"/>
    <d v="2012-06-03T00:00:00.000"/>
    <d v="2013-06-02T00:00:00.0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.000"/>
    <d v="2012-06-03T00:00:00.000"/>
    <d v="2013-06-02T00:00:00.0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.000"/>
    <d v="2012-06-03T00:00:00.000"/>
    <d v="2013-06-02T00:00:00.0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.000"/>
    <d v="2013-06-09T00:00:00.0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.000"/>
    <d v="2012-06-13T00:00:00.000"/>
    <d v="2013-06-12T00:00:00.0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.000"/>
    <d v="2012-06-13T00:00:00.000"/>
    <d v="2013-06-12T00:00:00.0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.000"/>
    <d v="2012-07-01T00:00:00.000"/>
    <d v="2013-06-30T00:00:00.0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.000"/>
    <d v="2012-07-01T00:00:00.000"/>
    <d v="2013-06-30T00:00:00.0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.000"/>
    <d v="2012-07-01T00:00:00.000"/>
    <d v="2013-06-30T00:00:00.0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.000"/>
    <d v="2011-07-01T00:00:00.000"/>
    <d v="2013-06-30T00:00:00.0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.000"/>
    <d v="2012-07-07T00:00:00.000"/>
    <d v="2013-07-06T00:00:00.0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.000"/>
    <d v="2012-07-14T00:00:00.000"/>
    <d v="2013-07-13T00:00:00.0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.000"/>
    <d v="2012-07-15T00:00:00.000"/>
    <d v="2013-07-14T00:00:00.0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.000"/>
    <d v="2012-07-17T00:00:00.000"/>
    <d v="2013-07-16T00:00:00.0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.000"/>
    <d v="2012-07-29T00:00:00.000"/>
    <d v="2013-07-28T00:00:00.0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.000"/>
    <d v="2013-01-01T00:00:00.000"/>
    <d v="2013-07-31T00:00:00.0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.000"/>
    <d v="2012-08-01T00:00:00.000"/>
    <d v="2013-07-31T00:00:00.0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.000"/>
    <d v="2012-08-18T00:00:00.000"/>
    <d v="2013-08-17T00:00:00.0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.000"/>
    <d v="2012-08-25T00:00:00.000"/>
    <d v="2013-08-24T00:00:00.0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.000"/>
    <d v="2012-08-31T00:00:00.000"/>
    <d v="2013-08-30T00:00:00.0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.000"/>
    <d v="2012-09-01T00:00:00.000"/>
    <d v="2013-08-31T00:00:00.0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.000"/>
    <d v="2012-09-09T00:00:00.000"/>
    <d v="2013-09-08T00:00:00.0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.000"/>
    <d v="2012-09-09T00:00:00.000"/>
    <d v="2013-09-08T00:00:00.0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.000"/>
    <d v="2012-09-09T00:00:00.000"/>
    <d v="2013-09-08T00:00:00.0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.000"/>
    <d v="2013-09-12T00:00:00.0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.000"/>
    <d v="2011-09-14T00:00:00.000"/>
    <d v="2013-09-13T00:00:00.0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.000"/>
    <d v="2013-09-28T00:00:00.0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.000"/>
    <d v="2012-09-30T00:00:00.000"/>
    <d v="2013-09-29T00:00:00.0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.000"/>
    <d v="2013-10-14T00:00:00.0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.000"/>
    <d v="2012-10-16T00:00:00.000"/>
    <d v="2013-10-15T00:00:00.0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.000"/>
    <d v="2012-10-31T00:00:00.000"/>
    <d v="2013-10-30T00:00:00.0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.000"/>
    <d v="2012-11-08T00:00:00.000"/>
    <d v="2013-11-07T00:00:00.0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.000"/>
    <d v="2012-11-08T00:00:00.000"/>
    <d v="2013-11-07T00:00:00.0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.000"/>
    <d v="2012-11-09T00:00:00.000"/>
    <d v="2013-11-08T00:00:00.0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.000"/>
    <d v="2012-11-15T00:00:00.000"/>
    <d v="2013-11-14T00:00:00.0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.000"/>
    <d v="2012-11-15T00:00:00.000"/>
    <d v="2013-11-14T00:00:00.0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.000"/>
    <d v="2013-11-15T00:00:00.0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.000"/>
    <d v="2012-11-17T00:00:00.000"/>
    <d v="2013-11-16T00:00:00.0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.000"/>
    <d v="2012-11-17T00:00:00.000"/>
    <d v="2013-11-16T00:00:00.0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.000"/>
    <d v="2013-11-17T00:00:00.0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.000"/>
    <d v="2010-11-24T00:00:00.000"/>
    <d v="2013-11-23T00:00:00.0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.000"/>
    <d v="2012-11-30T00:00:00.000"/>
    <d v="2013-11-29T00:00:00.0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.000"/>
    <d v="2013-11-30T00:00:00.0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.000"/>
    <d v="2012-12-01T00:00:00.000"/>
    <d v="2013-11-30T00:00:00.0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.000"/>
    <d v="2012-12-01T00:00:00.000"/>
    <d v="2013-11-30T00:00:00.0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.000"/>
    <d v="2012-12-01T00:00:00.000"/>
    <d v="2013-11-30T00:00:00.0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.000"/>
    <d v="2012-12-01T00:00:00.000"/>
    <d v="2013-11-30T00:00:00.0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.000"/>
    <d v="2012-12-02T00:00:00.000"/>
    <d v="2013-12-01T00:00:00.0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.000"/>
    <d v="2012-12-10T00:00:00.000"/>
    <d v="2013-12-09T00:00:00.0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.000"/>
    <d v="2012-12-10T00:00:00.000"/>
    <d v="2013-12-09T00:00:00.0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.000"/>
    <d v="2013-12-20T00:00:00.0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.000"/>
    <d v="2012-12-28T00:00:00.000"/>
    <d v="2013-12-27T00:00:00.0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.000"/>
    <d v="2013-01-02T00:00:00.000"/>
    <d v="2014-01-01T00:00:00.0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.000"/>
    <d v="2013-01-11T00:00:00.000"/>
    <d v="2014-01-10T00:00:00.0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.000"/>
    <d v="2013-01-22T00:00:00.000"/>
    <d v="2014-01-21T00:00:00.0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.000"/>
    <d v="2014-01-24T00:00:00.0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.000"/>
    <d v="2013-01-25T00:00:00.000"/>
    <d v="2014-01-24T00:00:00.0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.000"/>
    <d v="2012-01-25T00:00:00.000"/>
    <d v="2014-01-24T00:00:00.0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.000"/>
    <d v="2013-02-09T00:00:00.000"/>
    <d v="2014-02-08T00:00:00.0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.000"/>
    <d v="2014-02-08T00:00:00.0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.000"/>
    <d v="2013-02-09T00:00:00.000"/>
    <d v="2014-02-08T00:00:00.0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.000"/>
    <d v="2013-02-15T00:00:00.000"/>
    <d v="2014-02-14T00:00:00.0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.000"/>
    <d v="2013-02-16T00:00:00.000"/>
    <d v="2014-02-14T00:00:00.0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.000"/>
    <d v="2012-02-15T00:00:00.000"/>
    <d v="2014-02-14T00:00:00.0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.000"/>
    <d v="2013-02-17T00:00:00.000"/>
    <d v="2014-02-16T00:00:00.0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.000"/>
    <d v="2013-02-17T00:00:00.000"/>
    <d v="2014-02-16T00:00:00.0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.000"/>
    <d v="2013-02-21T00:00:00.000"/>
    <d v="2014-02-20T00:00:00.0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.000"/>
    <d v="2013-02-23T00:00:00.000"/>
    <d v="2014-02-22T00:00:00.0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.000"/>
    <d v="2014-02-28T00:00:00.0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.000"/>
    <d v="2012-05-23T00:00:00.000"/>
    <d v="2014-05-22T00:00:00.0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.000"/>
    <d v="2012-07-01T00:00:00.000"/>
    <d v="2014-06-30T00:00:00.0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.000"/>
    <d v="2012-07-01T00:00:00.000"/>
    <d v="2014-06-30T00:00:00.0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.000"/>
    <d v="2012-07-01T00:00:00.000"/>
    <d v="2014-06-30T00:00:00.0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.000"/>
    <d v="2012-09-03T00:00:00.000"/>
    <d v="2014-09-02T00:00:00.0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.000"/>
    <d v="2012-09-23T00:00:00.000"/>
    <d v="2014-09-22T00:00:00.0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.000"/>
    <d v="2012-10-22T00:00:00.000"/>
    <d v="2014-10-21T00:00:00.0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.000"/>
    <d v="2012-10-30T00:00:00.000"/>
    <d v="2014-10-29T00:00:00.0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.000"/>
    <d v="2012-11-01T00:00:00.000"/>
    <d v="2014-10-31T00:00:00.0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.000"/>
    <d v="2012-11-01T00:00:00.000"/>
    <d v="2014-10-31T00:00:00.0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.000"/>
    <d v="2011-11-26T00:00:00.000"/>
    <d v="2014-11-25T00:00:00.0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.000"/>
    <d v="2012-11-28T00:00:00.000"/>
    <d v="2014-11-27T00:00:00.0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.000"/>
    <d v="2012-02-23T00:00:00.000"/>
    <d v="2015-02-22T00:00:00.0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.000"/>
    <d v="2012-04-01T00:00:00.000"/>
    <d v="2015-03-31T00:00:00.0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.000"/>
    <d v="2012-04-01T00:00:00.000"/>
    <d v="2015-03-31T00:00:00.0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.000"/>
    <d v="2012-08-01T00:00:00.000"/>
    <d v="2015-07-31T00:00:00.0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.000"/>
    <d v="2012-08-01T00:00:00.000"/>
    <d v="2015-07-31T00:00:00.0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.000"/>
    <d v="2012-10-31T00:00:00.000"/>
    <d v="2015-10-30T00:00:00.0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.000"/>
    <d v="2012-11-01T00:00:00.000"/>
    <d v="2015-10-31T00:00:00.0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.000"/>
    <d v="2012-11-16T00:00:00.000"/>
    <d v="2015-11-15T00:00:00.0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.000"/>
    <d v="2012-11-16T00:00:00.000"/>
    <d v="2015-11-15T00:00:00.0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.000"/>
    <d v="2015-12-30T00:00:00.0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.000"/>
    <d v="2009-05-15T00:00:00.000"/>
    <d v="2012-05-14T00:00:00.0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.000"/>
    <d v="2011-07-01T00:00:00.000"/>
    <d v="2012-06-30T00:00:00.0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.000"/>
    <d v="2012-08-01T00:00:00.000"/>
    <d v="2012-12-31T00:00:00.0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.000"/>
    <d v="2013-01-04T00:00:00.0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.000"/>
    <d v="2012-03-01T00:00:00.000"/>
    <d v="2013-02-28T00:00:00.0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.000"/>
    <d v="2012-01-09T00:00:00.000"/>
    <d v="2013-03-31T00:00:00.0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.000"/>
    <d v="2012-04-01T00:00:00.000"/>
    <d v="2013-03-31T00:00:00.0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.000"/>
    <d v="2012-04-08T00:00:00.000"/>
    <d v="2013-04-07T00:00:00.0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.000"/>
    <d v="2010-04-15T00:00:00.000"/>
    <d v="2013-04-14T00:00:00.0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.000"/>
    <d v="2013-01-12T00:00:00.000"/>
    <d v="2013-04-30T00:00:00.0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.000"/>
    <d v="2012-05-01T00:00:00.000"/>
    <d v="2013-04-30T00:00:00.0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.000"/>
    <d v="2010-05-12T00:00:00.000"/>
    <d v="2013-05-11T00:00:00.0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.000"/>
    <d v="2012-06-06T00:00:00.000"/>
    <d v="2013-06-05T00:00:00.0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.000"/>
    <d v="2012-06-06T00:00:00.000"/>
    <d v="2013-06-05T00:00:00.0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.000"/>
    <d v="2012-06-15T00:00:00.000"/>
    <d v="2013-06-14T00:00:00.0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.000"/>
    <d v="2012-06-16T00:00:00.000"/>
    <d v="2013-06-15T00:00:00.0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.000"/>
    <d v="2012-07-01T00:00:00.000"/>
    <d v="2013-06-30T00:00:00.0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.000"/>
    <d v="2012-07-01T00:00:00.000"/>
    <d v="2013-06-30T00:00:00.0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.000"/>
    <d v="2012-07-01T00:00:00.000"/>
    <d v="2013-06-30T00:00:00.0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.000"/>
    <d v="2012-07-01T00:00:00.000"/>
    <d v="2013-06-30T00:00:00.0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.000"/>
    <d v="2011-07-01T00:00:00.000"/>
    <d v="2013-06-30T00:00:00.0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.000"/>
    <d v="2012-07-15T00:00:00.000"/>
    <d v="2013-07-14T00:00:00.0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.000"/>
    <d v="2012-07-15T00:00:00.000"/>
    <d v="2013-07-14T00:00:00.0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.000"/>
    <d v="2008-06-04T00:00:00.000"/>
    <d v="2013-07-31T00:00:00.0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.000"/>
    <d v="2011-09-14T00:00:00.000"/>
    <d v="2013-08-13T00:00:00.0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.000"/>
    <d v="2012-09-02T00:00:00.000"/>
    <d v="2013-09-01T00:00:00.0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.000"/>
    <d v="2012-09-03T00:00:00.000"/>
    <d v="2013-09-02T00:00:00.0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.000"/>
    <d v="2012-09-02T00:00:00.000"/>
    <d v="2013-09-02T00:00:00.0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.000"/>
    <d v="2011-09-03T00:00:00.000"/>
    <d v="2013-09-02T00:00:00.0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.000"/>
    <d v="2012-10-01T00:00:00.000"/>
    <d v="2013-09-30T00:00:00.0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.000"/>
    <d v="2012-10-01T00:00:00.000"/>
    <d v="2013-09-30T00:00:00.0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.000"/>
    <d v="2011-10-01T00:00:00.000"/>
    <d v="2013-09-30T00:00:00.0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.000"/>
    <d v="2012-10-15T00:00:00.000"/>
    <d v="2013-10-14T00:00:00.0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.000"/>
    <d v="2012-11-01T00:00:00.000"/>
    <d v="2013-10-31T00:00:00.0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.000"/>
    <d v="2012-11-01T00:00:00.000"/>
    <d v="2013-10-31T00:00:00.0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.000"/>
    <d v="2012-11-01T00:00:00.000"/>
    <d v="2013-10-31T00:00:00.0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.000"/>
    <d v="2012-11-01T00:00:00.000"/>
    <d v="2013-10-31T00:00:00.0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.000"/>
    <d v="2011-11-05T00:00:00.000"/>
    <d v="2013-11-04T00:00:00.0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.000"/>
    <d v="2012-11-15T00:00:00.000"/>
    <d v="2013-11-14T00:00:00.0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.000"/>
    <d v="2010-11-27T00:00:00.000"/>
    <d v="2013-11-26T00:00:00.0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.000"/>
    <d v="2011-12-01T00:00:00.000"/>
    <d v="2013-11-30T00:00:00.0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.000"/>
    <d v="2010-12-15T00:00:00.000"/>
    <d v="2013-12-14T00:00:00.0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.000"/>
    <d v="2010-12-15T00:00:00.000"/>
    <d v="2013-12-14T00:00:00.0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.000"/>
    <d v="2012-12-15T00:00:00.000"/>
    <d v="2013-12-14T00:00:00.0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.000"/>
    <d v="2012-12-15T00:00:00.000"/>
    <d v="2013-12-14T00:00:00.0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.000"/>
    <d v="2012-12-15T00:00:00.000"/>
    <d v="2013-12-14T00:00:00.0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.000"/>
    <d v="2011-12-15T00:00:00.000"/>
    <d v="2013-12-14T00:00:00.0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.000"/>
    <d v="2012-12-22T00:00:00.000"/>
    <d v="2013-12-21T00:00:00.0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.000"/>
    <d v="2013-01-01T00:00:00.000"/>
    <d v="2013-12-31T00:00:00.0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.000"/>
    <d v="2013-01-01T00:00:00.000"/>
    <d v="2013-12-31T00:00:00.0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.000"/>
    <d v="2013-01-09T00:00:00.000"/>
    <d v="2014-01-08T00:00:00.0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.000"/>
    <d v="2004-02-01T00:00:00.000"/>
    <d v="2014-01-13T00:00:00.0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.000"/>
    <d v="2013-01-25T00:00:00.000"/>
    <d v="2014-01-24T00:00:00.0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.000"/>
    <d v="2013-01-25T00:00:00.000"/>
    <d v="2014-01-24T00:00:00.0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.000"/>
    <d v="2013-01-25T00:00:00.000"/>
    <d v="2014-01-24T00:00:00.0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.000"/>
    <d v="2013-02-01T00:00:00.000"/>
    <d v="2014-01-31T00:00:00.0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.000"/>
    <d v="2013-02-01T00:00:00.000"/>
    <d v="2014-01-31T00:00:00.0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.000"/>
    <d v="2009-02-11T00:00:00.000"/>
    <d v="2014-02-10T00:00:00.0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.000"/>
    <d v="2013-02-15T00:00:00.000"/>
    <d v="2014-02-14T00:00:00.0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.000"/>
    <d v="2013-03-01T00:00:00.000"/>
    <d v="2014-02-28T00:00:00.0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.000"/>
    <d v="2013-04-01T00:00:00.000"/>
    <d v="2014-03-31T00:00:00.0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.000"/>
    <d v="2012-04-15T00:00:00.000"/>
    <d v="2014-04-14T00:00:00.0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.000"/>
    <d v="2012-04-15T00:00:00.000"/>
    <d v="2014-04-14T00:00:00.0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.000"/>
    <d v="2012-04-15T00:00:00.000"/>
    <d v="2014-04-14T00:00:00.0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.000"/>
    <d v="2011-04-15T00:00:00.000"/>
    <d v="2014-04-14T00:00:00.0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.000"/>
    <d v="2012-05-15T00:00:00.000"/>
    <d v="2014-05-14T00:00:00.0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.000"/>
    <d v="2012-05-15T00:00:00.000"/>
    <d v="2014-05-14T00:00:00.0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.000"/>
    <d v="2012-05-15T00:00:00.000"/>
    <d v="2014-05-14T00:00:00.0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.000"/>
    <d v="2011-06-01T00:00:00.000"/>
    <d v="2014-05-31T00:00:00.0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.000"/>
    <d v="2011-07-20T00:00:00.000"/>
    <d v="2014-07-19T00:00:00.0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.000"/>
    <d v="2011-07-26T00:00:00.000"/>
    <d v="2014-07-25T00:00:00.0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.000"/>
    <d v="2011-08-10T00:00:00.000"/>
    <d v="2014-08-09T00:00:00.0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.000"/>
    <d v="2011-08-10T00:00:00.000"/>
    <d v="2014-08-09T00:00:00.0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.000"/>
    <d v="2011-08-15T00:00:00.000"/>
    <d v="2014-08-14T00:00:00.0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.000"/>
    <d v="2011-09-15T00:00:00.000"/>
    <d v="2014-09-14T00:00:00.0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.000"/>
    <d v="2011-10-15T00:00:00.000"/>
    <d v="2014-10-14T00:00:00.0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.000"/>
    <d v="2011-10-15T00:00:00.000"/>
    <d v="2014-10-14T00:00:00.0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.000"/>
    <d v="2011-12-15T00:00:00.000"/>
    <d v="2014-12-14T00:00:00.0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.000"/>
    <d v="2011-12-15T00:00:00.000"/>
    <d v="2014-12-14T00:00:00.0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.000"/>
    <d v="2009-12-01T00:00:00.000"/>
    <d v="2014-12-31T00:00:00.0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.000"/>
    <d v="2012-01-11T00:00:00.000"/>
    <d v="2015-01-10T00:00:00.0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.000"/>
    <d v="2012-01-11T00:00:00.000"/>
    <d v="2015-01-10T00:00:00.0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.000"/>
    <d v="2012-01-25T00:00:00.000"/>
    <d v="2015-01-24T00:00:00.0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.000"/>
    <d v="2012-01-25T00:00:00.000"/>
    <d v="2015-01-24T00:00:00.0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.000"/>
    <d v="2012-02-01T00:00:00.000"/>
    <d v="2015-01-31T00:00:00.0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.000"/>
    <d v="2012-03-01T00:00:00.000"/>
    <d v="2015-02-28T00:00:00.0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.000"/>
    <d v="2012-04-08T00:00:00.000"/>
    <d v="2015-04-07T00:00:00.0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.000"/>
    <d v="2012-04-08T00:00:00.000"/>
    <d v="2015-04-07T00:00:00.0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.000"/>
    <d v="2012-04-15T00:00:00.000"/>
    <d v="2015-04-14T00:00:00.0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.000"/>
    <d v="2012-04-15T00:00:00.000"/>
    <d v="2015-04-14T00:00:00.0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.000"/>
    <d v="2012-04-15T00:00:00.000"/>
    <d v="2015-04-14T00:00:00.0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.000"/>
    <d v="2012-04-15T00:00:00.000"/>
    <d v="2015-04-14T00:00:00.0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.000"/>
    <d v="2012-04-15T00:00:00.000"/>
    <d v="2015-04-14T00:00:00.0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.000"/>
    <d v="2012-04-15T00:00:00.000"/>
    <d v="2015-04-14T00:00:00.0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.000"/>
    <d v="2012-05-01T00:00:00.000"/>
    <d v="2015-04-30T00:00:00.0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.000"/>
    <d v="2012-05-01T00:00:00.000"/>
    <d v="2015-04-30T00:00:00.0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.000"/>
    <d v="2010-05-01T00:00:00.000"/>
    <d v="2015-04-30T00:00:00.0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.000"/>
    <d v="2012-05-16T00:00:00.000"/>
    <d v="2015-05-15T00:00:00.0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.000"/>
    <d v="2012-06-13T00:00:00.000"/>
    <d v="2015-06-12T00:00:00.0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.000"/>
    <d v="2013-01-01T00:00:00.000"/>
    <d v="2015-12-31T00:00:00.0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.000"/>
    <d v="2013-01-01T00:00:00.000"/>
    <d v="2015-12-31T00:00:00.0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.000"/>
    <d v="2013-01-23T00:00:00.000"/>
    <d v="2016-01-12T00:00:00.0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.000"/>
    <d v="2013-01-16T00:00:00.000"/>
    <d v="2016-01-15T00:00:00.0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.000"/>
    <d v="2013-01-16T00:00:00.000"/>
    <d v="2016-01-15T00:00:00.0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.000"/>
    <d v="2012-08-08T00:00:00.000"/>
    <d v="2017-08-07T00:00:00.0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.000"/>
    <d v="2013-01-24T00:00:00.0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.000"/>
    <d v="2012-04-01T00:00:00.000"/>
    <d v="2013-03-31T00:00:00.0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.000"/>
    <d v="2011-04-02T00:00:00.000"/>
    <d v="2013-04-01T00:00:00.0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.000"/>
    <d v="2011-04-15T00:00:00.000"/>
    <d v="2013-04-14T00:00:00.0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.000"/>
    <d v="2013-04-30T00:00:00.0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.000"/>
    <d v="2012-08-09T00:00:00.000"/>
    <d v="2013-04-30T00:00:00.0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.000"/>
    <d v="2012-08-08T00:00:00.000"/>
    <d v="2013-04-30T00:00:00.0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.000"/>
    <d v="2012-05-23T00:00:00.000"/>
    <d v="2013-05-22T00:00:00.0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.000"/>
    <d v="2010-06-01T00:00:00.000"/>
    <d v="2013-05-31T00:00:00.0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.000"/>
    <d v="2010-06-01T00:00:00.000"/>
    <d v="2013-05-31T00:00:00.0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.000"/>
    <d v="2012-06-08T00:00:00.000"/>
    <d v="2013-06-07T00:00:00.0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.000"/>
    <d v="2012-06-08T00:00:00.000"/>
    <d v="2013-06-07T00:00:00.0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.000"/>
    <d v="2012-06-10T00:00:00.000"/>
    <d v="2013-06-09T00:00:00.0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.000"/>
    <d v="2012-06-17T00:00:00.000"/>
    <d v="2013-06-16T00:00:00.0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.000"/>
    <d v="2013-06-30T00:00:00.0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.000"/>
    <d v="2013-01-01T00:00:00.000"/>
    <d v="2013-06-30T00:00:00.0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.000"/>
    <d v="2012-07-01T00:00:00.000"/>
    <d v="2013-06-30T00:00:00.0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.000"/>
    <d v="2013-07-01T00:00:00.0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.000"/>
    <d v="2013-07-01T00:00:00.0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.000"/>
    <d v="2012-07-25T00:00:00.000"/>
    <d v="2013-07-24T00:00:00.0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.000"/>
    <d v="2012-08-08T00:00:00.000"/>
    <d v="2013-08-07T00:00:00.0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.000"/>
    <d v="2012-08-12T00:00:00.000"/>
    <d v="2013-08-11T00:00:00.0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.000"/>
    <d v="2011-09-01T00:00:00.000"/>
    <d v="2013-08-31T00:00:00.0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.000"/>
    <d v="2012-10-01T00:00:00.000"/>
    <d v="2013-09-30T00:00:00.0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.000"/>
    <d v="2011-11-01T00:00:00.000"/>
    <d v="2013-10-31T00:00:00.0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.000"/>
    <d v="2011-11-03T00:00:00.000"/>
    <d v="2013-11-02T00:00:00.0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.000"/>
    <d v="2008-11-19T00:00:00.000"/>
    <d v="2013-11-18T00:00:00.0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.000"/>
    <d v="2011-12-03T00:00:00.000"/>
    <d v="2013-12-02T00:00:00.0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.000"/>
    <d v="2011-12-03T00:00:00.000"/>
    <d v="2013-12-02T00:00:00.0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.000"/>
    <d v="2013-01-01T00:00:00.000"/>
    <d v="2013-12-31T00:00:00.0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.000"/>
    <d v="2012-02-29T00:00:00.000"/>
    <d v="2014-02-28T00:00:00.0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.000"/>
    <d v="2012-06-13T00:00:00.000"/>
    <d v="2014-06-12T00:00:00.0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.000"/>
    <d v="2012-07-15T00:00:00.000"/>
    <d v="2014-07-14T00:00:00.0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.000"/>
    <d v="2009-08-01T00:00:00.000"/>
    <d v="2014-07-31T00:00:00.0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.000"/>
    <d v="2012-10-16T00:00:00.000"/>
    <d v="2014-10-15T00:00:00.0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.000"/>
    <d v="2012-11-19T00:00:00.000"/>
    <d v="2014-11-18T00:00:00.0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.000"/>
    <d v="2012-11-19T00:00:00.000"/>
    <d v="2014-11-18T00:00:00.0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.000"/>
    <d v="2011-01-12T00:00:00.000"/>
    <d v="2014-12-31T00:00:00.0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.000"/>
    <d v="2013-01-01T00:00:00.000"/>
    <d v="2015-12-31T00:00:00.0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.000"/>
    <d v="2013-01-01T00:00:00.000"/>
    <d v="2015-12-31T00:00:00.0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.000"/>
    <d v="2013-01-01T00:00:00.000"/>
    <d v="2015-12-31T00:00:00.0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.000"/>
    <d v="2011-06-01T00:00:00.000"/>
    <d v="2016-05-31T00:00:00.0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.000"/>
    <d v="2012-08-08T00:00:00.000"/>
    <d v="2017-06-30T00:00:00.0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.000"/>
    <d v="2013-01-22T00:00:00.000"/>
    <d v="2018-01-21T00:00:00.0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.0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.0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.0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.0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H37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numFmtId="168"/>
    <pivotField showAll="0" numFmtId="168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257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3:AQ1102" totalsRowShown="0" headerRowDxfId="256">
  <autoFilter ref="A3:AQ1102"/>
  <sortState ref="A4:AQ1102">
    <sortCondition sortBy="value" ref="A4:A1102"/>
    <sortCondition sortBy="value" ref="N4:N1102"/>
  </sortState>
  <tableColumns count="43">
    <tableColumn id="1" name="Buyer Name" dataDxfId="255"/>
    <tableColumn id="24" name="Team" dataDxfId="254"/>
    <tableColumn id="25" name="Priority" dataDxfId="253"/>
    <tableColumn id="2" name="Master Blanket Number" dataDxfId="252"/>
    <tableColumn id="3" name="Agency" dataDxfId="251"/>
    <tableColumn id="4" name="Contract No." dataDxfId="250"/>
    <tableColumn id="5" name="Title" dataDxfId="249"/>
    <tableColumn id="6" name="Vendor Name" dataDxfId="248"/>
    <tableColumn id="7" name="Total Award Amount (A)" dataDxfId="247"/>
    <tableColumn id="15" name="Amount Spent to Date (B)*" dataDxfId="246">
      <calculatedColumnFormula>-K1544/0.0833333333333333</calculatedColumnFormula>
    </tableColumn>
    <tableColumn id="16" name="Amount Left (A-B)*" dataDxfId="245"/>
    <tableColumn id="8" name="Latest BOE Approval Date" dataDxfId="244"/>
    <tableColumn id="9" name="Current Start Date" dataDxfId="243"/>
    <tableColumn id="10" name="Current Expiration _x000A_Date" dataDxfId="242"/>
    <tableColumn id="17" name="Year" dataDxfId="241">
      <calculatedColumnFormula>YEAR(N4)</calculatedColumnFormula>
    </tableColumn>
    <tableColumn id="18" name="Month" dataDxfId="240">
      <calculatedColumnFormula>MONTH(N4)</calculatedColumnFormula>
    </tableColumn>
    <tableColumn id="19" name="Year-Mo" dataDxfId="239">
      <calculatedColumnFormula>IF(P4&gt;9,CONCATENATE(O4,P4),CONCATENATE(O4,"0",P4))</calculatedColumnFormula>
    </tableColumn>
    <tableColumn id="11" name="Renew Options Remaining" dataDxfId="238"/>
    <tableColumn id="12" name="MBE Goal" dataDxfId="237"/>
    <tableColumn id="13" name="WBE Goal" dataDxfId="236"/>
    <tableColumn id="14" name="Notes / Status" dataDxfId="235"/>
    <tableColumn id="20" name="Requires Additional Quotes to make Release POs?" dataDxfId="234"/>
    <tableColumn id="21" name="Has 1st, 2nd, etc. Call Awarded Vendors?" dataDxfId="233"/>
    <tableColumn id="22" name="Has &quot;Blanket within a Blanket&quot; Authority?" dataDxfId="232"/>
    <tableColumn id="23" name="Special Compliance?" dataDxfId="231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name="Column1" dataDxfId="230"/>
    <tableColumn id="27" name="Column2" dataDxfId="229"/>
    <tableColumn id="28" name="Column3" dataDxfId="228"/>
    <tableColumn id="29" name="Column4" dataDxfId="227"/>
    <tableColumn id="30" name="Column5" dataDxfId="226"/>
    <tableColumn id="31" name="Column6" dataDxfId="225"/>
    <tableColumn id="32" name="Column7" dataDxfId="224"/>
    <tableColumn id="33" name="Column8" dataDxfId="223"/>
    <tableColumn id="34" name="Column9" dataDxfId="222"/>
    <tableColumn id="35" name="Column10" dataDxfId="221"/>
    <tableColumn id="36" name="Column11" dataDxfId="220"/>
    <tableColumn id="37" name="Column12" dataDxfId="219"/>
    <tableColumn id="38" name="Column13" dataDxfId="218"/>
    <tableColumn id="39" name="Column14" dataDxfId="217"/>
    <tableColumn id="40" name="Column15" dataDxfId="216"/>
    <tableColumn id="41" name="Column16" dataDxfId="215"/>
    <tableColumn id="42" name="Column17" dataDxfId="214"/>
    <tableColumn id="43" name="Column18" dataDxfId="2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7"/>
  <sheetViews>
    <sheetView workbookViewId="0" topLeftCell="A1">
      <selection activeCell="P37" sqref="P37"/>
    </sheetView>
  </sheetViews>
  <sheetFormatPr defaultColWidth="9.140625" defaultRowHeight="12.75"/>
  <cols>
    <col min="1" max="1" width="31.421875" style="0" bestFit="1" customWidth="1"/>
    <col min="2" max="2" width="17.00390625" style="0" customWidth="1"/>
    <col min="3" max="4" width="7.00390625" style="0" bestFit="1" customWidth="1"/>
    <col min="5" max="5" width="7.00390625" style="0" customWidth="1"/>
    <col min="6" max="49" width="7.00390625" style="0" bestFit="1" customWidth="1"/>
    <col min="50" max="50" width="7.00390625" style="0" customWidth="1"/>
    <col min="51" max="55" width="7.00390625" style="0" bestFit="1" customWidth="1"/>
    <col min="56" max="56" width="7.00390625" style="0" customWidth="1"/>
    <col min="57" max="59" width="7.00390625" style="0" bestFit="1" customWidth="1"/>
    <col min="60" max="60" width="11.7109375" style="0" bestFit="1" customWidth="1"/>
    <col min="61" max="116" width="30.28125" style="0" customWidth="1"/>
    <col min="117" max="117" width="35.57421875" style="0" customWidth="1"/>
    <col min="118" max="118" width="26.00390625" style="0" bestFit="1" customWidth="1"/>
  </cols>
  <sheetData>
    <row r="3" spans="1:2" ht="12.75">
      <c r="A3" s="383" t="s">
        <v>1070</v>
      </c>
      <c r="B3" s="383" t="s">
        <v>947</v>
      </c>
    </row>
    <row r="4" spans="1:60" ht="12.75">
      <c r="A4" s="383" t="s">
        <v>946</v>
      </c>
      <c r="B4" t="s">
        <v>839</v>
      </c>
      <c r="C4" t="s">
        <v>840</v>
      </c>
      <c r="D4" t="s">
        <v>841</v>
      </c>
      <c r="E4" t="s">
        <v>842</v>
      </c>
      <c r="F4" t="s">
        <v>843</v>
      </c>
      <c r="G4" t="s">
        <v>844</v>
      </c>
      <c r="H4" t="s">
        <v>845</v>
      </c>
      <c r="I4" t="s">
        <v>846</v>
      </c>
      <c r="J4" t="s">
        <v>847</v>
      </c>
      <c r="K4" t="s">
        <v>848</v>
      </c>
      <c r="L4" t="s">
        <v>849</v>
      </c>
      <c r="M4" t="s">
        <v>850</v>
      </c>
      <c r="N4" t="s">
        <v>851</v>
      </c>
      <c r="O4" t="s">
        <v>852</v>
      </c>
      <c r="P4" t="s">
        <v>853</v>
      </c>
      <c r="Q4" t="s">
        <v>854</v>
      </c>
      <c r="R4" t="s">
        <v>855</v>
      </c>
      <c r="S4" t="s">
        <v>856</v>
      </c>
      <c r="T4" t="s">
        <v>857</v>
      </c>
      <c r="U4" t="s">
        <v>858</v>
      </c>
      <c r="V4" t="s">
        <v>859</v>
      </c>
      <c r="W4" t="s">
        <v>860</v>
      </c>
      <c r="X4" t="s">
        <v>861</v>
      </c>
      <c r="Y4" t="s">
        <v>862</v>
      </c>
      <c r="Z4" t="s">
        <v>863</v>
      </c>
      <c r="AA4" t="s">
        <v>864</v>
      </c>
      <c r="AB4" t="s">
        <v>865</v>
      </c>
      <c r="AC4" t="s">
        <v>866</v>
      </c>
      <c r="AD4" t="s">
        <v>867</v>
      </c>
      <c r="AE4" t="s">
        <v>868</v>
      </c>
      <c r="AF4" t="s">
        <v>869</v>
      </c>
      <c r="AG4" t="s">
        <v>870</v>
      </c>
      <c r="AH4" t="s">
        <v>871</v>
      </c>
      <c r="AI4" t="s">
        <v>872</v>
      </c>
      <c r="AJ4" t="s">
        <v>873</v>
      </c>
      <c r="AK4" t="s">
        <v>874</v>
      </c>
      <c r="AL4" t="s">
        <v>875</v>
      </c>
      <c r="AM4" t="s">
        <v>876</v>
      </c>
      <c r="AN4" t="s">
        <v>877</v>
      </c>
      <c r="AO4" t="s">
        <v>878</v>
      </c>
      <c r="AP4" t="s">
        <v>879</v>
      </c>
      <c r="AQ4" t="s">
        <v>880</v>
      </c>
      <c r="AR4" t="s">
        <v>921</v>
      </c>
      <c r="AS4" t="s">
        <v>881</v>
      </c>
      <c r="AT4" t="s">
        <v>882</v>
      </c>
      <c r="AU4" t="s">
        <v>883</v>
      </c>
      <c r="AV4" t="s">
        <v>884</v>
      </c>
      <c r="AW4" t="s">
        <v>885</v>
      </c>
      <c r="AX4" t="s">
        <v>886</v>
      </c>
      <c r="AY4" t="s">
        <v>887</v>
      </c>
      <c r="AZ4" t="s">
        <v>888</v>
      </c>
      <c r="BA4" t="s">
        <v>889</v>
      </c>
      <c r="BB4" t="s">
        <v>890</v>
      </c>
      <c r="BC4" t="s">
        <v>891</v>
      </c>
      <c r="BD4" t="s">
        <v>892</v>
      </c>
      <c r="BE4" t="s">
        <v>893</v>
      </c>
      <c r="BF4" t="s">
        <v>894</v>
      </c>
      <c r="BG4" t="s">
        <v>988</v>
      </c>
      <c r="BH4" t="s">
        <v>838</v>
      </c>
    </row>
    <row r="5" spans="1:60" ht="12.75">
      <c r="A5" s="384">
        <v>0</v>
      </c>
      <c r="B5" s="394"/>
      <c r="C5" s="394">
        <v>2</v>
      </c>
      <c r="D5" s="394">
        <v>3</v>
      </c>
      <c r="E5" s="394">
        <v>2</v>
      </c>
      <c r="F5" s="394">
        <v>3</v>
      </c>
      <c r="G5" s="394">
        <v>1</v>
      </c>
      <c r="H5" s="394">
        <v>1</v>
      </c>
      <c r="I5" s="394">
        <v>4</v>
      </c>
      <c r="J5" s="394">
        <v>6</v>
      </c>
      <c r="K5" s="394">
        <v>10</v>
      </c>
      <c r="L5" s="394">
        <v>6</v>
      </c>
      <c r="M5" s="394">
        <v>20</v>
      </c>
      <c r="N5" s="394">
        <v>25</v>
      </c>
      <c r="O5" s="394">
        <v>12</v>
      </c>
      <c r="P5" s="394">
        <v>43</v>
      </c>
      <c r="Q5" s="394">
        <v>13</v>
      </c>
      <c r="R5" s="394">
        <v>18</v>
      </c>
      <c r="S5" s="394">
        <v>36</v>
      </c>
      <c r="T5" s="394">
        <v>20</v>
      </c>
      <c r="U5" s="394">
        <v>23</v>
      </c>
      <c r="V5" s="394">
        <v>35</v>
      </c>
      <c r="W5" s="394">
        <v>17</v>
      </c>
      <c r="X5" s="394">
        <v>16</v>
      </c>
      <c r="Y5" s="394">
        <v>11</v>
      </c>
      <c r="Z5" s="394">
        <v>3</v>
      </c>
      <c r="AA5" s="394">
        <v>6</v>
      </c>
      <c r="AB5" s="394">
        <v>6</v>
      </c>
      <c r="AC5" s="394">
        <v>3</v>
      </c>
      <c r="AD5" s="394"/>
      <c r="AE5" s="394">
        <v>4</v>
      </c>
      <c r="AF5" s="394">
        <v>10</v>
      </c>
      <c r="AG5" s="394">
        <v>3</v>
      </c>
      <c r="AH5" s="394">
        <v>2</v>
      </c>
      <c r="AI5" s="394">
        <v>1</v>
      </c>
      <c r="AJ5" s="394">
        <v>1</v>
      </c>
      <c r="AK5" s="394">
        <v>2</v>
      </c>
      <c r="AL5" s="394">
        <v>1</v>
      </c>
      <c r="AM5" s="394">
        <v>1</v>
      </c>
      <c r="AN5" s="394">
        <v>4</v>
      </c>
      <c r="AO5" s="394"/>
      <c r="AP5" s="394">
        <v>1</v>
      </c>
      <c r="AQ5" s="394"/>
      <c r="AR5" s="394">
        <v>1</v>
      </c>
      <c r="AS5" s="394">
        <v>1</v>
      </c>
      <c r="AT5" s="394">
        <v>2</v>
      </c>
      <c r="AU5" s="394">
        <v>3</v>
      </c>
      <c r="AV5" s="394">
        <v>2</v>
      </c>
      <c r="AW5" s="394">
        <v>2</v>
      </c>
      <c r="AX5" s="394"/>
      <c r="AY5" s="394">
        <v>1</v>
      </c>
      <c r="AZ5" s="394"/>
      <c r="BA5" s="394"/>
      <c r="BB5" s="394"/>
      <c r="BC5" s="394">
        <v>3</v>
      </c>
      <c r="BD5" s="394">
        <v>1</v>
      </c>
      <c r="BE5" s="394">
        <v>1</v>
      </c>
      <c r="BF5" s="394"/>
      <c r="BG5" s="394">
        <v>2</v>
      </c>
      <c r="BH5" s="394">
        <v>394</v>
      </c>
    </row>
    <row r="6" spans="1:60" ht="12.75">
      <c r="A6" s="384" t="s">
        <v>738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>
        <v>1</v>
      </c>
      <c r="Q6" s="394"/>
      <c r="R6" s="394"/>
      <c r="S6" s="394"/>
      <c r="T6" s="394"/>
      <c r="U6" s="394"/>
      <c r="V6" s="394"/>
      <c r="W6" s="394"/>
      <c r="X6" s="394"/>
      <c r="Y6" s="394">
        <v>1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>
        <v>2</v>
      </c>
    </row>
    <row r="7" spans="1:60" ht="12.75">
      <c r="A7" s="384" t="s">
        <v>905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>
        <v>1</v>
      </c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>
        <v>1</v>
      </c>
    </row>
    <row r="8" spans="1:60" ht="12.75">
      <c r="A8" s="384" t="s">
        <v>268</v>
      </c>
      <c r="B8" s="394"/>
      <c r="C8" s="394"/>
      <c r="D8" s="394"/>
      <c r="E8" s="394"/>
      <c r="F8" s="394"/>
      <c r="G8" s="394"/>
      <c r="H8" s="394"/>
      <c r="I8" s="394"/>
      <c r="J8" s="394"/>
      <c r="K8" s="394">
        <v>1</v>
      </c>
      <c r="L8" s="394">
        <v>8</v>
      </c>
      <c r="M8" s="394">
        <v>12</v>
      </c>
      <c r="N8" s="394">
        <v>11</v>
      </c>
      <c r="O8" s="394">
        <v>7</v>
      </c>
      <c r="P8" s="394">
        <v>22</v>
      </c>
      <c r="Q8" s="394">
        <v>16</v>
      </c>
      <c r="R8" s="394">
        <v>13</v>
      </c>
      <c r="S8" s="394">
        <v>11</v>
      </c>
      <c r="T8" s="394">
        <v>9</v>
      </c>
      <c r="U8" s="394">
        <v>15</v>
      </c>
      <c r="V8" s="394">
        <v>17</v>
      </c>
      <c r="W8" s="394">
        <v>11</v>
      </c>
      <c r="X8" s="394">
        <v>2</v>
      </c>
      <c r="Y8" s="394">
        <v>2</v>
      </c>
      <c r="Z8" s="394"/>
      <c r="AA8" s="394"/>
      <c r="AB8" s="394"/>
      <c r="AC8" s="394">
        <v>1</v>
      </c>
      <c r="AD8" s="394"/>
      <c r="AE8" s="394"/>
      <c r="AF8" s="394"/>
      <c r="AG8" s="394"/>
      <c r="AH8" s="394"/>
      <c r="AI8" s="394"/>
      <c r="AJ8" s="394">
        <v>1</v>
      </c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>
        <v>159</v>
      </c>
    </row>
    <row r="9" spans="1:60" ht="12.75">
      <c r="A9" s="384" t="s">
        <v>641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>
        <v>1</v>
      </c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>
        <v>1</v>
      </c>
    </row>
    <row r="10" spans="1:60" ht="12.75">
      <c r="A10" s="384" t="s">
        <v>546</v>
      </c>
      <c r="B10" s="394"/>
      <c r="C10" s="394"/>
      <c r="D10" s="394"/>
      <c r="E10" s="394"/>
      <c r="F10" s="394"/>
      <c r="G10" s="394"/>
      <c r="H10" s="394"/>
      <c r="I10" s="394"/>
      <c r="J10" s="394">
        <v>1</v>
      </c>
      <c r="K10" s="394"/>
      <c r="L10" s="394"/>
      <c r="M10" s="394"/>
      <c r="N10" s="394"/>
      <c r="O10" s="394"/>
      <c r="P10" s="394">
        <v>2</v>
      </c>
      <c r="Q10" s="394"/>
      <c r="R10" s="394"/>
      <c r="S10" s="394"/>
      <c r="T10" s="394"/>
      <c r="U10" s="394"/>
      <c r="V10" s="394"/>
      <c r="W10" s="394">
        <v>1</v>
      </c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>
        <v>4</v>
      </c>
    </row>
    <row r="11" spans="1:60" ht="12.75">
      <c r="A11" s="384" t="s">
        <v>89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>
        <v>1</v>
      </c>
      <c r="M11" s="394"/>
      <c r="N11" s="394">
        <v>1</v>
      </c>
      <c r="O11" s="394"/>
      <c r="P11" s="394">
        <v>1</v>
      </c>
      <c r="Q11" s="394"/>
      <c r="R11" s="394"/>
      <c r="S11" s="394"/>
      <c r="T11" s="394"/>
      <c r="U11" s="394">
        <v>3</v>
      </c>
      <c r="V11" s="394">
        <v>4</v>
      </c>
      <c r="W11" s="394">
        <v>1</v>
      </c>
      <c r="X11" s="394">
        <v>2</v>
      </c>
      <c r="Y11" s="394">
        <v>1</v>
      </c>
      <c r="Z11" s="394"/>
      <c r="AA11" s="394"/>
      <c r="AB11" s="394">
        <v>1</v>
      </c>
      <c r="AC11" s="394">
        <v>5</v>
      </c>
      <c r="AD11" s="394">
        <v>2</v>
      </c>
      <c r="AE11" s="394">
        <v>1</v>
      </c>
      <c r="AF11" s="394">
        <v>1</v>
      </c>
      <c r="AG11" s="394">
        <v>2</v>
      </c>
      <c r="AH11" s="394"/>
      <c r="AI11" s="394">
        <v>5</v>
      </c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>
        <v>1</v>
      </c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>
        <v>32</v>
      </c>
    </row>
    <row r="12" spans="1:60" ht="12.75">
      <c r="A12" s="384" t="s">
        <v>215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>
        <v>9</v>
      </c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>
        <v>9</v>
      </c>
    </row>
    <row r="13" spans="1:60" ht="12.75">
      <c r="A13" s="384" t="s">
        <v>245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>
        <v>1</v>
      </c>
      <c r="AG13" s="394"/>
      <c r="AH13" s="394"/>
      <c r="AI13" s="394"/>
      <c r="AJ13" s="394">
        <v>1</v>
      </c>
      <c r="AK13" s="394">
        <v>1</v>
      </c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>
        <v>1</v>
      </c>
      <c r="BA13" s="394"/>
      <c r="BB13" s="394"/>
      <c r="BC13" s="394"/>
      <c r="BD13" s="394"/>
      <c r="BE13" s="394"/>
      <c r="BF13" s="394"/>
      <c r="BG13" s="394"/>
      <c r="BH13" s="394">
        <v>4</v>
      </c>
    </row>
    <row r="14" spans="1:60" ht="12.75">
      <c r="A14" s="384" t="s">
        <v>109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>
        <v>1</v>
      </c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>
        <v>1</v>
      </c>
      <c r="AI14" s="394"/>
      <c r="AJ14" s="394"/>
      <c r="AK14" s="394"/>
      <c r="AL14" s="394">
        <v>1</v>
      </c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>
        <v>1</v>
      </c>
      <c r="BA14" s="394"/>
      <c r="BB14" s="394"/>
      <c r="BC14" s="394"/>
      <c r="BD14" s="394"/>
      <c r="BE14" s="394"/>
      <c r="BF14" s="394"/>
      <c r="BG14" s="394"/>
      <c r="BH14" s="394">
        <v>4</v>
      </c>
    </row>
    <row r="15" spans="1:60" ht="12.75">
      <c r="A15" s="384" t="s">
        <v>1002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>
        <v>1</v>
      </c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>
        <v>1</v>
      </c>
    </row>
    <row r="16" spans="1:60" ht="12.75">
      <c r="A16" s="384" t="s">
        <v>971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>
        <v>1</v>
      </c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>
        <v>1</v>
      </c>
    </row>
    <row r="17" spans="1:60" ht="12.75">
      <c r="A17" s="384" t="s">
        <v>166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>
        <v>3</v>
      </c>
      <c r="O17" s="394"/>
      <c r="P17" s="394"/>
      <c r="Q17" s="394"/>
      <c r="R17" s="394"/>
      <c r="S17" s="394"/>
      <c r="T17" s="394"/>
      <c r="U17" s="394"/>
      <c r="V17" s="394">
        <v>1</v>
      </c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>
        <v>4</v>
      </c>
    </row>
    <row r="18" spans="1:60" ht="12.75">
      <c r="A18" s="384" t="s">
        <v>607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>
        <v>1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>
        <v>1</v>
      </c>
    </row>
    <row r="19" spans="1:60" ht="12.75">
      <c r="A19" s="384" t="s">
        <v>44</v>
      </c>
      <c r="B19" s="394">
        <v>4</v>
      </c>
      <c r="C19" s="394"/>
      <c r="D19" s="394"/>
      <c r="E19" s="394"/>
      <c r="F19" s="394"/>
      <c r="G19" s="394"/>
      <c r="H19" s="394"/>
      <c r="I19" s="394">
        <v>3</v>
      </c>
      <c r="J19" s="394"/>
      <c r="K19" s="394">
        <v>2</v>
      </c>
      <c r="L19" s="394">
        <v>1</v>
      </c>
      <c r="M19" s="394">
        <v>4</v>
      </c>
      <c r="N19" s="394">
        <v>4</v>
      </c>
      <c r="O19" s="394">
        <v>9</v>
      </c>
      <c r="P19" s="394">
        <v>8</v>
      </c>
      <c r="Q19" s="394">
        <v>11</v>
      </c>
      <c r="R19" s="394">
        <v>29</v>
      </c>
      <c r="S19" s="394">
        <v>16</v>
      </c>
      <c r="T19" s="394">
        <v>10</v>
      </c>
      <c r="U19" s="394">
        <v>14</v>
      </c>
      <c r="V19" s="394">
        <v>14</v>
      </c>
      <c r="W19" s="394">
        <v>12</v>
      </c>
      <c r="X19" s="394">
        <v>4</v>
      </c>
      <c r="Y19" s="394"/>
      <c r="Z19" s="394">
        <v>2</v>
      </c>
      <c r="AA19" s="394">
        <v>1</v>
      </c>
      <c r="AB19" s="394">
        <v>5</v>
      </c>
      <c r="AC19" s="394">
        <v>1</v>
      </c>
      <c r="AD19" s="394">
        <v>5</v>
      </c>
      <c r="AE19" s="394">
        <v>6</v>
      </c>
      <c r="AF19" s="394">
        <v>12</v>
      </c>
      <c r="AG19" s="394">
        <v>2</v>
      </c>
      <c r="AH19" s="394">
        <v>11</v>
      </c>
      <c r="AI19" s="394"/>
      <c r="AJ19" s="394">
        <v>4</v>
      </c>
      <c r="AK19" s="394">
        <v>5</v>
      </c>
      <c r="AL19" s="394">
        <v>21</v>
      </c>
      <c r="AM19" s="394">
        <v>3</v>
      </c>
      <c r="AN19" s="394">
        <v>7</v>
      </c>
      <c r="AO19" s="394">
        <v>4</v>
      </c>
      <c r="AP19" s="394">
        <v>11</v>
      </c>
      <c r="AQ19" s="394">
        <v>1</v>
      </c>
      <c r="AR19" s="394">
        <v>4</v>
      </c>
      <c r="AS19" s="394">
        <v>4</v>
      </c>
      <c r="AT19" s="394">
        <v>8</v>
      </c>
      <c r="AU19" s="394">
        <v>8</v>
      </c>
      <c r="AV19" s="394"/>
      <c r="AW19" s="394"/>
      <c r="AX19" s="394"/>
      <c r="AY19" s="394"/>
      <c r="AZ19" s="394"/>
      <c r="BA19" s="394">
        <v>1</v>
      </c>
      <c r="BB19" s="394"/>
      <c r="BC19" s="394"/>
      <c r="BD19" s="394"/>
      <c r="BE19" s="394"/>
      <c r="BF19" s="394"/>
      <c r="BG19" s="394"/>
      <c r="BH19" s="394">
        <v>271</v>
      </c>
    </row>
    <row r="20" spans="1:60" ht="12.75">
      <c r="A20" s="384" t="s">
        <v>140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>
        <v>1</v>
      </c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>
        <v>1</v>
      </c>
    </row>
    <row r="21" spans="1:60" ht="12.75">
      <c r="A21" s="384" t="s">
        <v>897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>
        <v>1</v>
      </c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>
        <v>1</v>
      </c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>
        <v>1</v>
      </c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>
        <v>3</v>
      </c>
    </row>
    <row r="22" spans="1:60" ht="12.75">
      <c r="A22" s="384" t="s">
        <v>106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>
        <v>1</v>
      </c>
      <c r="L22" s="394"/>
      <c r="M22" s="394"/>
      <c r="N22" s="394"/>
      <c r="O22" s="394">
        <v>2</v>
      </c>
      <c r="P22" s="394">
        <v>1</v>
      </c>
      <c r="Q22" s="394">
        <v>1</v>
      </c>
      <c r="R22" s="394"/>
      <c r="S22" s="394"/>
      <c r="T22" s="394">
        <v>13</v>
      </c>
      <c r="U22" s="394">
        <v>1</v>
      </c>
      <c r="V22" s="394"/>
      <c r="W22" s="394"/>
      <c r="X22" s="394"/>
      <c r="Y22" s="394">
        <v>1</v>
      </c>
      <c r="Z22" s="394"/>
      <c r="AA22" s="394">
        <v>1</v>
      </c>
      <c r="AB22" s="394">
        <v>1</v>
      </c>
      <c r="AC22" s="394"/>
      <c r="AD22" s="394"/>
      <c r="AE22" s="394"/>
      <c r="AF22" s="394">
        <v>1</v>
      </c>
      <c r="AG22" s="394"/>
      <c r="AH22" s="394"/>
      <c r="AI22" s="394">
        <v>2</v>
      </c>
      <c r="AJ22" s="394">
        <v>1</v>
      </c>
      <c r="AK22" s="394"/>
      <c r="AL22" s="394"/>
      <c r="AM22" s="394"/>
      <c r="AN22" s="394"/>
      <c r="AO22" s="394"/>
      <c r="AP22" s="394">
        <v>1</v>
      </c>
      <c r="AQ22" s="394"/>
      <c r="AR22" s="394"/>
      <c r="AS22" s="394">
        <v>1</v>
      </c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>
        <v>28</v>
      </c>
    </row>
    <row r="23" spans="1:60" ht="12.75">
      <c r="A23" s="384" t="s">
        <v>499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>
        <v>1</v>
      </c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>
        <v>1</v>
      </c>
    </row>
    <row r="24" spans="1:60" ht="12.75">
      <c r="A24" s="384" t="s">
        <v>564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>
        <v>4</v>
      </c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>
        <v>1</v>
      </c>
      <c r="BG24" s="394"/>
      <c r="BH24" s="394">
        <v>5</v>
      </c>
    </row>
    <row r="25" spans="1:60" ht="12.75">
      <c r="A25" s="384" t="s">
        <v>185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>
        <v>1</v>
      </c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>
        <v>1</v>
      </c>
    </row>
    <row r="26" spans="1:60" ht="12.75">
      <c r="A26" s="384" t="s">
        <v>299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>
        <v>1</v>
      </c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>
        <v>1</v>
      </c>
    </row>
    <row r="27" spans="1:60" ht="12.75">
      <c r="A27" s="384" t="s">
        <v>74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>
        <v>10</v>
      </c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>
        <v>10</v>
      </c>
    </row>
    <row r="28" spans="1:60" ht="12.75">
      <c r="A28" s="384" t="s">
        <v>340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>
        <v>1</v>
      </c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>
        <v>1</v>
      </c>
    </row>
    <row r="29" spans="1:60" ht="12.75">
      <c r="A29" s="384" t="s">
        <v>36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>
        <v>1</v>
      </c>
      <c r="L29" s="394">
        <v>3</v>
      </c>
      <c r="M29" s="394">
        <v>10</v>
      </c>
      <c r="N29" s="394">
        <v>4</v>
      </c>
      <c r="O29" s="394">
        <v>2</v>
      </c>
      <c r="P29" s="394">
        <v>13</v>
      </c>
      <c r="Q29" s="394">
        <v>6</v>
      </c>
      <c r="R29" s="394">
        <v>8</v>
      </c>
      <c r="S29" s="394">
        <v>4</v>
      </c>
      <c r="T29" s="394">
        <v>8</v>
      </c>
      <c r="U29" s="394">
        <v>5</v>
      </c>
      <c r="V29" s="394">
        <v>10</v>
      </c>
      <c r="W29" s="394">
        <v>6</v>
      </c>
      <c r="X29" s="394">
        <v>1</v>
      </c>
      <c r="Y29" s="394">
        <v>1</v>
      </c>
      <c r="Z29" s="394">
        <v>3</v>
      </c>
      <c r="AA29" s="394">
        <v>1</v>
      </c>
      <c r="AB29" s="394"/>
      <c r="AC29" s="394"/>
      <c r="AD29" s="394"/>
      <c r="AE29" s="394"/>
      <c r="AF29" s="394"/>
      <c r="AG29" s="394"/>
      <c r="AH29" s="394">
        <v>1</v>
      </c>
      <c r="AI29" s="394"/>
      <c r="AJ29" s="394"/>
      <c r="AK29" s="394">
        <v>1</v>
      </c>
      <c r="AL29" s="394"/>
      <c r="AM29" s="394"/>
      <c r="AN29" s="394">
        <v>2</v>
      </c>
      <c r="AO29" s="394"/>
      <c r="AP29" s="394"/>
      <c r="AQ29" s="394"/>
      <c r="AR29" s="394"/>
      <c r="AS29" s="394"/>
      <c r="AT29" s="394">
        <v>4</v>
      </c>
      <c r="AU29" s="394"/>
      <c r="AV29" s="394"/>
      <c r="AW29" s="394"/>
      <c r="AX29" s="394"/>
      <c r="AY29" s="394"/>
      <c r="AZ29" s="394"/>
      <c r="BA29" s="394">
        <v>1</v>
      </c>
      <c r="BB29" s="394">
        <v>1</v>
      </c>
      <c r="BC29" s="394"/>
      <c r="BD29" s="394"/>
      <c r="BE29" s="394"/>
      <c r="BF29" s="394"/>
      <c r="BG29" s="394"/>
      <c r="BH29" s="394">
        <v>96</v>
      </c>
    </row>
    <row r="30" spans="1:60" ht="12.75">
      <c r="A30" s="384" t="s">
        <v>625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>
        <v>1</v>
      </c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>
        <v>1</v>
      </c>
    </row>
    <row r="31" spans="1:60" ht="12.75">
      <c r="A31" s="384" t="s">
        <v>159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>
        <v>2</v>
      </c>
      <c r="AG31" s="394"/>
      <c r="AH31" s="394"/>
      <c r="AI31" s="394">
        <v>1</v>
      </c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>
        <v>3</v>
      </c>
    </row>
    <row r="32" spans="1:60" ht="12.75">
      <c r="A32" s="384" t="s">
        <v>45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>
        <v>1</v>
      </c>
      <c r="M32" s="394"/>
      <c r="N32" s="394">
        <v>4</v>
      </c>
      <c r="O32" s="394">
        <v>1</v>
      </c>
      <c r="P32" s="394">
        <v>5</v>
      </c>
      <c r="Q32" s="394">
        <v>3</v>
      </c>
      <c r="R32" s="394">
        <v>1</v>
      </c>
      <c r="S32" s="394">
        <v>4</v>
      </c>
      <c r="T32" s="394"/>
      <c r="U32" s="394"/>
      <c r="V32" s="394">
        <v>18</v>
      </c>
      <c r="W32" s="394">
        <v>1</v>
      </c>
      <c r="X32" s="394">
        <v>1</v>
      </c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>
        <v>39</v>
      </c>
    </row>
    <row r="33" spans="1:60" ht="12.75">
      <c r="A33" s="384" t="s">
        <v>91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>
        <v>1</v>
      </c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>
        <v>1</v>
      </c>
      <c r="AJ33" s="394"/>
      <c r="AK33" s="394">
        <v>1</v>
      </c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>
        <v>1</v>
      </c>
      <c r="BG33" s="394"/>
      <c r="BH33" s="394">
        <v>4</v>
      </c>
    </row>
    <row r="34" spans="1:60" ht="12.75">
      <c r="A34" s="384" t="s">
        <v>752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>
        <v>1</v>
      </c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>
        <v>1</v>
      </c>
    </row>
    <row r="35" spans="1:60" ht="12.75">
      <c r="A35" s="384" t="s">
        <v>476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>
        <v>1</v>
      </c>
      <c r="AY35" s="394"/>
      <c r="AZ35" s="394"/>
      <c r="BA35" s="394"/>
      <c r="BB35" s="394"/>
      <c r="BC35" s="394"/>
      <c r="BD35" s="394"/>
      <c r="BE35" s="394"/>
      <c r="BF35" s="394"/>
      <c r="BG35" s="394"/>
      <c r="BH35" s="394">
        <v>1</v>
      </c>
    </row>
    <row r="36" spans="1:60" ht="12.75">
      <c r="A36" s="384" t="s">
        <v>901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>
        <v>1</v>
      </c>
      <c r="T36" s="394"/>
      <c r="U36" s="394"/>
      <c r="V36" s="394"/>
      <c r="W36" s="394">
        <v>1</v>
      </c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>
        <v>2</v>
      </c>
    </row>
    <row r="37" spans="1:60" ht="12.75">
      <c r="A37" s="384" t="s">
        <v>838</v>
      </c>
      <c r="B37" s="394">
        <v>4</v>
      </c>
      <c r="C37" s="394">
        <v>2</v>
      </c>
      <c r="D37" s="394">
        <v>3</v>
      </c>
      <c r="E37" s="394">
        <v>2</v>
      </c>
      <c r="F37" s="394">
        <v>3</v>
      </c>
      <c r="G37" s="394">
        <v>1</v>
      </c>
      <c r="H37" s="394">
        <v>1</v>
      </c>
      <c r="I37" s="394">
        <v>7</v>
      </c>
      <c r="J37" s="394">
        <v>7</v>
      </c>
      <c r="K37" s="394">
        <v>16</v>
      </c>
      <c r="L37" s="394">
        <v>20</v>
      </c>
      <c r="M37" s="394">
        <v>46</v>
      </c>
      <c r="N37" s="394">
        <v>52</v>
      </c>
      <c r="O37" s="394">
        <v>35</v>
      </c>
      <c r="P37" s="394">
        <v>98</v>
      </c>
      <c r="Q37" s="394">
        <v>60</v>
      </c>
      <c r="R37" s="394">
        <v>70</v>
      </c>
      <c r="S37" s="394">
        <v>72</v>
      </c>
      <c r="T37" s="394">
        <v>71</v>
      </c>
      <c r="U37" s="394">
        <v>62</v>
      </c>
      <c r="V37" s="394">
        <v>99</v>
      </c>
      <c r="W37" s="394">
        <v>50</v>
      </c>
      <c r="X37" s="394">
        <v>27</v>
      </c>
      <c r="Y37" s="394">
        <v>18</v>
      </c>
      <c r="Z37" s="394">
        <v>8</v>
      </c>
      <c r="AA37" s="394">
        <v>9</v>
      </c>
      <c r="AB37" s="394">
        <v>14</v>
      </c>
      <c r="AC37" s="394">
        <v>10</v>
      </c>
      <c r="AD37" s="394">
        <v>7</v>
      </c>
      <c r="AE37" s="394">
        <v>12</v>
      </c>
      <c r="AF37" s="394">
        <v>31</v>
      </c>
      <c r="AG37" s="394">
        <v>8</v>
      </c>
      <c r="AH37" s="394">
        <v>15</v>
      </c>
      <c r="AI37" s="394">
        <v>10</v>
      </c>
      <c r="AJ37" s="394">
        <v>8</v>
      </c>
      <c r="AK37" s="394">
        <v>11</v>
      </c>
      <c r="AL37" s="394">
        <v>24</v>
      </c>
      <c r="AM37" s="394">
        <v>4</v>
      </c>
      <c r="AN37" s="394">
        <v>13</v>
      </c>
      <c r="AO37" s="394">
        <v>4</v>
      </c>
      <c r="AP37" s="394">
        <v>13</v>
      </c>
      <c r="AQ37" s="394">
        <v>1</v>
      </c>
      <c r="AR37" s="394">
        <v>6</v>
      </c>
      <c r="AS37" s="394">
        <v>6</v>
      </c>
      <c r="AT37" s="394">
        <v>15</v>
      </c>
      <c r="AU37" s="394">
        <v>11</v>
      </c>
      <c r="AV37" s="394">
        <v>2</v>
      </c>
      <c r="AW37" s="394">
        <v>2</v>
      </c>
      <c r="AX37" s="394">
        <v>1</v>
      </c>
      <c r="AY37" s="394">
        <v>1</v>
      </c>
      <c r="AZ37" s="394">
        <v>2</v>
      </c>
      <c r="BA37" s="394">
        <v>2</v>
      </c>
      <c r="BB37" s="394">
        <v>1</v>
      </c>
      <c r="BC37" s="394">
        <v>3</v>
      </c>
      <c r="BD37" s="394">
        <v>1</v>
      </c>
      <c r="BE37" s="394">
        <v>1</v>
      </c>
      <c r="BF37" s="394">
        <v>2</v>
      </c>
      <c r="BG37" s="394">
        <v>2</v>
      </c>
      <c r="BH37" s="394">
        <v>1086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N1102"/>
  <sheetViews>
    <sheetView tabSelected="1" zoomScaleSheetLayoutView="100" workbookViewId="0" topLeftCell="A1">
      <pane xSplit="1" ySplit="3" topLeftCell="B4" activePane="bottomRight" state="frozen"/>
      <selection pane="topLeft" activeCell="A210" sqref="A210"/>
      <selection pane="topRight" activeCell="A210" sqref="A210"/>
      <selection pane="bottomLeft" activeCell="A210" sqref="A210"/>
      <selection pane="bottomRight" activeCell="A1" sqref="A1"/>
    </sheetView>
  </sheetViews>
  <sheetFormatPr defaultColWidth="9.140625" defaultRowHeight="43.5" customHeight="1"/>
  <cols>
    <col min="1" max="1" width="15.00390625" style="180" customWidth="1"/>
    <col min="2" max="2" width="8.140625" style="180" customWidth="1"/>
    <col min="3" max="3" width="7.140625" style="180" customWidth="1"/>
    <col min="4" max="4" width="6.7109375" style="61" customWidth="1"/>
    <col min="5" max="5" width="6.28125" style="61" customWidth="1"/>
    <col min="6" max="6" width="12.57421875" style="97" customWidth="1"/>
    <col min="7" max="7" width="24.57421875" style="98" customWidth="1"/>
    <col min="8" max="8" width="20.7109375" style="98" customWidth="1"/>
    <col min="9" max="9" width="13.57421875" style="99" customWidth="1"/>
    <col min="10" max="11" width="17.7109375" style="99" hidden="1" customWidth="1"/>
    <col min="12" max="12" width="11.00390625" style="266" customWidth="1"/>
    <col min="13" max="14" width="9.140625" style="266" customWidth="1"/>
    <col min="15" max="16" width="8.140625" style="335" hidden="1" customWidth="1"/>
    <col min="17" max="17" width="6.28125" style="335" customWidth="1"/>
    <col min="18" max="18" width="6.57421875" style="180" customWidth="1"/>
    <col min="19" max="20" width="5.421875" style="60" customWidth="1"/>
    <col min="21" max="21" width="11.7109375" style="100" customWidth="1"/>
    <col min="22" max="22" width="9.140625" style="102" customWidth="1"/>
    <col min="23" max="23" width="5.8515625" style="100" customWidth="1"/>
    <col min="24" max="24" width="10.7109375" style="342" customWidth="1"/>
    <col min="25" max="25" width="14.57421875" style="58" bestFit="1" customWidth="1"/>
    <col min="26" max="26" width="9.140625" style="78" customWidth="1"/>
    <col min="27" max="16384" width="9.140625" style="103" customWidth="1"/>
  </cols>
  <sheetData>
    <row r="1" spans="1:25" ht="41.25" customHeight="1">
      <c r="A1" s="304" t="s">
        <v>801</v>
      </c>
      <c r="B1" s="304"/>
      <c r="C1" s="395"/>
      <c r="D1" s="295"/>
      <c r="E1" s="295"/>
      <c r="F1" s="296"/>
      <c r="G1" s="297"/>
      <c r="H1" s="297"/>
      <c r="I1" s="298"/>
      <c r="J1" s="298"/>
      <c r="K1" s="298"/>
      <c r="L1" s="299"/>
      <c r="M1" s="299"/>
      <c r="N1" s="299"/>
      <c r="O1" s="321"/>
      <c r="P1" s="321"/>
      <c r="Q1" s="300"/>
      <c r="R1" s="300"/>
      <c r="S1" s="301"/>
      <c r="T1" s="301"/>
      <c r="U1" s="302"/>
      <c r="V1" s="350"/>
      <c r="W1" s="351"/>
      <c r="X1" s="352"/>
      <c r="Y1" s="353"/>
    </row>
    <row r="2" spans="1:25" ht="17.4">
      <c r="A2" s="303" t="s">
        <v>804</v>
      </c>
      <c r="B2" s="303"/>
      <c r="C2" s="396"/>
      <c r="D2" s="295"/>
      <c r="E2" s="295"/>
      <c r="F2" s="296"/>
      <c r="G2" s="297"/>
      <c r="H2" s="297"/>
      <c r="I2" s="298"/>
      <c r="J2" s="298"/>
      <c r="K2" s="298"/>
      <c r="L2" s="299"/>
      <c r="M2" s="299"/>
      <c r="N2" s="299"/>
      <c r="O2" s="321"/>
      <c r="P2" s="321"/>
      <c r="Q2" s="300"/>
      <c r="R2" s="300"/>
      <c r="S2" s="301"/>
      <c r="T2" s="301"/>
      <c r="U2" s="302"/>
      <c r="V2" s="350"/>
      <c r="W2" s="351"/>
      <c r="X2" s="352"/>
      <c r="Y2" s="353"/>
    </row>
    <row r="3" spans="1:43" s="230" customFormat="1" ht="48" customHeight="1">
      <c r="A3" s="272" t="s">
        <v>530</v>
      </c>
      <c r="B3" s="272" t="s">
        <v>997</v>
      </c>
      <c r="C3" s="397" t="s">
        <v>917</v>
      </c>
      <c r="D3" s="273" t="s">
        <v>30</v>
      </c>
      <c r="E3" s="273" t="s">
        <v>643</v>
      </c>
      <c r="F3" s="274" t="s">
        <v>644</v>
      </c>
      <c r="G3" s="273" t="s">
        <v>21</v>
      </c>
      <c r="H3" s="273" t="s">
        <v>645</v>
      </c>
      <c r="I3" s="275" t="s">
        <v>800</v>
      </c>
      <c r="J3" s="294" t="s">
        <v>802</v>
      </c>
      <c r="K3" s="294" t="s">
        <v>803</v>
      </c>
      <c r="L3" s="276" t="s">
        <v>646</v>
      </c>
      <c r="M3" s="276" t="s">
        <v>32</v>
      </c>
      <c r="N3" s="276" t="s">
        <v>798</v>
      </c>
      <c r="O3" s="322" t="s">
        <v>835</v>
      </c>
      <c r="P3" s="322" t="s">
        <v>836</v>
      </c>
      <c r="Q3" s="276" t="s">
        <v>837</v>
      </c>
      <c r="R3" s="277" t="s">
        <v>647</v>
      </c>
      <c r="S3" s="278" t="s">
        <v>648</v>
      </c>
      <c r="T3" s="279" t="s">
        <v>649</v>
      </c>
      <c r="U3" s="273" t="s">
        <v>799</v>
      </c>
      <c r="V3" s="339" t="s">
        <v>907</v>
      </c>
      <c r="W3" s="339" t="s">
        <v>908</v>
      </c>
      <c r="X3" s="339" t="s">
        <v>909</v>
      </c>
      <c r="Y3" s="277" t="s">
        <v>916</v>
      </c>
      <c r="Z3" s="277" t="s">
        <v>1774</v>
      </c>
      <c r="AA3" s="272" t="s">
        <v>1775</v>
      </c>
      <c r="AB3" s="272" t="s">
        <v>1776</v>
      </c>
      <c r="AC3" s="272" t="s">
        <v>1777</v>
      </c>
      <c r="AD3" s="272" t="s">
        <v>1778</v>
      </c>
      <c r="AE3" s="272" t="s">
        <v>1779</v>
      </c>
      <c r="AF3" s="272" t="s">
        <v>1780</v>
      </c>
      <c r="AG3" s="272" t="s">
        <v>1781</v>
      </c>
      <c r="AH3" s="272" t="s">
        <v>1782</v>
      </c>
      <c r="AI3" s="272" t="s">
        <v>1783</v>
      </c>
      <c r="AJ3" s="272" t="s">
        <v>1784</v>
      </c>
      <c r="AK3" s="272" t="s">
        <v>1785</v>
      </c>
      <c r="AL3" s="272" t="s">
        <v>1786</v>
      </c>
      <c r="AM3" s="272" t="s">
        <v>1787</v>
      </c>
      <c r="AN3" s="272" t="s">
        <v>1788</v>
      </c>
      <c r="AO3" s="272" t="s">
        <v>1789</v>
      </c>
      <c r="AP3" s="272" t="s">
        <v>1790</v>
      </c>
      <c r="AQ3" s="272" t="s">
        <v>1791</v>
      </c>
    </row>
    <row r="4" spans="1:43" s="230" customFormat="1" ht="48" customHeight="1">
      <c r="A4" s="311" t="s">
        <v>3301</v>
      </c>
      <c r="B4" s="369" t="s">
        <v>918</v>
      </c>
      <c r="C4" s="398" t="s">
        <v>920</v>
      </c>
      <c r="D4" s="314" t="s">
        <v>2332</v>
      </c>
      <c r="E4" s="314" t="s">
        <v>384</v>
      </c>
      <c r="F4" s="315" t="s">
        <v>1067</v>
      </c>
      <c r="G4" s="313" t="s">
        <v>1066</v>
      </c>
      <c r="H4" s="313" t="s">
        <v>2331</v>
      </c>
      <c r="I4" s="316">
        <v>60000</v>
      </c>
      <c r="J4" s="316">
        <f>-K2233/0.0833333333333333</f>
        <v>0</v>
      </c>
      <c r="K4" s="316"/>
      <c r="L4" s="317">
        <v>42851</v>
      </c>
      <c r="M4" s="317">
        <v>42461</v>
      </c>
      <c r="N4" s="318">
        <v>43190</v>
      </c>
      <c r="O4" s="336">
        <f>YEAR(N4)</f>
        <v>2018</v>
      </c>
      <c r="P4" s="336">
        <f>MONTH(N4)</f>
        <v>3</v>
      </c>
      <c r="Q4" s="326" t="str">
        <f>IF(P4&gt;9,CONCATENATE(O4,P4),CONCATENATE(O4,"0",P4))</f>
        <v>201803</v>
      </c>
      <c r="R4" s="311"/>
      <c r="S4" s="319">
        <v>0</v>
      </c>
      <c r="T4" s="319">
        <v>0</v>
      </c>
      <c r="U4" s="308"/>
      <c r="V4" s="363"/>
      <c r="W4" s="360"/>
      <c r="X4" s="363"/>
      <c r="Y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48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</row>
    <row r="5" spans="1:43" s="230" customFormat="1" ht="48" customHeight="1">
      <c r="A5" s="354" t="s">
        <v>3150</v>
      </c>
      <c r="B5" s="369" t="s">
        <v>918</v>
      </c>
      <c r="C5" s="398" t="s">
        <v>920</v>
      </c>
      <c r="D5" s="314" t="s">
        <v>1214</v>
      </c>
      <c r="E5" s="314" t="s">
        <v>383</v>
      </c>
      <c r="F5" s="315" t="s">
        <v>34</v>
      </c>
      <c r="G5" s="313" t="s">
        <v>2146</v>
      </c>
      <c r="H5" s="313" t="s">
        <v>974</v>
      </c>
      <c r="I5" s="316">
        <v>68000</v>
      </c>
      <c r="J5" s="316">
        <f>-K2239/0.0833333333333333</f>
        <v>0</v>
      </c>
      <c r="K5" s="316"/>
      <c r="L5" s="317">
        <v>42613</v>
      </c>
      <c r="M5" s="317">
        <v>42692</v>
      </c>
      <c r="N5" s="318">
        <v>42886</v>
      </c>
      <c r="O5" s="336">
        <f>YEAR(N5)</f>
        <v>2017</v>
      </c>
      <c r="P5" s="336">
        <f>MONTH(N5)</f>
        <v>5</v>
      </c>
      <c r="Q5" s="326" t="str">
        <f>IF(P5&gt;9,CONCATENATE(O5,P5),CONCATENATE(O5,"0",P5))</f>
        <v>201705</v>
      </c>
      <c r="R5" s="311">
        <v>0</v>
      </c>
      <c r="S5" s="319">
        <v>0</v>
      </c>
      <c r="T5" s="319">
        <v>0</v>
      </c>
      <c r="U5" s="313" t="s">
        <v>3205</v>
      </c>
      <c r="V5" s="363"/>
      <c r="W5" s="360"/>
      <c r="X5" s="363"/>
      <c r="Y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422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</row>
    <row r="6" spans="1:43" s="230" customFormat="1" ht="48" customHeight="1">
      <c r="A6" s="311" t="s">
        <v>3150</v>
      </c>
      <c r="B6" s="369" t="s">
        <v>918</v>
      </c>
      <c r="C6" s="398" t="s">
        <v>920</v>
      </c>
      <c r="D6" s="358" t="s">
        <v>2030</v>
      </c>
      <c r="E6" s="306" t="s">
        <v>384</v>
      </c>
      <c r="F6" s="315" t="s">
        <v>1396</v>
      </c>
      <c r="G6" s="313" t="s">
        <v>1397</v>
      </c>
      <c r="H6" s="313" t="s">
        <v>1398</v>
      </c>
      <c r="I6" s="309">
        <v>2000000</v>
      </c>
      <c r="J6" s="309">
        <f>-K1588/0.0833333333333333</f>
        <v>0</v>
      </c>
      <c r="K6" s="309"/>
      <c r="L6" s="317">
        <v>41808</v>
      </c>
      <c r="M6" s="317">
        <v>41808</v>
      </c>
      <c r="N6" s="318">
        <v>42903</v>
      </c>
      <c r="O6" s="336">
        <f>YEAR(N6)</f>
        <v>2017</v>
      </c>
      <c r="P6" s="336">
        <f>MONTH(N6)</f>
        <v>6</v>
      </c>
      <c r="Q6" s="326" t="str">
        <f>IF(P6&gt;9,CONCATENATE(O6,P6),CONCATENATE(O6,"0",P6))</f>
        <v>201706</v>
      </c>
      <c r="R6" s="311" t="s">
        <v>44</v>
      </c>
      <c r="S6" s="312">
        <v>0.05</v>
      </c>
      <c r="T6" s="312">
        <v>0</v>
      </c>
      <c r="U6" s="313"/>
      <c r="V6" s="363"/>
      <c r="W6" s="360"/>
      <c r="X6" s="363"/>
      <c r="Y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422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</row>
    <row r="7" spans="1:43" s="233" customFormat="1" ht="43.5" customHeight="1">
      <c r="A7" s="354" t="s">
        <v>3150</v>
      </c>
      <c r="B7" s="378" t="s">
        <v>918</v>
      </c>
      <c r="C7" s="370" t="s">
        <v>920</v>
      </c>
      <c r="D7" s="358" t="s">
        <v>1954</v>
      </c>
      <c r="E7" s="358" t="s">
        <v>384</v>
      </c>
      <c r="F7" s="359" t="s">
        <v>1955</v>
      </c>
      <c r="G7" s="355" t="s">
        <v>324</v>
      </c>
      <c r="H7" s="355" t="s">
        <v>2556</v>
      </c>
      <c r="I7" s="371">
        <v>45000</v>
      </c>
      <c r="J7" s="371">
        <f>-K1628/0.0833333333333333</f>
        <v>0</v>
      </c>
      <c r="K7" s="371"/>
      <c r="L7" s="372">
        <v>42536</v>
      </c>
      <c r="M7" s="372">
        <v>42545</v>
      </c>
      <c r="N7" s="373">
        <v>42909</v>
      </c>
      <c r="O7" s="374">
        <f>YEAR(N7)</f>
        <v>2017</v>
      </c>
      <c r="P7" s="374">
        <f>MONTH(N7)</f>
        <v>6</v>
      </c>
      <c r="Q7" s="375" t="str">
        <f>IF(P7&gt;9,CONCATENATE(O7,P7),CONCATENATE(O7,"0",P7))</f>
        <v>201706</v>
      </c>
      <c r="R7" s="354" t="s">
        <v>268</v>
      </c>
      <c r="S7" s="376">
        <v>0</v>
      </c>
      <c r="T7" s="376">
        <v>0</v>
      </c>
      <c r="U7" s="355"/>
      <c r="V7" s="349"/>
      <c r="W7" s="348"/>
      <c r="X7" s="422"/>
      <c r="Y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422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</row>
    <row r="8" spans="1:43" s="233" customFormat="1" ht="43.5" customHeight="1">
      <c r="A8" s="354" t="s">
        <v>3150</v>
      </c>
      <c r="B8" s="369" t="s">
        <v>918</v>
      </c>
      <c r="C8" s="370" t="s">
        <v>920</v>
      </c>
      <c r="D8" s="358" t="s">
        <v>3011</v>
      </c>
      <c r="E8" s="306" t="s">
        <v>384</v>
      </c>
      <c r="F8" s="315" t="s">
        <v>1393</v>
      </c>
      <c r="G8" s="313" t="s">
        <v>1394</v>
      </c>
      <c r="H8" s="313" t="s">
        <v>133</v>
      </c>
      <c r="I8" s="309">
        <v>1500000</v>
      </c>
      <c r="J8" s="309">
        <f>-K1591/0.0833333333333333</f>
        <v>0</v>
      </c>
      <c r="K8" s="309"/>
      <c r="L8" s="317">
        <v>41808</v>
      </c>
      <c r="M8" s="317">
        <v>41821</v>
      </c>
      <c r="N8" s="318">
        <v>42916</v>
      </c>
      <c r="O8" s="336">
        <f>YEAR(N8)</f>
        <v>2017</v>
      </c>
      <c r="P8" s="336">
        <f>MONTH(N8)</f>
        <v>6</v>
      </c>
      <c r="Q8" s="326" t="str">
        <f>IF(P8&gt;9,CONCATENATE(O8,P8),CONCATENATE(O8,"0",P8))</f>
        <v>201706</v>
      </c>
      <c r="R8" s="311" t="s">
        <v>44</v>
      </c>
      <c r="S8" s="312">
        <v>0</v>
      </c>
      <c r="T8" s="312">
        <v>0</v>
      </c>
      <c r="U8" s="313"/>
      <c r="V8" s="363"/>
      <c r="W8" s="360"/>
      <c r="X8" s="363"/>
      <c r="Y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348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</row>
    <row r="9" spans="1:43" s="233" customFormat="1" ht="43.5" customHeight="1">
      <c r="A9" s="354" t="s">
        <v>3150</v>
      </c>
      <c r="B9" s="369" t="s">
        <v>918</v>
      </c>
      <c r="C9" s="398" t="s">
        <v>920</v>
      </c>
      <c r="D9" s="358" t="s">
        <v>3012</v>
      </c>
      <c r="E9" s="314" t="s">
        <v>384</v>
      </c>
      <c r="F9" s="315" t="s">
        <v>34</v>
      </c>
      <c r="G9" s="313" t="s">
        <v>156</v>
      </c>
      <c r="H9" s="313" t="s">
        <v>1376</v>
      </c>
      <c r="I9" s="316">
        <v>200000</v>
      </c>
      <c r="J9" s="316">
        <f>-K2241/0.0833333333333333</f>
        <v>0</v>
      </c>
      <c r="K9" s="316"/>
      <c r="L9" s="317">
        <v>41801</v>
      </c>
      <c r="M9" s="317">
        <v>41821</v>
      </c>
      <c r="N9" s="318">
        <v>42916</v>
      </c>
      <c r="O9" s="336">
        <f>YEAR(N9)</f>
        <v>2017</v>
      </c>
      <c r="P9" s="336">
        <f>MONTH(N9)</f>
        <v>6</v>
      </c>
      <c r="Q9" s="326" t="str">
        <f>IF(P9&gt;9,CONCATENATE(O9,P9),CONCATENATE(O9,"0",P9))</f>
        <v>201706</v>
      </c>
      <c r="R9" s="311" t="s">
        <v>44</v>
      </c>
      <c r="S9" s="319">
        <v>0</v>
      </c>
      <c r="T9" s="319">
        <v>0</v>
      </c>
      <c r="U9" s="313"/>
      <c r="V9" s="363"/>
      <c r="W9" s="360"/>
      <c r="X9" s="363"/>
      <c r="Y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48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</row>
    <row r="10" spans="1:43" s="233" customFormat="1" ht="43.5" customHeight="1">
      <c r="A10" s="354" t="s">
        <v>3150</v>
      </c>
      <c r="B10" s="369" t="s">
        <v>918</v>
      </c>
      <c r="C10" s="398" t="s">
        <v>920</v>
      </c>
      <c r="D10" s="358" t="s">
        <v>3013</v>
      </c>
      <c r="E10" s="314" t="s">
        <v>384</v>
      </c>
      <c r="F10" s="307" t="s">
        <v>1356</v>
      </c>
      <c r="G10" s="313" t="s">
        <v>151</v>
      </c>
      <c r="H10" s="313" t="s">
        <v>152</v>
      </c>
      <c r="I10" s="316">
        <v>4000000</v>
      </c>
      <c r="J10" s="316">
        <f>-K2251/0.0833333333333333</f>
        <v>0</v>
      </c>
      <c r="K10" s="316"/>
      <c r="L10" s="317">
        <v>41773</v>
      </c>
      <c r="M10" s="317">
        <v>41821</v>
      </c>
      <c r="N10" s="318">
        <v>42916</v>
      </c>
      <c r="O10" s="336">
        <f>YEAR(N10)</f>
        <v>2017</v>
      </c>
      <c r="P10" s="336">
        <f>MONTH(N10)</f>
        <v>6</v>
      </c>
      <c r="Q10" s="326" t="str">
        <f>IF(P10&gt;9,CONCATENATE(O10,P10),CONCATENATE(O10,"0",P10))</f>
        <v>201706</v>
      </c>
      <c r="R10" s="311" t="s">
        <v>44</v>
      </c>
      <c r="S10" s="319">
        <v>0</v>
      </c>
      <c r="T10" s="319">
        <v>0</v>
      </c>
      <c r="U10" s="313"/>
      <c r="V10" s="363"/>
      <c r="W10" s="360"/>
      <c r="X10" s="363"/>
      <c r="Y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348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</row>
    <row r="11" spans="1:43" s="233" customFormat="1" ht="43.5" customHeight="1">
      <c r="A11" s="354" t="s">
        <v>3150</v>
      </c>
      <c r="B11" s="382" t="s">
        <v>918</v>
      </c>
      <c r="C11" s="370" t="s">
        <v>920</v>
      </c>
      <c r="D11" s="358" t="s">
        <v>1381</v>
      </c>
      <c r="E11" s="358" t="s">
        <v>384</v>
      </c>
      <c r="F11" s="359" t="s">
        <v>1382</v>
      </c>
      <c r="G11" s="355" t="s">
        <v>1383</v>
      </c>
      <c r="H11" s="355" t="s">
        <v>1384</v>
      </c>
      <c r="I11" s="371">
        <v>4000000</v>
      </c>
      <c r="J11" s="371">
        <f>-K1593/0.0833333333333333</f>
        <v>0</v>
      </c>
      <c r="K11" s="371"/>
      <c r="L11" s="372">
        <v>41766</v>
      </c>
      <c r="M11" s="372">
        <v>41821</v>
      </c>
      <c r="N11" s="373">
        <v>42916</v>
      </c>
      <c r="O11" s="374">
        <f>YEAR(N11)</f>
        <v>2017</v>
      </c>
      <c r="P11" s="374">
        <f>MONTH(N11)</f>
        <v>6</v>
      </c>
      <c r="Q11" s="375" t="str">
        <f>IF(P11&gt;9,CONCATENATE(O11,P11),CONCATENATE(O11,"0",P11))</f>
        <v>201706</v>
      </c>
      <c r="R11" s="354" t="s">
        <v>44</v>
      </c>
      <c r="S11" s="376">
        <v>0</v>
      </c>
      <c r="T11" s="376">
        <v>0</v>
      </c>
      <c r="U11" s="355"/>
      <c r="V11" s="349"/>
      <c r="W11" s="348"/>
      <c r="X11" s="349"/>
      <c r="Y1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</row>
    <row r="12" spans="1:43" s="233" customFormat="1" ht="43.5" customHeight="1">
      <c r="A12" s="311" t="s">
        <v>3150</v>
      </c>
      <c r="B12" s="369" t="s">
        <v>918</v>
      </c>
      <c r="C12" s="370" t="s">
        <v>920</v>
      </c>
      <c r="D12" s="314" t="s">
        <v>2418</v>
      </c>
      <c r="E12" s="314" t="s">
        <v>384</v>
      </c>
      <c r="F12" s="307" t="s">
        <v>46</v>
      </c>
      <c r="G12" s="313" t="s">
        <v>601</v>
      </c>
      <c r="H12" s="313" t="s">
        <v>1366</v>
      </c>
      <c r="I12" s="316">
        <v>225000</v>
      </c>
      <c r="J12" s="316">
        <f>-K2250/0.0833333333333333</f>
        <v>0</v>
      </c>
      <c r="K12" s="316"/>
      <c r="L12" s="317">
        <v>42487</v>
      </c>
      <c r="M12" s="317">
        <v>41821</v>
      </c>
      <c r="N12" s="318">
        <v>42916</v>
      </c>
      <c r="O12" s="336">
        <f>YEAR(N12)</f>
        <v>2017</v>
      </c>
      <c r="P12" s="336">
        <f>MONTH(N12)</f>
        <v>6</v>
      </c>
      <c r="Q12" s="326" t="str">
        <f>IF(P12&gt;9,CONCATENATE(O12,P12),CONCATENATE(O12,"0",P12))</f>
        <v>201706</v>
      </c>
      <c r="R12" s="311" t="s">
        <v>44</v>
      </c>
      <c r="S12" s="319">
        <v>0</v>
      </c>
      <c r="T12" s="319">
        <v>0</v>
      </c>
      <c r="U12" s="356"/>
      <c r="V12" s="363"/>
      <c r="W12" s="360"/>
      <c r="X12" s="363"/>
      <c r="Y1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348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</row>
    <row r="13" spans="1:43" s="231" customFormat="1" ht="43.5" customHeight="1">
      <c r="A13" s="311" t="s">
        <v>3150</v>
      </c>
      <c r="B13" s="369" t="s">
        <v>918</v>
      </c>
      <c r="C13" s="398" t="s">
        <v>920</v>
      </c>
      <c r="D13" s="314" t="s">
        <v>714</v>
      </c>
      <c r="E13" s="314" t="s">
        <v>384</v>
      </c>
      <c r="F13" s="315" t="s">
        <v>521</v>
      </c>
      <c r="G13" s="313" t="s">
        <v>1617</v>
      </c>
      <c r="H13" s="313" t="s">
        <v>60</v>
      </c>
      <c r="I13" s="316">
        <v>6045000</v>
      </c>
      <c r="J13" s="316">
        <f>-K2234/0.0833333333333333</f>
        <v>0</v>
      </c>
      <c r="K13" s="316"/>
      <c r="L13" s="317">
        <v>42760</v>
      </c>
      <c r="M13" s="317">
        <v>42767</v>
      </c>
      <c r="N13" s="318">
        <v>42916</v>
      </c>
      <c r="O13" s="336">
        <f>YEAR(N13)</f>
        <v>2017</v>
      </c>
      <c r="P13" s="336">
        <f>MONTH(N13)</f>
        <v>6</v>
      </c>
      <c r="Q13" s="326" t="str">
        <f>IF(P13&gt;9,CONCATENATE(O13,P13),CONCATENATE(O13,"0",P13))</f>
        <v>201706</v>
      </c>
      <c r="R13" s="311">
        <v>0</v>
      </c>
      <c r="S13" s="319">
        <v>0.02</v>
      </c>
      <c r="T13" s="319">
        <v>0.01</v>
      </c>
      <c r="U13" s="313"/>
      <c r="V13" s="363"/>
      <c r="W13" s="360"/>
      <c r="X13" s="363"/>
      <c r="Y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422"/>
      <c r="AA13" s="422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</row>
    <row r="14" spans="1:43" s="231" customFormat="1" ht="43.5" customHeight="1">
      <c r="A14" s="354" t="s">
        <v>3150</v>
      </c>
      <c r="B14" s="369" t="s">
        <v>918</v>
      </c>
      <c r="C14" s="370" t="s">
        <v>920</v>
      </c>
      <c r="D14" s="314" t="s">
        <v>65</v>
      </c>
      <c r="E14" s="314" t="s">
        <v>384</v>
      </c>
      <c r="F14" s="307" t="s">
        <v>1450</v>
      </c>
      <c r="G14" s="313" t="s">
        <v>783</v>
      </c>
      <c r="H14" s="313" t="s">
        <v>66</v>
      </c>
      <c r="I14" s="316">
        <v>266375</v>
      </c>
      <c r="J14" s="316">
        <f>-K2226/0.0833333333333333</f>
        <v>0</v>
      </c>
      <c r="K14" s="316"/>
      <c r="L14" s="317">
        <v>42536</v>
      </c>
      <c r="M14" s="317">
        <v>41852</v>
      </c>
      <c r="N14" s="318">
        <v>42947</v>
      </c>
      <c r="O14" s="336">
        <f>YEAR(N14)</f>
        <v>2017</v>
      </c>
      <c r="P14" s="336">
        <f>MONTH(N14)</f>
        <v>7</v>
      </c>
      <c r="Q14" s="326" t="str">
        <f>IF(P14&gt;9,CONCATENATE(O14,P14),CONCATENATE(O14,"0",P14))</f>
        <v>201707</v>
      </c>
      <c r="R14" s="311" t="s">
        <v>44</v>
      </c>
      <c r="S14" s="319">
        <v>0</v>
      </c>
      <c r="T14" s="319">
        <v>0</v>
      </c>
      <c r="U14" s="355"/>
      <c r="V14" s="363"/>
      <c r="W14" s="360"/>
      <c r="X14" s="363"/>
      <c r="Y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</row>
    <row r="15" spans="1:43" s="231" customFormat="1" ht="43.5" customHeight="1">
      <c r="A15" s="354" t="s">
        <v>3150</v>
      </c>
      <c r="B15" s="369" t="s">
        <v>918</v>
      </c>
      <c r="C15" s="370" t="s">
        <v>920</v>
      </c>
      <c r="D15" s="314"/>
      <c r="E15" s="314" t="s">
        <v>384</v>
      </c>
      <c r="F15" s="307" t="s">
        <v>1429</v>
      </c>
      <c r="G15" s="313" t="s">
        <v>266</v>
      </c>
      <c r="H15" s="313" t="s">
        <v>1398</v>
      </c>
      <c r="I15" s="316">
        <v>166375</v>
      </c>
      <c r="J15" s="316">
        <f>-K2231/0.0833333333333333</f>
        <v>0</v>
      </c>
      <c r="K15" s="316"/>
      <c r="L15" s="317">
        <v>41836</v>
      </c>
      <c r="M15" s="317">
        <v>41852</v>
      </c>
      <c r="N15" s="318">
        <v>42947</v>
      </c>
      <c r="O15" s="336">
        <f>YEAR(N15)</f>
        <v>2017</v>
      </c>
      <c r="P15" s="336">
        <f>MONTH(N15)</f>
        <v>7</v>
      </c>
      <c r="Q15" s="326" t="str">
        <f>IF(P15&gt;9,CONCATENATE(O15,P15),CONCATENATE(O15,"0",P15))</f>
        <v>201707</v>
      </c>
      <c r="R15" s="311" t="s">
        <v>44</v>
      </c>
      <c r="S15" s="319">
        <v>0</v>
      </c>
      <c r="T15" s="319">
        <v>0</v>
      </c>
      <c r="U15" s="355"/>
      <c r="V15" s="363"/>
      <c r="W15" s="360"/>
      <c r="X15" s="363"/>
      <c r="Y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</row>
    <row r="16" spans="1:43" s="231" customFormat="1" ht="43.5" customHeight="1">
      <c r="A16" s="311" t="s">
        <v>3150</v>
      </c>
      <c r="B16" s="369" t="s">
        <v>918</v>
      </c>
      <c r="C16" s="370" t="s">
        <v>920</v>
      </c>
      <c r="D16" s="314" t="s">
        <v>694</v>
      </c>
      <c r="E16" s="314" t="s">
        <v>384</v>
      </c>
      <c r="F16" s="315" t="s">
        <v>72</v>
      </c>
      <c r="G16" s="313" t="s">
        <v>73</v>
      </c>
      <c r="H16" s="313" t="s">
        <v>56</v>
      </c>
      <c r="I16" s="316">
        <v>3125000</v>
      </c>
      <c r="J16" s="316">
        <f>-K2249/0.0833333333333333</f>
        <v>0</v>
      </c>
      <c r="K16" s="316"/>
      <c r="L16" s="317">
        <v>42207</v>
      </c>
      <c r="M16" s="317">
        <v>42217</v>
      </c>
      <c r="N16" s="318">
        <v>42947</v>
      </c>
      <c r="O16" s="336">
        <f>YEAR(N16)</f>
        <v>2017</v>
      </c>
      <c r="P16" s="336">
        <f>MONTH(N16)</f>
        <v>7</v>
      </c>
      <c r="Q16" s="326" t="str">
        <f>IF(P16&gt;9,CONCATENATE(O16,P16),CONCATENATE(O16,"0",P16))</f>
        <v>201707</v>
      </c>
      <c r="R16" s="311">
        <v>0</v>
      </c>
      <c r="S16" s="319">
        <v>0</v>
      </c>
      <c r="T16" s="319">
        <v>0</v>
      </c>
      <c r="U16" s="355"/>
      <c r="V16" s="363"/>
      <c r="W16" s="360"/>
      <c r="X16" s="363"/>
      <c r="Y1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422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</row>
    <row r="17" spans="1:43" s="231" customFormat="1" ht="43.5" customHeight="1">
      <c r="A17" s="311" t="s">
        <v>3150</v>
      </c>
      <c r="B17" s="369" t="s">
        <v>918</v>
      </c>
      <c r="C17" s="370" t="s">
        <v>920</v>
      </c>
      <c r="D17" s="314" t="s">
        <v>696</v>
      </c>
      <c r="E17" s="314" t="s">
        <v>384</v>
      </c>
      <c r="F17" s="315" t="s">
        <v>72</v>
      </c>
      <c r="G17" s="313" t="s">
        <v>73</v>
      </c>
      <c r="H17" s="313" t="s">
        <v>333</v>
      </c>
      <c r="I17" s="316">
        <v>1460000</v>
      </c>
      <c r="J17" s="316">
        <f>-K2250/0.0833333333333333</f>
        <v>0</v>
      </c>
      <c r="K17" s="316"/>
      <c r="L17" s="317">
        <v>42207</v>
      </c>
      <c r="M17" s="317">
        <v>42217</v>
      </c>
      <c r="N17" s="318">
        <v>42947</v>
      </c>
      <c r="O17" s="336">
        <f>YEAR(N17)</f>
        <v>2017</v>
      </c>
      <c r="P17" s="336">
        <f>MONTH(N17)</f>
        <v>7</v>
      </c>
      <c r="Q17" s="326" t="str">
        <f>IF(P17&gt;9,CONCATENATE(O17,P17),CONCATENATE(O17,"0",P17))</f>
        <v>201707</v>
      </c>
      <c r="R17" s="311">
        <v>0</v>
      </c>
      <c r="S17" s="319">
        <v>0</v>
      </c>
      <c r="T17" s="319">
        <v>0</v>
      </c>
      <c r="U17" s="313"/>
      <c r="V17" s="363"/>
      <c r="W17" s="360"/>
      <c r="X17" s="385"/>
      <c r="Y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422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</row>
    <row r="18" spans="1:43" s="231" customFormat="1" ht="43.5" customHeight="1">
      <c r="A18" s="311" t="s">
        <v>3150</v>
      </c>
      <c r="B18" s="369" t="s">
        <v>918</v>
      </c>
      <c r="C18" s="354" t="s">
        <v>920</v>
      </c>
      <c r="D18" s="314" t="s">
        <v>695</v>
      </c>
      <c r="E18" s="314" t="s">
        <v>384</v>
      </c>
      <c r="F18" s="315" t="s">
        <v>72</v>
      </c>
      <c r="G18" s="313" t="s">
        <v>73</v>
      </c>
      <c r="H18" s="313" t="s">
        <v>75</v>
      </c>
      <c r="I18" s="316">
        <v>640000</v>
      </c>
      <c r="J18" s="316">
        <f>-K2251/0.0833333333333333</f>
        <v>0</v>
      </c>
      <c r="K18" s="316"/>
      <c r="L18" s="317">
        <v>42207</v>
      </c>
      <c r="M18" s="317">
        <v>42217</v>
      </c>
      <c r="N18" s="318">
        <v>42947</v>
      </c>
      <c r="O18" s="336">
        <f>YEAR(N18)</f>
        <v>2017</v>
      </c>
      <c r="P18" s="336">
        <f>MONTH(N18)</f>
        <v>7</v>
      </c>
      <c r="Q18" s="326" t="str">
        <f>IF(P18&gt;9,CONCATENATE(O18,P18),CONCATENATE(O18,"0",P18))</f>
        <v>201707</v>
      </c>
      <c r="R18" s="311">
        <v>0</v>
      </c>
      <c r="S18" s="319">
        <v>0</v>
      </c>
      <c r="T18" s="319">
        <v>0</v>
      </c>
      <c r="U18" s="356"/>
      <c r="V18" s="363"/>
      <c r="W18" s="360"/>
      <c r="X18" s="363"/>
      <c r="Y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422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</row>
    <row r="19" spans="1:100" s="47" customFormat="1" ht="43.5" customHeight="1">
      <c r="A19" s="311" t="s">
        <v>3150</v>
      </c>
      <c r="B19" s="369" t="s">
        <v>918</v>
      </c>
      <c r="C19" s="370" t="s">
        <v>920</v>
      </c>
      <c r="D19" s="314" t="s">
        <v>701</v>
      </c>
      <c r="E19" s="314" t="s">
        <v>384</v>
      </c>
      <c r="F19" s="315" t="s">
        <v>72</v>
      </c>
      <c r="G19" s="313" t="s">
        <v>73</v>
      </c>
      <c r="H19" s="313" t="s">
        <v>659</v>
      </c>
      <c r="I19" s="316">
        <v>604000</v>
      </c>
      <c r="J19" s="316">
        <f>-K2252/0.0833333333333333</f>
        <v>0</v>
      </c>
      <c r="K19" s="316"/>
      <c r="L19" s="317">
        <v>42207</v>
      </c>
      <c r="M19" s="317">
        <v>42217</v>
      </c>
      <c r="N19" s="318">
        <v>42947</v>
      </c>
      <c r="O19" s="336">
        <f>YEAR(N19)</f>
        <v>2017</v>
      </c>
      <c r="P19" s="336">
        <f>MONTH(N19)</f>
        <v>7</v>
      </c>
      <c r="Q19" s="326" t="str">
        <f>IF(P19&gt;9,CONCATENATE(O19,P19),CONCATENATE(O19,"0",P19))</f>
        <v>201707</v>
      </c>
      <c r="R19" s="311">
        <v>0</v>
      </c>
      <c r="S19" s="319">
        <v>0</v>
      </c>
      <c r="T19" s="319">
        <v>0</v>
      </c>
      <c r="U19" s="313"/>
      <c r="V19" s="363"/>
      <c r="W19" s="360"/>
      <c r="X19" s="363"/>
      <c r="Y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422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</row>
    <row r="20" spans="1:100" s="47" customFormat="1" ht="43.5" customHeight="1">
      <c r="A20" s="311" t="s">
        <v>3150</v>
      </c>
      <c r="B20" s="369" t="s">
        <v>918</v>
      </c>
      <c r="C20" s="370" t="s">
        <v>920</v>
      </c>
      <c r="D20" s="358" t="s">
        <v>3016</v>
      </c>
      <c r="E20" s="314" t="s">
        <v>384</v>
      </c>
      <c r="F20" s="315" t="s">
        <v>72</v>
      </c>
      <c r="G20" s="313" t="s">
        <v>73</v>
      </c>
      <c r="H20" s="313" t="s">
        <v>1126</v>
      </c>
      <c r="I20" s="316">
        <v>160000</v>
      </c>
      <c r="J20" s="316">
        <f>-K2253/0.0833333333333333</f>
        <v>0</v>
      </c>
      <c r="K20" s="316"/>
      <c r="L20" s="317">
        <v>42207</v>
      </c>
      <c r="M20" s="317">
        <v>42217</v>
      </c>
      <c r="N20" s="318">
        <v>42947</v>
      </c>
      <c r="O20" s="336">
        <f>YEAR(N20)</f>
        <v>2017</v>
      </c>
      <c r="P20" s="336">
        <f>MONTH(N20)</f>
        <v>7</v>
      </c>
      <c r="Q20" s="326" t="str">
        <f>IF(P20&gt;9,CONCATENATE(O20,P20),CONCATENATE(O20,"0",P20))</f>
        <v>201707</v>
      </c>
      <c r="R20" s="311">
        <v>0</v>
      </c>
      <c r="S20" s="319">
        <v>0</v>
      </c>
      <c r="T20" s="319">
        <v>0</v>
      </c>
      <c r="U20" s="313"/>
      <c r="V20" s="363"/>
      <c r="W20" s="360"/>
      <c r="X20" s="385"/>
      <c r="Y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422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</row>
    <row r="21" spans="1:100" s="47" customFormat="1" ht="43.5" customHeight="1">
      <c r="A21" s="311" t="s">
        <v>3150</v>
      </c>
      <c r="B21" s="369" t="s">
        <v>918</v>
      </c>
      <c r="C21" s="370" t="s">
        <v>920</v>
      </c>
      <c r="D21" s="314" t="s">
        <v>697</v>
      </c>
      <c r="E21" s="314" t="s">
        <v>384</v>
      </c>
      <c r="F21" s="315" t="s">
        <v>72</v>
      </c>
      <c r="G21" s="313" t="s">
        <v>73</v>
      </c>
      <c r="H21" s="313" t="s">
        <v>76</v>
      </c>
      <c r="I21" s="316">
        <v>303000</v>
      </c>
      <c r="J21" s="316">
        <f>-K2254/0.0833333333333333</f>
        <v>0</v>
      </c>
      <c r="K21" s="316"/>
      <c r="L21" s="317">
        <v>42207</v>
      </c>
      <c r="M21" s="317">
        <v>42217</v>
      </c>
      <c r="N21" s="318">
        <v>42947</v>
      </c>
      <c r="O21" s="336">
        <f>YEAR(N21)</f>
        <v>2017</v>
      </c>
      <c r="P21" s="336">
        <f>MONTH(N21)</f>
        <v>7</v>
      </c>
      <c r="Q21" s="326" t="str">
        <f>IF(P21&gt;9,CONCATENATE(O21,P21),CONCATENATE(O21,"0",P21))</f>
        <v>201707</v>
      </c>
      <c r="R21" s="311">
        <v>0</v>
      </c>
      <c r="S21" s="319">
        <v>0</v>
      </c>
      <c r="T21" s="319">
        <v>0</v>
      </c>
      <c r="U21" s="313"/>
      <c r="V21" s="363"/>
      <c r="W21" s="360"/>
      <c r="X21" s="363"/>
      <c r="Y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422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</row>
    <row r="22" spans="1:100" s="47" customFormat="1" ht="43.5" customHeight="1">
      <c r="A22" s="311" t="s">
        <v>3150</v>
      </c>
      <c r="B22" s="369" t="s">
        <v>918</v>
      </c>
      <c r="C22" s="370" t="s">
        <v>920</v>
      </c>
      <c r="D22" s="314" t="s">
        <v>698</v>
      </c>
      <c r="E22" s="314" t="s">
        <v>384</v>
      </c>
      <c r="F22" s="315" t="s">
        <v>72</v>
      </c>
      <c r="G22" s="313" t="s">
        <v>73</v>
      </c>
      <c r="H22" s="313" t="s">
        <v>77</v>
      </c>
      <c r="I22" s="316">
        <v>251000</v>
      </c>
      <c r="J22" s="316">
        <f>-K2255/0.0833333333333333</f>
        <v>0</v>
      </c>
      <c r="K22" s="316"/>
      <c r="L22" s="317">
        <v>42207</v>
      </c>
      <c r="M22" s="317">
        <v>42217</v>
      </c>
      <c r="N22" s="318">
        <v>42947</v>
      </c>
      <c r="O22" s="336">
        <f>YEAR(N22)</f>
        <v>2017</v>
      </c>
      <c r="P22" s="336">
        <f>MONTH(N22)</f>
        <v>7</v>
      </c>
      <c r="Q22" s="326" t="str">
        <f>IF(P22&gt;9,CONCATENATE(O22,P22),CONCATENATE(O22,"0",P22))</f>
        <v>201707</v>
      </c>
      <c r="R22" s="311">
        <v>0</v>
      </c>
      <c r="S22" s="319">
        <v>0</v>
      </c>
      <c r="T22" s="319">
        <v>0</v>
      </c>
      <c r="U22" s="313"/>
      <c r="V22" s="363"/>
      <c r="W22" s="360"/>
      <c r="X22" s="363"/>
      <c r="Y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422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</row>
    <row r="23" spans="1:100" s="47" customFormat="1" ht="43.5" customHeight="1">
      <c r="A23" s="311" t="s">
        <v>3150</v>
      </c>
      <c r="B23" s="369" t="s">
        <v>918</v>
      </c>
      <c r="C23" s="370" t="s">
        <v>920</v>
      </c>
      <c r="D23" s="314" t="s">
        <v>699</v>
      </c>
      <c r="E23" s="314" t="s">
        <v>384</v>
      </c>
      <c r="F23" s="315" t="s">
        <v>72</v>
      </c>
      <c r="G23" s="313" t="s">
        <v>73</v>
      </c>
      <c r="H23" s="313" t="s">
        <v>78</v>
      </c>
      <c r="I23" s="316">
        <v>94000</v>
      </c>
      <c r="J23" s="316">
        <f>-K2256/0.0833333333333333</f>
        <v>0</v>
      </c>
      <c r="K23" s="316"/>
      <c r="L23" s="317">
        <v>42207</v>
      </c>
      <c r="M23" s="317">
        <v>42217</v>
      </c>
      <c r="N23" s="318">
        <v>42947</v>
      </c>
      <c r="O23" s="336">
        <f>YEAR(N23)</f>
        <v>2017</v>
      </c>
      <c r="P23" s="336">
        <f>MONTH(N23)</f>
        <v>7</v>
      </c>
      <c r="Q23" s="326" t="str">
        <f>IF(P23&gt;9,CONCATENATE(O23,P23),CONCATENATE(O23,"0",P23))</f>
        <v>201707</v>
      </c>
      <c r="R23" s="311">
        <v>0</v>
      </c>
      <c r="S23" s="319">
        <v>0</v>
      </c>
      <c r="T23" s="319">
        <v>0</v>
      </c>
      <c r="U23" s="313"/>
      <c r="V23" s="363"/>
      <c r="W23" s="360"/>
      <c r="X23" s="363"/>
      <c r="Y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422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</row>
    <row r="24" spans="1:100" s="232" customFormat="1" ht="43.5" customHeight="1">
      <c r="A24" s="311" t="s">
        <v>3150</v>
      </c>
      <c r="B24" s="369" t="s">
        <v>918</v>
      </c>
      <c r="C24" s="398" t="s">
        <v>920</v>
      </c>
      <c r="D24" s="314" t="s">
        <v>700</v>
      </c>
      <c r="E24" s="314" t="s">
        <v>384</v>
      </c>
      <c r="F24" s="315" t="s">
        <v>72</v>
      </c>
      <c r="G24" s="313" t="s">
        <v>73</v>
      </c>
      <c r="H24" s="313" t="s">
        <v>325</v>
      </c>
      <c r="I24" s="316">
        <v>7500</v>
      </c>
      <c r="J24" s="316">
        <f>-K2257/0.0833333333333333</f>
        <v>0</v>
      </c>
      <c r="K24" s="316"/>
      <c r="L24" s="317">
        <v>42207</v>
      </c>
      <c r="M24" s="317">
        <v>42217</v>
      </c>
      <c r="N24" s="318">
        <v>42947</v>
      </c>
      <c r="O24" s="336">
        <f>YEAR(N24)</f>
        <v>2017</v>
      </c>
      <c r="P24" s="336">
        <f>MONTH(N24)</f>
        <v>7</v>
      </c>
      <c r="Q24" s="326" t="str">
        <f>IF(P24&gt;9,CONCATENATE(O24,P24),CONCATENATE(O24,"0",P24))</f>
        <v>201707</v>
      </c>
      <c r="R24" s="311">
        <v>0</v>
      </c>
      <c r="S24" s="319">
        <v>0</v>
      </c>
      <c r="T24" s="319">
        <v>0</v>
      </c>
      <c r="U24" s="313"/>
      <c r="V24" s="363"/>
      <c r="W24" s="360"/>
      <c r="X24" s="363"/>
      <c r="Y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422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</row>
    <row r="25" spans="1:100" s="232" customFormat="1" ht="43.5" customHeight="1">
      <c r="A25" s="311" t="s">
        <v>3150</v>
      </c>
      <c r="B25" s="369" t="s">
        <v>918</v>
      </c>
      <c r="C25" s="398" t="s">
        <v>920</v>
      </c>
      <c r="D25" s="358" t="s">
        <v>3018</v>
      </c>
      <c r="E25" s="314" t="s">
        <v>384</v>
      </c>
      <c r="F25" s="359" t="s">
        <v>1466</v>
      </c>
      <c r="G25" s="355" t="s">
        <v>1467</v>
      </c>
      <c r="H25" s="313" t="s">
        <v>221</v>
      </c>
      <c r="I25" s="316">
        <v>3250000</v>
      </c>
      <c r="J25" s="316">
        <f>-K2217/0.0833333333333333</f>
        <v>0</v>
      </c>
      <c r="K25" s="316"/>
      <c r="L25" s="317">
        <v>42613</v>
      </c>
      <c r="M25" s="317">
        <v>41852</v>
      </c>
      <c r="N25" s="317">
        <v>42947</v>
      </c>
      <c r="O25" s="338">
        <f>YEAR(N25)</f>
        <v>2017</v>
      </c>
      <c r="P25" s="336">
        <f>MONTH(N25)</f>
        <v>7</v>
      </c>
      <c r="Q25" s="333" t="str">
        <f>IF(P25&gt;9,CONCATENATE(O25,P25),CONCATENATE(O25,"0",P25))</f>
        <v>201707</v>
      </c>
      <c r="R25" s="354" t="s">
        <v>897</v>
      </c>
      <c r="S25" s="319">
        <v>0</v>
      </c>
      <c r="T25" s="319">
        <v>0</v>
      </c>
      <c r="U25" s="355"/>
      <c r="V25" s="363"/>
      <c r="W25" s="360"/>
      <c r="X25" s="363"/>
      <c r="Y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348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</row>
    <row r="26" spans="1:100" s="232" customFormat="1" ht="43.5" customHeight="1">
      <c r="A26" s="354" t="s">
        <v>3150</v>
      </c>
      <c r="B26" s="378" t="s">
        <v>918</v>
      </c>
      <c r="C26" s="370" t="s">
        <v>920</v>
      </c>
      <c r="D26" s="358" t="s">
        <v>3019</v>
      </c>
      <c r="E26" s="358" t="s">
        <v>384</v>
      </c>
      <c r="F26" s="359" t="s">
        <v>1466</v>
      </c>
      <c r="G26" s="355" t="s">
        <v>1468</v>
      </c>
      <c r="H26" s="355" t="s">
        <v>263</v>
      </c>
      <c r="I26" s="371">
        <v>1000000</v>
      </c>
      <c r="J26" s="371">
        <f>-K1608/0.0833333333333333</f>
        <v>0</v>
      </c>
      <c r="K26" s="371"/>
      <c r="L26" s="372">
        <v>42613</v>
      </c>
      <c r="M26" s="372">
        <v>41852</v>
      </c>
      <c r="N26" s="372">
        <v>42947</v>
      </c>
      <c r="O26" s="386">
        <f>YEAR(N26)</f>
        <v>2017</v>
      </c>
      <c r="P26" s="374">
        <f>MONTH(N26)</f>
        <v>7</v>
      </c>
      <c r="Q26" s="387" t="str">
        <f>IF(P26&gt;9,CONCATENATE(O26,P26),CONCATENATE(O26,"0",P26))</f>
        <v>201707</v>
      </c>
      <c r="R26" s="354" t="s">
        <v>44</v>
      </c>
      <c r="S26" s="376">
        <v>0</v>
      </c>
      <c r="T26" s="376">
        <v>0</v>
      </c>
      <c r="U26" s="355"/>
      <c r="V26" s="349"/>
      <c r="W26" s="348"/>
      <c r="X26" s="349"/>
      <c r="Y2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348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</row>
    <row r="27" spans="1:100" s="232" customFormat="1" ht="43.5" customHeight="1">
      <c r="A27" s="311" t="s">
        <v>3150</v>
      </c>
      <c r="B27" s="369" t="s">
        <v>918</v>
      </c>
      <c r="C27" s="370" t="s">
        <v>920</v>
      </c>
      <c r="D27" s="358" t="s">
        <v>3020</v>
      </c>
      <c r="E27" s="314" t="s">
        <v>384</v>
      </c>
      <c r="F27" s="359" t="s">
        <v>1463</v>
      </c>
      <c r="G27" s="355" t="s">
        <v>1464</v>
      </c>
      <c r="H27" s="313" t="s">
        <v>62</v>
      </c>
      <c r="I27" s="316">
        <v>500000</v>
      </c>
      <c r="J27" s="316">
        <f>-K2240/0.0833333333333333</f>
        <v>0</v>
      </c>
      <c r="K27" s="316"/>
      <c r="L27" s="317">
        <v>41850</v>
      </c>
      <c r="M27" s="317">
        <v>41852</v>
      </c>
      <c r="N27" s="318">
        <v>42947</v>
      </c>
      <c r="O27" s="336">
        <f>YEAR(N27)</f>
        <v>2017</v>
      </c>
      <c r="P27" s="336">
        <f>MONTH(N27)</f>
        <v>7</v>
      </c>
      <c r="Q27" s="326" t="str">
        <f>IF(P27&gt;9,CONCATENATE(O27,P27),CONCATENATE(O27,"0",P27))</f>
        <v>201707</v>
      </c>
      <c r="R27" s="354" t="s">
        <v>44</v>
      </c>
      <c r="S27" s="319">
        <v>0</v>
      </c>
      <c r="T27" s="319">
        <v>0</v>
      </c>
      <c r="U27" s="355"/>
      <c r="V27" s="363"/>
      <c r="W27" s="360"/>
      <c r="X27" s="363"/>
      <c r="Y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348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</row>
    <row r="28" spans="1:100" s="232" customFormat="1" ht="43.5" customHeight="1">
      <c r="A28" s="354" t="s">
        <v>3150</v>
      </c>
      <c r="B28" s="378" t="s">
        <v>918</v>
      </c>
      <c r="C28" s="370" t="s">
        <v>920</v>
      </c>
      <c r="D28" s="358" t="s">
        <v>3021</v>
      </c>
      <c r="E28" s="358" t="s">
        <v>384</v>
      </c>
      <c r="F28" s="359" t="s">
        <v>1463</v>
      </c>
      <c r="G28" s="355" t="s">
        <v>1465</v>
      </c>
      <c r="H28" s="355" t="s">
        <v>64</v>
      </c>
      <c r="I28" s="371">
        <v>500000</v>
      </c>
      <c r="J28" s="371">
        <f>-K1609/0.0833333333333333</f>
        <v>0</v>
      </c>
      <c r="K28" s="371"/>
      <c r="L28" s="372">
        <v>41850</v>
      </c>
      <c r="M28" s="372">
        <v>41852</v>
      </c>
      <c r="N28" s="373">
        <v>42947</v>
      </c>
      <c r="O28" s="374">
        <f>YEAR(N28)</f>
        <v>2017</v>
      </c>
      <c r="P28" s="374">
        <f>MONTH(N28)</f>
        <v>7</v>
      </c>
      <c r="Q28" s="375" t="str">
        <f>IF(P28&gt;9,CONCATENATE(O28,P28),CONCATENATE(O28,"0",P28))</f>
        <v>201707</v>
      </c>
      <c r="R28" s="354" t="s">
        <v>44</v>
      </c>
      <c r="S28" s="376">
        <v>0</v>
      </c>
      <c r="T28" s="376">
        <v>0</v>
      </c>
      <c r="U28" s="355"/>
      <c r="V28" s="349"/>
      <c r="W28" s="348"/>
      <c r="X28" s="349"/>
      <c r="Y2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48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</row>
    <row r="29" spans="1:43" s="231" customFormat="1" ht="43.5" customHeight="1">
      <c r="A29" s="354" t="s">
        <v>3150</v>
      </c>
      <c r="B29" s="369" t="s">
        <v>918</v>
      </c>
      <c r="C29" s="370" t="s">
        <v>920</v>
      </c>
      <c r="D29" s="358" t="s">
        <v>2007</v>
      </c>
      <c r="E29" s="358" t="s">
        <v>384</v>
      </c>
      <c r="F29" s="359" t="s">
        <v>1458</v>
      </c>
      <c r="G29" s="355" t="s">
        <v>1166</v>
      </c>
      <c r="H29" s="355" t="s">
        <v>64</v>
      </c>
      <c r="I29" s="371">
        <v>500000</v>
      </c>
      <c r="J29" s="371">
        <f>-K1621/0.0833333333333333</f>
        <v>0</v>
      </c>
      <c r="K29" s="371"/>
      <c r="L29" s="372">
        <v>42543</v>
      </c>
      <c r="M29" s="372">
        <v>42217</v>
      </c>
      <c r="N29" s="373">
        <v>42947</v>
      </c>
      <c r="O29" s="374">
        <f>YEAR(N29)</f>
        <v>2017</v>
      </c>
      <c r="P29" s="374">
        <f>MONTH(N29)</f>
        <v>7</v>
      </c>
      <c r="Q29" s="375" t="str">
        <f>IF(P29&gt;9,CONCATENATE(O29,P29),CONCATENATE(O29,"0",P29))</f>
        <v>201707</v>
      </c>
      <c r="R29" s="354" t="s">
        <v>44</v>
      </c>
      <c r="S29" s="376">
        <v>0</v>
      </c>
      <c r="T29" s="376">
        <v>0</v>
      </c>
      <c r="U29" s="355"/>
      <c r="V29" s="349"/>
      <c r="W29" s="348"/>
      <c r="X29" s="349"/>
      <c r="Y2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348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</row>
    <row r="30" spans="1:43" s="231" customFormat="1" ht="43.5" customHeight="1">
      <c r="A30" s="311" t="s">
        <v>3150</v>
      </c>
      <c r="B30" s="369" t="s">
        <v>918</v>
      </c>
      <c r="C30" s="398" t="s">
        <v>920</v>
      </c>
      <c r="D30" s="314" t="s">
        <v>2773</v>
      </c>
      <c r="E30" s="314" t="s">
        <v>378</v>
      </c>
      <c r="F30" s="315" t="s">
        <v>46</v>
      </c>
      <c r="G30" s="313" t="s">
        <v>2774</v>
      </c>
      <c r="H30" s="313" t="s">
        <v>2775</v>
      </c>
      <c r="I30" s="316">
        <v>5358.77</v>
      </c>
      <c r="J30" s="316">
        <f>-K1672/0.0833333333333333</f>
        <v>0</v>
      </c>
      <c r="K30" s="316"/>
      <c r="L30" s="317" t="s">
        <v>328</v>
      </c>
      <c r="M30" s="317">
        <v>42599</v>
      </c>
      <c r="N30" s="318">
        <v>42963</v>
      </c>
      <c r="O30" s="336">
        <f>YEAR(N30)</f>
        <v>2017</v>
      </c>
      <c r="P30" s="336">
        <f>MONTH(N30)</f>
        <v>8</v>
      </c>
      <c r="Q30" s="326" t="str">
        <f>IF(P30&gt;9,CONCATENATE(O30,P30),CONCATENATE(O30,"0",P30))</f>
        <v>201708</v>
      </c>
      <c r="R30" s="311">
        <v>0</v>
      </c>
      <c r="S30" s="319">
        <v>0</v>
      </c>
      <c r="T30" s="319">
        <v>0</v>
      </c>
      <c r="U30" s="313"/>
      <c r="V30" s="360"/>
      <c r="W30" s="360"/>
      <c r="X30" s="360"/>
      <c r="Y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385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</row>
    <row r="31" spans="1:43" s="231" customFormat="1" ht="43.5" customHeight="1">
      <c r="A31" s="311" t="s">
        <v>3150</v>
      </c>
      <c r="B31" s="369" t="s">
        <v>918</v>
      </c>
      <c r="C31" s="398" t="s">
        <v>920</v>
      </c>
      <c r="D31" s="314" t="s">
        <v>2776</v>
      </c>
      <c r="E31" s="314" t="s">
        <v>384</v>
      </c>
      <c r="F31" s="315" t="s">
        <v>34</v>
      </c>
      <c r="G31" s="313" t="s">
        <v>2777</v>
      </c>
      <c r="H31" s="313" t="s">
        <v>2778</v>
      </c>
      <c r="I31" s="316">
        <v>7500</v>
      </c>
      <c r="J31" s="316">
        <f>-K1672/0.0833333333333333</f>
        <v>0</v>
      </c>
      <c r="K31" s="316"/>
      <c r="L31" s="317" t="s">
        <v>328</v>
      </c>
      <c r="M31" s="317">
        <v>42606</v>
      </c>
      <c r="N31" s="318">
        <v>42970</v>
      </c>
      <c r="O31" s="336">
        <f>YEAR(N31)</f>
        <v>2017</v>
      </c>
      <c r="P31" s="336">
        <f>MONTH(N31)</f>
        <v>8</v>
      </c>
      <c r="Q31" s="326" t="str">
        <f>IF(P31&gt;9,CONCATENATE(O31,P31),CONCATENATE(O31,"0",P31))</f>
        <v>201708</v>
      </c>
      <c r="R31" s="311"/>
      <c r="S31" s="319"/>
      <c r="T31" s="319"/>
      <c r="U31" s="313"/>
      <c r="V31" s="363"/>
      <c r="W31" s="360"/>
      <c r="X31" s="363"/>
      <c r="Y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385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</row>
    <row r="32" spans="1:100" s="231" customFormat="1" ht="43.5" customHeight="1">
      <c r="A32" s="311" t="s">
        <v>3150</v>
      </c>
      <c r="B32" s="369" t="s">
        <v>918</v>
      </c>
      <c r="C32" s="398" t="s">
        <v>920</v>
      </c>
      <c r="D32" s="314" t="s">
        <v>2683</v>
      </c>
      <c r="E32" s="314" t="s">
        <v>384</v>
      </c>
      <c r="F32" s="315" t="s">
        <v>34</v>
      </c>
      <c r="G32" s="313" t="s">
        <v>1185</v>
      </c>
      <c r="H32" s="313" t="s">
        <v>1186</v>
      </c>
      <c r="I32" s="316">
        <v>7500</v>
      </c>
      <c r="J32" s="316">
        <f>-K1637/0.0833333333333333</f>
        <v>0</v>
      </c>
      <c r="K32" s="316"/>
      <c r="L32" s="317">
        <v>42592</v>
      </c>
      <c r="M32" s="317">
        <v>42616</v>
      </c>
      <c r="N32" s="317">
        <v>42980</v>
      </c>
      <c r="O32" s="338">
        <f>YEAR(N32)</f>
        <v>2017</v>
      </c>
      <c r="P32" s="336">
        <f>MONTH(N32)</f>
        <v>9</v>
      </c>
      <c r="Q32" s="333" t="str">
        <f>IF(P32&gt;9,CONCATENATE(O32,P32),CONCATENATE(O32,"0",P32))</f>
        <v>201709</v>
      </c>
      <c r="R32" s="311" t="s">
        <v>268</v>
      </c>
      <c r="S32" s="319">
        <v>0</v>
      </c>
      <c r="T32" s="319">
        <v>0</v>
      </c>
      <c r="U32" s="313"/>
      <c r="V32" s="363"/>
      <c r="W32" s="360"/>
      <c r="X32" s="363"/>
      <c r="Y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348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</row>
    <row r="33" spans="1:100" s="231" customFormat="1" ht="43.5" customHeight="1">
      <c r="A33" s="354" t="s">
        <v>3150</v>
      </c>
      <c r="B33" s="378" t="s">
        <v>918</v>
      </c>
      <c r="C33" s="370" t="s">
        <v>920</v>
      </c>
      <c r="D33" s="358" t="s">
        <v>1538</v>
      </c>
      <c r="E33" s="365" t="s">
        <v>384</v>
      </c>
      <c r="F33" s="359" t="s">
        <v>1539</v>
      </c>
      <c r="G33" s="355" t="s">
        <v>1540</v>
      </c>
      <c r="H33" s="355" t="s">
        <v>1541</v>
      </c>
      <c r="I33" s="388" t="s">
        <v>214</v>
      </c>
      <c r="J33" s="388">
        <f>-K1655/0.0833333333333333</f>
        <v>0</v>
      </c>
      <c r="K33" s="388"/>
      <c r="L33" s="372">
        <v>41892</v>
      </c>
      <c r="M33" s="372">
        <v>41892</v>
      </c>
      <c r="N33" s="373">
        <v>42987</v>
      </c>
      <c r="O33" s="374">
        <f>YEAR(N33)</f>
        <v>2017</v>
      </c>
      <c r="P33" s="374">
        <f>MONTH(N33)</f>
        <v>9</v>
      </c>
      <c r="Q33" s="375" t="str">
        <f>IF(P33&gt;9,CONCATENATE(O33,P33),CONCATENATE(O33,"0",P33))</f>
        <v>201709</v>
      </c>
      <c r="R33" s="354" t="s">
        <v>44</v>
      </c>
      <c r="S33" s="391">
        <v>0</v>
      </c>
      <c r="T33" s="391">
        <v>0</v>
      </c>
      <c r="U33" s="355"/>
      <c r="V33" s="349"/>
      <c r="W33" s="348"/>
      <c r="X33" s="349"/>
      <c r="Y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348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</row>
    <row r="34" spans="1:100" s="231" customFormat="1" ht="43.5" customHeight="1">
      <c r="A34" s="311" t="s">
        <v>3150</v>
      </c>
      <c r="B34" s="369" t="s">
        <v>918</v>
      </c>
      <c r="C34" s="398" t="s">
        <v>920</v>
      </c>
      <c r="D34" s="314" t="s">
        <v>1526</v>
      </c>
      <c r="E34" s="306" t="s">
        <v>383</v>
      </c>
      <c r="F34" s="315" t="s">
        <v>34</v>
      </c>
      <c r="G34" s="313" t="s">
        <v>1528</v>
      </c>
      <c r="H34" s="313" t="s">
        <v>1527</v>
      </c>
      <c r="I34" s="309">
        <v>10000</v>
      </c>
      <c r="J34" s="309">
        <f>-K1647/0.0833333333333333</f>
        <v>0</v>
      </c>
      <c r="K34" s="309"/>
      <c r="L34" s="317" t="s">
        <v>328</v>
      </c>
      <c r="M34" s="317">
        <v>42625</v>
      </c>
      <c r="N34" s="318">
        <v>42989</v>
      </c>
      <c r="O34" s="336">
        <f>YEAR(N34)</f>
        <v>2017</v>
      </c>
      <c r="P34" s="336">
        <f>MONTH(N34)</f>
        <v>9</v>
      </c>
      <c r="Q34" s="326" t="str">
        <f>IF(P34&gt;9,CONCATENATE(O34,P34),CONCATENATE(O34,"0",P34))</f>
        <v>201709</v>
      </c>
      <c r="R34" s="354">
        <v>0</v>
      </c>
      <c r="S34" s="312">
        <v>0</v>
      </c>
      <c r="T34" s="312">
        <v>0</v>
      </c>
      <c r="U34" s="313"/>
      <c r="V34" s="363"/>
      <c r="W34" s="360"/>
      <c r="X34" s="363"/>
      <c r="Y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422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</row>
    <row r="35" spans="1:100" s="231" customFormat="1" ht="43.5" customHeight="1">
      <c r="A35" s="354" t="s">
        <v>3150</v>
      </c>
      <c r="B35" s="378" t="s">
        <v>918</v>
      </c>
      <c r="C35" s="370" t="s">
        <v>920</v>
      </c>
      <c r="D35" s="358" t="s">
        <v>3022</v>
      </c>
      <c r="E35" s="365" t="s">
        <v>384</v>
      </c>
      <c r="F35" s="359" t="s">
        <v>1542</v>
      </c>
      <c r="G35" s="355" t="s">
        <v>1543</v>
      </c>
      <c r="H35" s="355" t="s">
        <v>1541</v>
      </c>
      <c r="I35" s="388">
        <v>75000</v>
      </c>
      <c r="J35" s="388">
        <f>-K1659/0.0833333333333333</f>
        <v>0</v>
      </c>
      <c r="K35" s="388"/>
      <c r="L35" s="372">
        <v>41899</v>
      </c>
      <c r="M35" s="372">
        <v>41899</v>
      </c>
      <c r="N35" s="373">
        <v>42994</v>
      </c>
      <c r="O35" s="374">
        <f>YEAR(N35)</f>
        <v>2017</v>
      </c>
      <c r="P35" s="374">
        <f>MONTH(N35)</f>
        <v>9</v>
      </c>
      <c r="Q35" s="375" t="str">
        <f>IF(P35&gt;9,CONCATENATE(O35,P35),CONCATENATE(O35,"0",P35))</f>
        <v>201709</v>
      </c>
      <c r="R35" s="354" t="s">
        <v>44</v>
      </c>
      <c r="S35" s="391">
        <v>0</v>
      </c>
      <c r="T35" s="391">
        <v>0</v>
      </c>
      <c r="U35" s="355"/>
      <c r="V35" s="349"/>
      <c r="W35" s="348"/>
      <c r="X35" s="349"/>
      <c r="Y3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348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</row>
    <row r="36" spans="1:100" s="231" customFormat="1" ht="43.5" customHeight="1">
      <c r="A36" s="311" t="s">
        <v>3150</v>
      </c>
      <c r="B36" s="361" t="s">
        <v>918</v>
      </c>
      <c r="C36" s="398" t="s">
        <v>920</v>
      </c>
      <c r="D36" s="314" t="s">
        <v>1214</v>
      </c>
      <c r="E36" s="314" t="s">
        <v>384</v>
      </c>
      <c r="F36" s="315" t="s">
        <v>34</v>
      </c>
      <c r="G36" s="313" t="s">
        <v>1144</v>
      </c>
      <c r="H36" s="313" t="s">
        <v>80</v>
      </c>
      <c r="I36" s="316">
        <v>360000</v>
      </c>
      <c r="J36" s="316">
        <f>-K1585/0.0833333333333333</f>
        <v>0</v>
      </c>
      <c r="K36" s="316"/>
      <c r="L36" s="317">
        <v>42592</v>
      </c>
      <c r="M36" s="317">
        <v>42644</v>
      </c>
      <c r="N36" s="317">
        <v>43008</v>
      </c>
      <c r="O36" s="338">
        <f>YEAR(N36)</f>
        <v>2017</v>
      </c>
      <c r="P36" s="336">
        <f>MONTH(N36)</f>
        <v>9</v>
      </c>
      <c r="Q36" s="333" t="str">
        <f>IF(P36&gt;9,CONCATENATE(O36,P36),CONCATENATE(O36,"0",P36))</f>
        <v>201709</v>
      </c>
      <c r="R36" s="311" t="s">
        <v>268</v>
      </c>
      <c r="S36" s="319">
        <v>0</v>
      </c>
      <c r="T36" s="319">
        <v>0</v>
      </c>
      <c r="U36" s="313"/>
      <c r="V36" s="363"/>
      <c r="W36" s="360"/>
      <c r="X36" s="385"/>
      <c r="Y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422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</row>
    <row r="37" spans="1:100" s="231" customFormat="1" ht="43.5" customHeight="1">
      <c r="A37" s="311" t="s">
        <v>3150</v>
      </c>
      <c r="B37" s="369" t="s">
        <v>918</v>
      </c>
      <c r="C37" s="398" t="s">
        <v>920</v>
      </c>
      <c r="D37" s="314" t="s">
        <v>2790</v>
      </c>
      <c r="E37" s="314" t="s">
        <v>384</v>
      </c>
      <c r="F37" s="315" t="s">
        <v>34</v>
      </c>
      <c r="G37" s="313" t="s">
        <v>2791</v>
      </c>
      <c r="H37" s="313" t="s">
        <v>2792</v>
      </c>
      <c r="I37" s="316">
        <v>24000</v>
      </c>
      <c r="J37" s="316">
        <f>-K1695/0.0833333333333333</f>
        <v>0</v>
      </c>
      <c r="K37" s="316"/>
      <c r="L37" s="317" t="s">
        <v>328</v>
      </c>
      <c r="M37" s="317">
        <v>42644</v>
      </c>
      <c r="N37" s="318">
        <v>43008</v>
      </c>
      <c r="O37" s="336">
        <f>YEAR(N37)</f>
        <v>2017</v>
      </c>
      <c r="P37" s="336">
        <f>MONTH(N37)</f>
        <v>9</v>
      </c>
      <c r="Q37" s="326" t="str">
        <f>IF(P37&gt;9,CONCATENATE(O37,P37),CONCATENATE(O37,"0",P37))</f>
        <v>201709</v>
      </c>
      <c r="R37" s="311" t="s">
        <v>268</v>
      </c>
      <c r="S37" s="319">
        <v>0</v>
      </c>
      <c r="T37" s="319">
        <v>0</v>
      </c>
      <c r="U37" s="313"/>
      <c r="V37" s="363"/>
      <c r="W37" s="360"/>
      <c r="X37" s="363"/>
      <c r="Y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360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47" customFormat="1" ht="43.5" customHeight="1">
      <c r="A38" s="311" t="s">
        <v>3150</v>
      </c>
      <c r="B38" s="369" t="s">
        <v>918</v>
      </c>
      <c r="C38" s="398" t="s">
        <v>920</v>
      </c>
      <c r="D38" s="314" t="s">
        <v>2320</v>
      </c>
      <c r="E38" s="314" t="s">
        <v>384</v>
      </c>
      <c r="F38" s="315" t="s">
        <v>46</v>
      </c>
      <c r="G38" s="313" t="s">
        <v>344</v>
      </c>
      <c r="H38" s="313" t="s">
        <v>222</v>
      </c>
      <c r="I38" s="316">
        <v>350000</v>
      </c>
      <c r="J38" s="316">
        <f>-K2267/0.0833333333333333</f>
        <v>0</v>
      </c>
      <c r="K38" s="316"/>
      <c r="L38" s="317">
        <v>42627</v>
      </c>
      <c r="M38" s="317">
        <v>42644</v>
      </c>
      <c r="N38" s="317">
        <v>43008</v>
      </c>
      <c r="O38" s="338">
        <f>YEAR(N38)</f>
        <v>2017</v>
      </c>
      <c r="P38" s="336">
        <f>MONTH(N38)</f>
        <v>9</v>
      </c>
      <c r="Q38" s="333" t="str">
        <f>IF(P38&gt;9,CONCATENATE(O38,P38),CONCATENATE(O38,"0",P38))</f>
        <v>201709</v>
      </c>
      <c r="R38" s="311" t="s">
        <v>268</v>
      </c>
      <c r="S38" s="319">
        <v>0</v>
      </c>
      <c r="T38" s="319">
        <v>0</v>
      </c>
      <c r="U38" s="313"/>
      <c r="V38" s="363"/>
      <c r="W38" s="360"/>
      <c r="X38" s="363"/>
      <c r="Y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348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</row>
    <row r="39" spans="1:100" s="47" customFormat="1" ht="43.5" customHeight="1">
      <c r="A39" s="354" t="s">
        <v>3150</v>
      </c>
      <c r="B39" s="369" t="s">
        <v>918</v>
      </c>
      <c r="C39" s="398" t="s">
        <v>920</v>
      </c>
      <c r="D39" s="358" t="s">
        <v>3126</v>
      </c>
      <c r="E39" s="306" t="s">
        <v>384</v>
      </c>
      <c r="F39" s="315" t="s">
        <v>34</v>
      </c>
      <c r="G39" s="313" t="s">
        <v>1726</v>
      </c>
      <c r="H39" s="313" t="s">
        <v>1727</v>
      </c>
      <c r="I39" s="309">
        <v>9000</v>
      </c>
      <c r="J39" s="309">
        <f>-K1656/0.0833333333333333</f>
        <v>0</v>
      </c>
      <c r="K39" s="309"/>
      <c r="L39" s="317" t="s">
        <v>328</v>
      </c>
      <c r="M39" s="317">
        <v>42646</v>
      </c>
      <c r="N39" s="318">
        <v>43010</v>
      </c>
      <c r="O39" s="336">
        <f>YEAR(N39)</f>
        <v>2017</v>
      </c>
      <c r="P39" s="336">
        <f>MONTH(N39)</f>
        <v>10</v>
      </c>
      <c r="Q39" s="326" t="str">
        <f>IF(P39&gt;9,CONCATENATE(O39,P39),CONCATENATE(O39,"0",P39))</f>
        <v>201710</v>
      </c>
      <c r="R39" s="311">
        <v>0</v>
      </c>
      <c r="S39" s="312">
        <v>0</v>
      </c>
      <c r="T39" s="312">
        <v>0</v>
      </c>
      <c r="U39" s="313"/>
      <c r="V39" s="363"/>
      <c r="W39" s="360"/>
      <c r="X39" s="363"/>
      <c r="Y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422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</row>
    <row r="40" spans="1:100" s="47" customFormat="1" ht="43.5" customHeight="1">
      <c r="A40" s="311" t="s">
        <v>3150</v>
      </c>
      <c r="B40" s="369" t="s">
        <v>918</v>
      </c>
      <c r="C40" s="398" t="s">
        <v>920</v>
      </c>
      <c r="D40" s="358" t="s">
        <v>3023</v>
      </c>
      <c r="E40" s="306" t="s">
        <v>384</v>
      </c>
      <c r="F40" s="315" t="s">
        <v>1563</v>
      </c>
      <c r="G40" s="313" t="s">
        <v>1564</v>
      </c>
      <c r="H40" s="313" t="s">
        <v>1565</v>
      </c>
      <c r="I40" s="309">
        <v>500000</v>
      </c>
      <c r="J40" s="309">
        <f>-K1665/0.0833333333333333</f>
        <v>0</v>
      </c>
      <c r="K40" s="309"/>
      <c r="L40" s="317">
        <v>41920</v>
      </c>
      <c r="M40" s="317">
        <v>41920</v>
      </c>
      <c r="N40" s="318">
        <v>43015</v>
      </c>
      <c r="O40" s="336">
        <f>YEAR(N40)</f>
        <v>2017</v>
      </c>
      <c r="P40" s="336">
        <f>MONTH(N40)</f>
        <v>10</v>
      </c>
      <c r="Q40" s="326" t="str">
        <f>IF(P40&gt;9,CONCATENATE(O40,P40),CONCATENATE(O40,"0",P40))</f>
        <v>201710</v>
      </c>
      <c r="R40" s="311" t="s">
        <v>44</v>
      </c>
      <c r="S40" s="312">
        <v>0</v>
      </c>
      <c r="T40" s="312">
        <v>0</v>
      </c>
      <c r="U40" s="313"/>
      <c r="V40" s="363"/>
      <c r="W40" s="360"/>
      <c r="X40" s="363"/>
      <c r="Y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348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</row>
    <row r="41" spans="1:100" s="47" customFormat="1" ht="43.5" customHeight="1">
      <c r="A41" s="305" t="s">
        <v>3150</v>
      </c>
      <c r="B41" s="369" t="s">
        <v>918</v>
      </c>
      <c r="C41" s="398" t="s">
        <v>920</v>
      </c>
      <c r="D41" s="306" t="s">
        <v>1604</v>
      </c>
      <c r="E41" s="306" t="s">
        <v>384</v>
      </c>
      <c r="F41" s="307" t="s">
        <v>1605</v>
      </c>
      <c r="G41" s="308" t="s">
        <v>1135</v>
      </c>
      <c r="H41" s="308" t="s">
        <v>3136</v>
      </c>
      <c r="I41" s="309">
        <v>135000</v>
      </c>
      <c r="J41" s="309">
        <f>-K2280/0.0833333333333333</f>
        <v>0</v>
      </c>
      <c r="K41" s="309"/>
      <c r="L41" s="310">
        <v>42767</v>
      </c>
      <c r="M41" s="310">
        <v>41935</v>
      </c>
      <c r="N41" s="310">
        <v>43030</v>
      </c>
      <c r="O41" s="337">
        <f>YEAR(N41)</f>
        <v>2017</v>
      </c>
      <c r="P41" s="336">
        <f>MONTH(N41)</f>
        <v>10</v>
      </c>
      <c r="Q41" s="332" t="str">
        <f>IF(P41&gt;9,CONCATENATE(O41,P41),CONCATENATE(O41,"0",P41))</f>
        <v>201710</v>
      </c>
      <c r="R41" s="311" t="s">
        <v>44</v>
      </c>
      <c r="S41" s="312">
        <v>0</v>
      </c>
      <c r="T41" s="312">
        <v>0</v>
      </c>
      <c r="U41" s="308"/>
      <c r="V41" s="363"/>
      <c r="W41" s="360"/>
      <c r="X41" s="363"/>
      <c r="Y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348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</row>
    <row r="42" spans="1:100" s="47" customFormat="1" ht="43.5" customHeight="1">
      <c r="A42" s="354" t="s">
        <v>3150</v>
      </c>
      <c r="B42" s="369" t="s">
        <v>918</v>
      </c>
      <c r="C42" s="398" t="s">
        <v>920</v>
      </c>
      <c r="D42" s="358" t="s">
        <v>3024</v>
      </c>
      <c r="E42" s="306" t="s">
        <v>384</v>
      </c>
      <c r="F42" s="315" t="s">
        <v>1573</v>
      </c>
      <c r="G42" s="313" t="s">
        <v>1574</v>
      </c>
      <c r="H42" s="313" t="s">
        <v>221</v>
      </c>
      <c r="I42" s="309">
        <v>75000</v>
      </c>
      <c r="J42" s="309">
        <f>-K1673/0.0833333333333333</f>
        <v>0</v>
      </c>
      <c r="K42" s="309"/>
      <c r="L42" s="317">
        <v>41927</v>
      </c>
      <c r="M42" s="317">
        <v>41944</v>
      </c>
      <c r="N42" s="318">
        <v>43039</v>
      </c>
      <c r="O42" s="336">
        <f>YEAR(N42)</f>
        <v>2017</v>
      </c>
      <c r="P42" s="336">
        <f>MONTH(N42)</f>
        <v>10</v>
      </c>
      <c r="Q42" s="326" t="str">
        <f>IF(P42&gt;9,CONCATENATE(O42,P42),CONCATENATE(O42,"0",P42))</f>
        <v>201710</v>
      </c>
      <c r="R42" s="311" t="s">
        <v>44</v>
      </c>
      <c r="S42" s="312">
        <v>0</v>
      </c>
      <c r="T42" s="312">
        <v>0</v>
      </c>
      <c r="U42" s="313"/>
      <c r="V42" s="363"/>
      <c r="W42" s="360"/>
      <c r="X42" s="363"/>
      <c r="Y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348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</row>
    <row r="43" spans="1:100" s="47" customFormat="1" ht="43.5" customHeight="1">
      <c r="A43" s="354" t="s">
        <v>3150</v>
      </c>
      <c r="B43" s="369" t="s">
        <v>918</v>
      </c>
      <c r="C43" s="398" t="s">
        <v>920</v>
      </c>
      <c r="D43" s="358" t="s">
        <v>3025</v>
      </c>
      <c r="E43" s="306" t="s">
        <v>384</v>
      </c>
      <c r="F43" s="315" t="s">
        <v>1573</v>
      </c>
      <c r="G43" s="313" t="s">
        <v>1574</v>
      </c>
      <c r="H43" s="313" t="s">
        <v>1565</v>
      </c>
      <c r="I43" s="309">
        <v>75000</v>
      </c>
      <c r="J43" s="309">
        <f>-K1674/0.0833333333333333</f>
        <v>0</v>
      </c>
      <c r="K43" s="309"/>
      <c r="L43" s="317">
        <v>41927</v>
      </c>
      <c r="M43" s="317">
        <v>41944</v>
      </c>
      <c r="N43" s="318">
        <v>43039</v>
      </c>
      <c r="O43" s="336">
        <f>YEAR(N43)</f>
        <v>2017</v>
      </c>
      <c r="P43" s="336">
        <f>MONTH(N43)</f>
        <v>10</v>
      </c>
      <c r="Q43" s="326" t="str">
        <f>IF(P43&gt;9,CONCATENATE(O43,P43),CONCATENATE(O43,"0",P43))</f>
        <v>201710</v>
      </c>
      <c r="R43" s="311" t="s">
        <v>44</v>
      </c>
      <c r="S43" s="312">
        <v>0</v>
      </c>
      <c r="T43" s="312">
        <v>0</v>
      </c>
      <c r="U43" s="313"/>
      <c r="V43" s="363"/>
      <c r="W43" s="360"/>
      <c r="X43" s="363"/>
      <c r="Y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48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</row>
    <row r="44" spans="1:100" s="47" customFormat="1" ht="43.5" customHeight="1">
      <c r="A44" s="311" t="s">
        <v>3150</v>
      </c>
      <c r="B44" s="369" t="s">
        <v>918</v>
      </c>
      <c r="C44" s="398" t="s">
        <v>920</v>
      </c>
      <c r="D44" s="314" t="s">
        <v>2482</v>
      </c>
      <c r="E44" s="314" t="s">
        <v>384</v>
      </c>
      <c r="F44" s="315" t="s">
        <v>1677</v>
      </c>
      <c r="G44" s="313" t="s">
        <v>657</v>
      </c>
      <c r="H44" s="313" t="s">
        <v>157</v>
      </c>
      <c r="I44" s="316">
        <v>72800</v>
      </c>
      <c r="J44" s="316">
        <f>-K2276/0.0833333333333333</f>
        <v>0</v>
      </c>
      <c r="K44" s="316"/>
      <c r="L44" s="317">
        <v>42816</v>
      </c>
      <c r="M44" s="317">
        <v>41969</v>
      </c>
      <c r="N44" s="318">
        <v>43064</v>
      </c>
      <c r="O44" s="336">
        <f>YEAR(N44)</f>
        <v>2017</v>
      </c>
      <c r="P44" s="336">
        <f>MONTH(N44)</f>
        <v>11</v>
      </c>
      <c r="Q44" s="326" t="str">
        <f>IF(P44&gt;9,CONCATENATE(O44,P44),CONCATENATE(O44,"0",P44))</f>
        <v>201711</v>
      </c>
      <c r="R44" s="311" t="s">
        <v>44</v>
      </c>
      <c r="S44" s="319">
        <v>0</v>
      </c>
      <c r="T44" s="319">
        <v>0</v>
      </c>
      <c r="U44" s="313"/>
      <c r="V44" s="363"/>
      <c r="W44" s="360"/>
      <c r="X44" s="363"/>
      <c r="Y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422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</row>
    <row r="45" spans="1:43" s="47" customFormat="1" ht="43.5" customHeight="1">
      <c r="A45" s="311" t="s">
        <v>3150</v>
      </c>
      <c r="B45" s="369" t="s">
        <v>918</v>
      </c>
      <c r="C45" s="398" t="s">
        <v>920</v>
      </c>
      <c r="D45" s="314" t="s">
        <v>2905</v>
      </c>
      <c r="E45" s="314" t="s">
        <v>384</v>
      </c>
      <c r="F45" s="307" t="s">
        <v>46</v>
      </c>
      <c r="G45" s="313" t="s">
        <v>254</v>
      </c>
      <c r="H45" s="313" t="s">
        <v>255</v>
      </c>
      <c r="I45" s="316">
        <v>300000</v>
      </c>
      <c r="J45" s="316">
        <f>-K2283/0.0833333333333333</f>
        <v>0</v>
      </c>
      <c r="K45" s="316"/>
      <c r="L45" s="317">
        <v>42676</v>
      </c>
      <c r="M45" s="310">
        <v>42705</v>
      </c>
      <c r="N45" s="318">
        <v>43069</v>
      </c>
      <c r="O45" s="336">
        <f>YEAR(N45)</f>
        <v>2017</v>
      </c>
      <c r="P45" s="336">
        <f>MONTH(N45)</f>
        <v>11</v>
      </c>
      <c r="Q45" s="326" t="str">
        <f>IF(P45&gt;9,CONCATENATE(O45,P45),CONCATENATE(O45,"0",P45))</f>
        <v>201711</v>
      </c>
      <c r="R45" s="311" t="s">
        <v>268</v>
      </c>
      <c r="S45" s="319">
        <v>0</v>
      </c>
      <c r="T45" s="319">
        <v>0</v>
      </c>
      <c r="U45" s="355"/>
      <c r="V45" s="363"/>
      <c r="W45" s="360"/>
      <c r="X45" s="363"/>
      <c r="Y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348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</row>
    <row r="46" spans="1:100" s="231" customFormat="1" ht="43.5" customHeight="1">
      <c r="A46" s="354" t="s">
        <v>3150</v>
      </c>
      <c r="B46" s="378" t="s">
        <v>918</v>
      </c>
      <c r="C46" s="370" t="s">
        <v>920</v>
      </c>
      <c r="D46" s="358" t="s">
        <v>3029</v>
      </c>
      <c r="E46" s="358" t="s">
        <v>384</v>
      </c>
      <c r="F46" s="366" t="s">
        <v>1547</v>
      </c>
      <c r="G46" s="355" t="s">
        <v>1548</v>
      </c>
      <c r="H46" s="355" t="s">
        <v>1398</v>
      </c>
      <c r="I46" s="371">
        <v>50000</v>
      </c>
      <c r="J46" s="371">
        <f>-K1670/0.0833333333333333</f>
        <v>0</v>
      </c>
      <c r="K46" s="371"/>
      <c r="L46" s="372">
        <v>41906</v>
      </c>
      <c r="M46" s="372">
        <v>41974</v>
      </c>
      <c r="N46" s="373">
        <v>43069</v>
      </c>
      <c r="O46" s="374">
        <f>YEAR(N46)</f>
        <v>2017</v>
      </c>
      <c r="P46" s="374">
        <f>MONTH(N46)</f>
        <v>11</v>
      </c>
      <c r="Q46" s="375" t="str">
        <f>IF(P46&gt;9,CONCATENATE(O46,P46),CONCATENATE(O46,"0",P46))</f>
        <v>201711</v>
      </c>
      <c r="R46" s="354" t="s">
        <v>44</v>
      </c>
      <c r="S46" s="376">
        <v>0</v>
      </c>
      <c r="T46" s="376">
        <v>0</v>
      </c>
      <c r="U46" s="355"/>
      <c r="V46" s="349"/>
      <c r="W46" s="348"/>
      <c r="X46" s="349"/>
      <c r="Y4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422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</row>
    <row r="47" spans="1:43" s="231" customFormat="1" ht="43.5" customHeight="1">
      <c r="A47" s="354" t="s">
        <v>3150</v>
      </c>
      <c r="B47" s="369" t="s">
        <v>918</v>
      </c>
      <c r="C47" s="398" t="s">
        <v>920</v>
      </c>
      <c r="D47" s="358" t="s">
        <v>3030</v>
      </c>
      <c r="E47" s="306" t="s">
        <v>384</v>
      </c>
      <c r="F47" s="359" t="s">
        <v>1547</v>
      </c>
      <c r="G47" s="355" t="s">
        <v>1548</v>
      </c>
      <c r="H47" s="313" t="s">
        <v>1493</v>
      </c>
      <c r="I47" s="309">
        <v>50000</v>
      </c>
      <c r="J47" s="309">
        <f>-K1654/0.0833333333333333</f>
        <v>0</v>
      </c>
      <c r="K47" s="309"/>
      <c r="L47" s="317">
        <v>41906</v>
      </c>
      <c r="M47" s="317">
        <v>41974</v>
      </c>
      <c r="N47" s="318">
        <v>43069</v>
      </c>
      <c r="O47" s="336">
        <f>YEAR(N47)</f>
        <v>2017</v>
      </c>
      <c r="P47" s="336">
        <f>MONTH(N47)</f>
        <v>11</v>
      </c>
      <c r="Q47" s="326" t="str">
        <f>IF(P47&gt;9,CONCATENATE(O47,P47),CONCATENATE(O47,"0",P47))</f>
        <v>201711</v>
      </c>
      <c r="R47" s="354" t="s">
        <v>44</v>
      </c>
      <c r="S47" s="312">
        <v>0</v>
      </c>
      <c r="T47" s="312">
        <v>0</v>
      </c>
      <c r="U47" s="313"/>
      <c r="V47" s="363"/>
      <c r="W47" s="360"/>
      <c r="X47" s="363"/>
      <c r="Y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422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</row>
    <row r="48" spans="1:100" s="231" customFormat="1" ht="43.5" customHeight="1">
      <c r="A48" s="311" t="s">
        <v>3150</v>
      </c>
      <c r="B48" s="369" t="s">
        <v>918</v>
      </c>
      <c r="C48" s="370" t="s">
        <v>920</v>
      </c>
      <c r="D48" s="358" t="s">
        <v>3028</v>
      </c>
      <c r="E48" s="314" t="s">
        <v>384</v>
      </c>
      <c r="F48" s="307" t="s">
        <v>1641</v>
      </c>
      <c r="G48" s="313" t="s">
        <v>272</v>
      </c>
      <c r="H48" s="313" t="s">
        <v>1494</v>
      </c>
      <c r="I48" s="316">
        <v>275000</v>
      </c>
      <c r="J48" s="316">
        <f>-K2289/0.0833333333333333</f>
        <v>0</v>
      </c>
      <c r="K48" s="316"/>
      <c r="L48" s="317">
        <v>41955</v>
      </c>
      <c r="M48" s="317">
        <v>41974</v>
      </c>
      <c r="N48" s="318">
        <v>43069</v>
      </c>
      <c r="O48" s="336">
        <f>YEAR(N48)</f>
        <v>2017</v>
      </c>
      <c r="P48" s="336">
        <f>MONTH(N48)</f>
        <v>11</v>
      </c>
      <c r="Q48" s="326" t="str">
        <f>IF(P48&gt;9,CONCATENATE(O48,P48),CONCATENATE(O48,"0",P48))</f>
        <v>201711</v>
      </c>
      <c r="R48" s="311" t="s">
        <v>44</v>
      </c>
      <c r="S48" s="319">
        <v>0</v>
      </c>
      <c r="T48" s="319">
        <v>0</v>
      </c>
      <c r="U48" s="313"/>
      <c r="V48" s="363"/>
      <c r="W48" s="360"/>
      <c r="X48" s="363"/>
      <c r="Y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422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</row>
    <row r="49" spans="1:100" s="231" customFormat="1" ht="43.5" customHeight="1">
      <c r="A49" s="354" t="s">
        <v>3150</v>
      </c>
      <c r="B49" s="369" t="s">
        <v>918</v>
      </c>
      <c r="C49" s="370" t="s">
        <v>920</v>
      </c>
      <c r="D49" s="314" t="s">
        <v>2508</v>
      </c>
      <c r="E49" s="314" t="s">
        <v>378</v>
      </c>
      <c r="F49" s="359" t="s">
        <v>1701</v>
      </c>
      <c r="G49" s="313" t="s">
        <v>782</v>
      </c>
      <c r="H49" s="313" t="s">
        <v>632</v>
      </c>
      <c r="I49" s="316">
        <v>45000</v>
      </c>
      <c r="J49" s="316">
        <f>-K2218/0.0833333333333333</f>
        <v>0</v>
      </c>
      <c r="K49" s="316"/>
      <c r="L49" s="317">
        <v>41990</v>
      </c>
      <c r="M49" s="317">
        <v>41990</v>
      </c>
      <c r="N49" s="317">
        <v>43085</v>
      </c>
      <c r="O49" s="338">
        <f>YEAR(N49)</f>
        <v>2017</v>
      </c>
      <c r="P49" s="336">
        <f>MONTH(N49)</f>
        <v>12</v>
      </c>
      <c r="Q49" s="333" t="str">
        <f>IF(P49&gt;9,CONCATENATE(O49,P49),CONCATENATE(O49,"0",P49))</f>
        <v>201712</v>
      </c>
      <c r="R49" s="354" t="s">
        <v>44</v>
      </c>
      <c r="S49" s="319">
        <v>0</v>
      </c>
      <c r="T49" s="319">
        <v>0</v>
      </c>
      <c r="U49" s="308"/>
      <c r="V49" s="360"/>
      <c r="W49" s="360"/>
      <c r="X49" s="360"/>
      <c r="Y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422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</row>
    <row r="50" spans="1:100" s="231" customFormat="1" ht="43.5" customHeight="1">
      <c r="A50" s="379" t="s">
        <v>3150</v>
      </c>
      <c r="B50" s="382" t="s">
        <v>918</v>
      </c>
      <c r="C50" s="370" t="s">
        <v>920</v>
      </c>
      <c r="D50" s="365"/>
      <c r="E50" s="365" t="s">
        <v>384</v>
      </c>
      <c r="F50" s="366" t="s">
        <v>1702</v>
      </c>
      <c r="G50" s="356" t="s">
        <v>1362</v>
      </c>
      <c r="H50" s="356" t="s">
        <v>1159</v>
      </c>
      <c r="I50" s="388">
        <v>1000000</v>
      </c>
      <c r="J50" s="388">
        <f>-K1678/0.0833333333333333</f>
        <v>0</v>
      </c>
      <c r="K50" s="388"/>
      <c r="L50" s="367">
        <v>41997</v>
      </c>
      <c r="M50" s="367">
        <v>41997</v>
      </c>
      <c r="N50" s="367">
        <v>43092</v>
      </c>
      <c r="O50" s="389">
        <f>YEAR(N50)</f>
        <v>2017</v>
      </c>
      <c r="P50" s="374">
        <f>MONTH(N50)</f>
        <v>12</v>
      </c>
      <c r="Q50" s="390" t="str">
        <f>IF(P50&gt;9,CONCATENATE(O50,P50),CONCATENATE(O50,"0",P50))</f>
        <v>201712</v>
      </c>
      <c r="R50" s="354" t="s">
        <v>44</v>
      </c>
      <c r="S50" s="391">
        <v>0.03</v>
      </c>
      <c r="T50" s="391">
        <v>0</v>
      </c>
      <c r="U50" s="355"/>
      <c r="V50" s="349"/>
      <c r="W50" s="348"/>
      <c r="X50" s="349"/>
      <c r="Y5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</row>
    <row r="51" spans="1:100" s="231" customFormat="1" ht="43.5" customHeight="1">
      <c r="A51" s="311" t="s">
        <v>3150</v>
      </c>
      <c r="B51" s="369" t="s">
        <v>918</v>
      </c>
      <c r="C51" s="398" t="s">
        <v>920</v>
      </c>
      <c r="D51" s="314" t="s">
        <v>3110</v>
      </c>
      <c r="E51" s="314" t="s">
        <v>384</v>
      </c>
      <c r="F51" s="315" t="s">
        <v>3111</v>
      </c>
      <c r="G51" s="313" t="s">
        <v>3112</v>
      </c>
      <c r="H51" s="313" t="s">
        <v>3206</v>
      </c>
      <c r="I51" s="316">
        <v>15000</v>
      </c>
      <c r="J51" s="316">
        <f>-K1725/0.0833333333333333</f>
        <v>0</v>
      </c>
      <c r="K51" s="316"/>
      <c r="L51" s="317" t="s">
        <v>328</v>
      </c>
      <c r="M51" s="317">
        <v>42746</v>
      </c>
      <c r="N51" s="318">
        <v>43110</v>
      </c>
      <c r="O51" s="336">
        <f>YEAR(N51)</f>
        <v>2018</v>
      </c>
      <c r="P51" s="336">
        <f>MONTH(N51)</f>
        <v>1</v>
      </c>
      <c r="Q51" s="326" t="str">
        <f>IF(P51&gt;9,CONCATENATE(O51,P51),CONCATENATE(O51,"0",P51))</f>
        <v>201801</v>
      </c>
      <c r="R51" s="311" t="s">
        <v>44</v>
      </c>
      <c r="S51" s="319">
        <v>0</v>
      </c>
      <c r="T51" s="319">
        <v>0</v>
      </c>
      <c r="U51" s="313"/>
      <c r="V51" s="363"/>
      <c r="W51" s="360"/>
      <c r="X51" s="363"/>
      <c r="Y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</row>
    <row r="52" spans="1:43" s="47" customFormat="1" ht="43.5" customHeight="1">
      <c r="A52" s="311" t="s">
        <v>3150</v>
      </c>
      <c r="B52" s="369" t="s">
        <v>918</v>
      </c>
      <c r="C52" s="398" t="s">
        <v>920</v>
      </c>
      <c r="D52" s="314" t="s">
        <v>3096</v>
      </c>
      <c r="E52" s="314" t="s">
        <v>384</v>
      </c>
      <c r="F52" s="315" t="s">
        <v>3097</v>
      </c>
      <c r="G52" s="313" t="s">
        <v>3098</v>
      </c>
      <c r="H52" s="313" t="s">
        <v>3099</v>
      </c>
      <c r="I52" s="316">
        <v>24000</v>
      </c>
      <c r="J52" s="316">
        <f>-K1723/0.0833333333333333</f>
        <v>0</v>
      </c>
      <c r="K52" s="316"/>
      <c r="L52" s="317" t="s">
        <v>328</v>
      </c>
      <c r="M52" s="317">
        <v>42750</v>
      </c>
      <c r="N52" s="318">
        <v>43114</v>
      </c>
      <c r="O52" s="336">
        <f>YEAR(N52)</f>
        <v>2018</v>
      </c>
      <c r="P52" s="336">
        <f>MONTH(N52)</f>
        <v>1</v>
      </c>
      <c r="Q52" s="326" t="str">
        <f>IF(P52&gt;9,CONCATENATE(O52,P52),CONCATENATE(O52,"0",P52))</f>
        <v>201801</v>
      </c>
      <c r="R52" s="311" t="s">
        <v>268</v>
      </c>
      <c r="S52" s="319">
        <v>0</v>
      </c>
      <c r="T52" s="319">
        <v>0</v>
      </c>
      <c r="U52" s="313"/>
      <c r="V52" s="363"/>
      <c r="W52" s="360"/>
      <c r="X52" s="363"/>
      <c r="Y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</row>
    <row r="53" spans="1:43" s="47" customFormat="1" ht="43.5" customHeight="1">
      <c r="A53" s="311" t="s">
        <v>3150</v>
      </c>
      <c r="B53" s="369" t="s">
        <v>918</v>
      </c>
      <c r="C53" s="398" t="s">
        <v>920</v>
      </c>
      <c r="D53" s="314"/>
      <c r="E53" s="314" t="s">
        <v>384</v>
      </c>
      <c r="F53" s="359" t="s">
        <v>3059</v>
      </c>
      <c r="G53" s="313" t="s">
        <v>2212</v>
      </c>
      <c r="H53" s="355" t="s">
        <v>3060</v>
      </c>
      <c r="I53" s="316">
        <v>24000</v>
      </c>
      <c r="J53" s="316">
        <f>-K1694/0.0833333333333333</f>
        <v>0</v>
      </c>
      <c r="K53" s="316"/>
      <c r="L53" s="317">
        <v>42711</v>
      </c>
      <c r="M53" s="317">
        <v>42755</v>
      </c>
      <c r="N53" s="318">
        <v>43119</v>
      </c>
      <c r="O53" s="336">
        <f>YEAR(N53)</f>
        <v>2018</v>
      </c>
      <c r="P53" s="336">
        <f>MONTH(N53)</f>
        <v>1</v>
      </c>
      <c r="Q53" s="326" t="str">
        <f>IF(P53&gt;9,CONCATENATE(O53,P53),CONCATENATE(O53,"0",P53))</f>
        <v>201801</v>
      </c>
      <c r="R53" s="311">
        <v>0</v>
      </c>
      <c r="S53" s="319">
        <v>0</v>
      </c>
      <c r="T53" s="319">
        <v>0</v>
      </c>
      <c r="U53" s="313"/>
      <c r="V53" s="360"/>
      <c r="W53" s="360"/>
      <c r="X53" s="360"/>
      <c r="Y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</row>
    <row r="54" spans="1:43" s="47" customFormat="1" ht="43.5" customHeight="1">
      <c r="A54" s="311" t="s">
        <v>3150</v>
      </c>
      <c r="B54" s="369" t="s">
        <v>918</v>
      </c>
      <c r="C54" s="398" t="s">
        <v>920</v>
      </c>
      <c r="D54" s="314"/>
      <c r="E54" s="314" t="s">
        <v>384</v>
      </c>
      <c r="F54" s="359" t="s">
        <v>3059</v>
      </c>
      <c r="G54" s="313" t="s">
        <v>2212</v>
      </c>
      <c r="H54" s="355" t="s">
        <v>3061</v>
      </c>
      <c r="I54" s="316">
        <v>24000</v>
      </c>
      <c r="J54" s="316">
        <f>-K1695/0.0833333333333333</f>
        <v>0</v>
      </c>
      <c r="K54" s="316"/>
      <c r="L54" s="317">
        <v>42711</v>
      </c>
      <c r="M54" s="317">
        <v>42755</v>
      </c>
      <c r="N54" s="318">
        <v>43119</v>
      </c>
      <c r="O54" s="336">
        <f>YEAR(N54)</f>
        <v>2018</v>
      </c>
      <c r="P54" s="336">
        <f>MONTH(N54)</f>
        <v>1</v>
      </c>
      <c r="Q54" s="326" t="str">
        <f>IF(P54&gt;9,CONCATENATE(O54,P54),CONCATENATE(O54,"0",P54))</f>
        <v>201801</v>
      </c>
      <c r="R54" s="311">
        <v>0</v>
      </c>
      <c r="S54" s="319">
        <v>0</v>
      </c>
      <c r="T54" s="319">
        <v>0</v>
      </c>
      <c r="U54" s="313"/>
      <c r="V54" s="360"/>
      <c r="W54" s="360"/>
      <c r="X54" s="360"/>
      <c r="Y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</row>
    <row r="55" spans="1:43" s="47" customFormat="1" ht="43.5" customHeight="1">
      <c r="A55" s="311" t="s">
        <v>3150</v>
      </c>
      <c r="B55" s="369" t="s">
        <v>918</v>
      </c>
      <c r="C55" s="398" t="s">
        <v>920</v>
      </c>
      <c r="D55" s="314"/>
      <c r="E55" s="314" t="s">
        <v>384</v>
      </c>
      <c r="F55" s="315" t="s">
        <v>46</v>
      </c>
      <c r="G55" s="313" t="s">
        <v>3137</v>
      </c>
      <c r="H55" s="313" t="s">
        <v>3138</v>
      </c>
      <c r="I55" s="316">
        <v>165514</v>
      </c>
      <c r="J55" s="316">
        <f>-K1694/0.0833333333333333</f>
        <v>0</v>
      </c>
      <c r="K55" s="316"/>
      <c r="L55" s="317">
        <v>42767</v>
      </c>
      <c r="M55" s="317">
        <v>42767</v>
      </c>
      <c r="N55" s="317">
        <v>43131</v>
      </c>
      <c r="O55" s="338">
        <f>YEAR(N55)</f>
        <v>2018</v>
      </c>
      <c r="P55" s="336">
        <f>MONTH(N55)</f>
        <v>1</v>
      </c>
      <c r="Q55" s="333"/>
      <c r="R55" s="311" t="s">
        <v>44</v>
      </c>
      <c r="S55" s="319">
        <v>0</v>
      </c>
      <c r="T55" s="319">
        <v>0</v>
      </c>
      <c r="U55" s="308"/>
      <c r="V55" s="363"/>
      <c r="W55" s="360"/>
      <c r="X55" s="363"/>
      <c r="Y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385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</row>
    <row r="56" spans="1:43" s="47" customFormat="1" ht="43.5" customHeight="1">
      <c r="A56" s="311" t="s">
        <v>3150</v>
      </c>
      <c r="B56" s="369" t="s">
        <v>918</v>
      </c>
      <c r="C56" s="398" t="s">
        <v>920</v>
      </c>
      <c r="D56" s="314" t="s">
        <v>3159</v>
      </c>
      <c r="E56" s="314" t="s">
        <v>384</v>
      </c>
      <c r="F56" s="359" t="s">
        <v>1762</v>
      </c>
      <c r="G56" s="313" t="s">
        <v>276</v>
      </c>
      <c r="H56" s="355" t="s">
        <v>1455</v>
      </c>
      <c r="I56" s="316">
        <v>300000</v>
      </c>
      <c r="J56" s="316">
        <f>-K2286/0.0833333333333333</f>
        <v>0</v>
      </c>
      <c r="K56" s="316"/>
      <c r="L56" s="317">
        <v>42032</v>
      </c>
      <c r="M56" s="317">
        <v>42036</v>
      </c>
      <c r="N56" s="318">
        <v>43131</v>
      </c>
      <c r="O56" s="336">
        <f>YEAR(N56)</f>
        <v>2018</v>
      </c>
      <c r="P56" s="336">
        <f>MONTH(N56)</f>
        <v>1</v>
      </c>
      <c r="Q56" s="326" t="str">
        <f>IF(P56&gt;9,CONCATENATE(O56,P56),CONCATENATE(O56,"0",P56))</f>
        <v>201801</v>
      </c>
      <c r="R56" s="354" t="s">
        <v>44</v>
      </c>
      <c r="S56" s="319">
        <v>0</v>
      </c>
      <c r="T56" s="319">
        <v>0</v>
      </c>
      <c r="U56" s="308"/>
      <c r="V56" s="363"/>
      <c r="W56" s="360"/>
      <c r="X56" s="363"/>
      <c r="Y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422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</row>
    <row r="57" spans="1:43" s="47" customFormat="1" ht="43.5" customHeight="1">
      <c r="A57" s="311" t="s">
        <v>3150</v>
      </c>
      <c r="B57" s="369" t="s">
        <v>918</v>
      </c>
      <c r="C57" s="398" t="s">
        <v>920</v>
      </c>
      <c r="D57" s="314" t="s">
        <v>2996</v>
      </c>
      <c r="E57" s="314" t="s">
        <v>384</v>
      </c>
      <c r="F57" s="315" t="s">
        <v>1023</v>
      </c>
      <c r="G57" s="308" t="s">
        <v>1025</v>
      </c>
      <c r="H57" s="313" t="s">
        <v>1024</v>
      </c>
      <c r="I57" s="316">
        <v>45000</v>
      </c>
      <c r="J57" s="316">
        <f>-K1653/0.0833333333333333</f>
        <v>0</v>
      </c>
      <c r="K57" s="316"/>
      <c r="L57" s="317">
        <v>42760</v>
      </c>
      <c r="M57" s="317">
        <v>42772</v>
      </c>
      <c r="N57" s="318">
        <v>43136</v>
      </c>
      <c r="O57" s="336">
        <f>YEAR(N57)</f>
        <v>2018</v>
      </c>
      <c r="P57" s="336">
        <f>MONTH(N57)</f>
        <v>2</v>
      </c>
      <c r="Q57" s="326" t="str">
        <f>IF(P57&gt;9,CONCATENATE(O57,P57),CONCATENATE(O57,"0",P57))</f>
        <v>201802</v>
      </c>
      <c r="R57" s="311">
        <v>0</v>
      </c>
      <c r="S57" s="319">
        <v>0</v>
      </c>
      <c r="T57" s="319">
        <v>0</v>
      </c>
      <c r="U57" s="313"/>
      <c r="V57" s="363"/>
      <c r="W57" s="360"/>
      <c r="X57" s="363"/>
      <c r="Y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48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</row>
    <row r="58" spans="1:43" s="47" customFormat="1" ht="43.5" customHeight="1">
      <c r="A58" s="311" t="s">
        <v>3150</v>
      </c>
      <c r="B58" s="369" t="s">
        <v>918</v>
      </c>
      <c r="C58" s="398" t="s">
        <v>920</v>
      </c>
      <c r="D58" s="314" t="s">
        <v>3290</v>
      </c>
      <c r="E58" s="314" t="s">
        <v>384</v>
      </c>
      <c r="F58" s="315" t="s">
        <v>34</v>
      </c>
      <c r="G58" s="313" t="s">
        <v>3291</v>
      </c>
      <c r="H58" s="313" t="s">
        <v>3292</v>
      </c>
      <c r="I58" s="316">
        <v>19000</v>
      </c>
      <c r="J58" s="316">
        <f>-K1699/0.0833333333333333</f>
        <v>0</v>
      </c>
      <c r="K58" s="316"/>
      <c r="L58" s="317" t="s">
        <v>328</v>
      </c>
      <c r="M58" s="317">
        <v>42808</v>
      </c>
      <c r="N58" s="318">
        <v>43172</v>
      </c>
      <c r="O58" s="336">
        <f>YEAR(N58)</f>
        <v>2018</v>
      </c>
      <c r="P58" s="336">
        <f>MONTH(N58)</f>
        <v>3</v>
      </c>
      <c r="Q58" s="326" t="str">
        <f>IF(P58&gt;9,CONCATENATE(O58,P58),CONCATENATE(O58,"0",P58))</f>
        <v>201803</v>
      </c>
      <c r="R58" s="311" t="s">
        <v>268</v>
      </c>
      <c r="S58" s="319">
        <v>0</v>
      </c>
      <c r="T58" s="319">
        <v>0</v>
      </c>
      <c r="U58" s="308"/>
      <c r="V58" s="363"/>
      <c r="W58" s="360"/>
      <c r="X58" s="363"/>
      <c r="Y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360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</row>
    <row r="59" spans="1:43" s="47" customFormat="1" ht="43.5" customHeight="1">
      <c r="A59" s="305" t="s">
        <v>3150</v>
      </c>
      <c r="B59" s="361" t="s">
        <v>918</v>
      </c>
      <c r="C59" s="398" t="s">
        <v>920</v>
      </c>
      <c r="D59" s="306"/>
      <c r="E59" s="306" t="s">
        <v>384</v>
      </c>
      <c r="F59" s="307" t="s">
        <v>1318</v>
      </c>
      <c r="G59" s="308" t="s">
        <v>1319</v>
      </c>
      <c r="H59" s="308" t="s">
        <v>1320</v>
      </c>
      <c r="I59" s="309">
        <v>8800000</v>
      </c>
      <c r="J59" s="309">
        <f>-K1647/0.0833333333333333</f>
        <v>0</v>
      </c>
      <c r="K59" s="309"/>
      <c r="L59" s="310">
        <v>42781</v>
      </c>
      <c r="M59" s="310">
        <v>42826</v>
      </c>
      <c r="N59" s="310">
        <v>43190</v>
      </c>
      <c r="O59" s="337">
        <f>YEAR(N59)</f>
        <v>2018</v>
      </c>
      <c r="P59" s="336">
        <f>MONTH(N59)</f>
        <v>3</v>
      </c>
      <c r="Q59" s="332" t="str">
        <f>IF(P59&gt;9,CONCATENATE(O59,P59),CONCATENATE(O59,"0",P59))</f>
        <v>201803</v>
      </c>
      <c r="R59" s="311" t="s">
        <v>268</v>
      </c>
      <c r="S59" s="312">
        <v>0</v>
      </c>
      <c r="T59" s="312">
        <v>0</v>
      </c>
      <c r="U59" s="313"/>
      <c r="V59" s="363"/>
      <c r="W59" s="360"/>
      <c r="X59" s="363"/>
      <c r="Y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422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</row>
    <row r="60" spans="1:43" s="47" customFormat="1" ht="43.5" customHeight="1">
      <c r="A60" s="311" t="s">
        <v>3150</v>
      </c>
      <c r="B60" s="369" t="s">
        <v>918</v>
      </c>
      <c r="C60" s="398" t="s">
        <v>920</v>
      </c>
      <c r="D60" s="358" t="s">
        <v>1800</v>
      </c>
      <c r="E60" s="314" t="s">
        <v>384</v>
      </c>
      <c r="F60" s="359" t="s">
        <v>1799</v>
      </c>
      <c r="G60" s="313" t="s">
        <v>996</v>
      </c>
      <c r="H60" s="313" t="s">
        <v>972</v>
      </c>
      <c r="I60" s="316">
        <v>19000</v>
      </c>
      <c r="J60" s="316">
        <f>-K2298/0.0833333333333333</f>
        <v>0</v>
      </c>
      <c r="K60" s="316"/>
      <c r="L60" s="317" t="s">
        <v>328</v>
      </c>
      <c r="M60" s="317">
        <v>42095</v>
      </c>
      <c r="N60" s="317">
        <v>43190</v>
      </c>
      <c r="O60" s="338">
        <f>YEAR(N60)</f>
        <v>2018</v>
      </c>
      <c r="P60" s="336">
        <f>MONTH(N60)</f>
        <v>3</v>
      </c>
      <c r="Q60" s="333" t="str">
        <f>IF(P60&gt;9,CONCATENATE(O60,P60),CONCATENATE(O60,"0",P60))</f>
        <v>201803</v>
      </c>
      <c r="R60" s="354" t="s">
        <v>44</v>
      </c>
      <c r="S60" s="319">
        <v>0</v>
      </c>
      <c r="T60" s="319">
        <v>0</v>
      </c>
      <c r="U60" s="313"/>
      <c r="V60" s="363"/>
      <c r="W60" s="360"/>
      <c r="X60" s="385"/>
      <c r="Y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422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</row>
    <row r="61" spans="1:43" s="47" customFormat="1" ht="43.5" customHeight="1">
      <c r="A61" s="311" t="s">
        <v>3150</v>
      </c>
      <c r="B61" s="369" t="s">
        <v>918</v>
      </c>
      <c r="C61" s="398" t="s">
        <v>920</v>
      </c>
      <c r="D61" s="314" t="s">
        <v>2334</v>
      </c>
      <c r="E61" s="314" t="s">
        <v>384</v>
      </c>
      <c r="F61" s="315" t="s">
        <v>34</v>
      </c>
      <c r="G61" s="313" t="s">
        <v>3177</v>
      </c>
      <c r="H61" s="313" t="s">
        <v>259</v>
      </c>
      <c r="I61" s="316">
        <v>815000</v>
      </c>
      <c r="J61" s="316">
        <f>-K2290/0.0833333333333333</f>
        <v>0</v>
      </c>
      <c r="K61" s="316"/>
      <c r="L61" s="317">
        <v>42760</v>
      </c>
      <c r="M61" s="317">
        <v>42826</v>
      </c>
      <c r="N61" s="318">
        <v>43190</v>
      </c>
      <c r="O61" s="336">
        <f>YEAR(N61)</f>
        <v>2018</v>
      </c>
      <c r="P61" s="336">
        <f>MONTH(N61)</f>
        <v>3</v>
      </c>
      <c r="Q61" s="326" t="str">
        <f>IF(P61&gt;9,CONCATENATE(O61,P61),CONCATENATE(O61,"0",P61))</f>
        <v>201803</v>
      </c>
      <c r="R61" s="311">
        <v>0</v>
      </c>
      <c r="S61" s="319">
        <v>0</v>
      </c>
      <c r="T61" s="319">
        <v>0</v>
      </c>
      <c r="U61" s="313"/>
      <c r="V61" s="363"/>
      <c r="W61" s="360"/>
      <c r="X61" s="363"/>
      <c r="Y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348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</row>
    <row r="62" spans="1:43" s="47" customFormat="1" ht="43.5" customHeight="1">
      <c r="A62" s="311" t="s">
        <v>3150</v>
      </c>
      <c r="B62" s="369" t="s">
        <v>918</v>
      </c>
      <c r="C62" s="398" t="s">
        <v>920</v>
      </c>
      <c r="D62" s="358" t="s">
        <v>2999</v>
      </c>
      <c r="E62" s="314" t="s">
        <v>384</v>
      </c>
      <c r="F62" s="359" t="s">
        <v>1792</v>
      </c>
      <c r="G62" s="313" t="s">
        <v>317</v>
      </c>
      <c r="H62" s="313" t="s">
        <v>1053</v>
      </c>
      <c r="I62" s="316">
        <v>49500</v>
      </c>
      <c r="J62" s="316">
        <f>-K2298/0.0833333333333333</f>
        <v>0</v>
      </c>
      <c r="K62" s="316"/>
      <c r="L62" s="317">
        <v>42753</v>
      </c>
      <c r="M62" s="317">
        <v>42826</v>
      </c>
      <c r="N62" s="318">
        <v>43190</v>
      </c>
      <c r="O62" s="336">
        <f>YEAR(N62)</f>
        <v>2018</v>
      </c>
      <c r="P62" s="336">
        <f>MONTH(N62)</f>
        <v>3</v>
      </c>
      <c r="Q62" s="326" t="str">
        <f>IF(P62&gt;9,CONCATENATE(O62,P62),CONCATENATE(O62,"0",P62))</f>
        <v>201803</v>
      </c>
      <c r="R62" s="354">
        <v>0</v>
      </c>
      <c r="S62" s="319">
        <v>0</v>
      </c>
      <c r="T62" s="319">
        <v>0</v>
      </c>
      <c r="U62" s="308"/>
      <c r="V62" s="363"/>
      <c r="W62" s="360"/>
      <c r="X62" s="363"/>
      <c r="Y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422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</row>
    <row r="63" spans="1:43" s="47" customFormat="1" ht="43.5" customHeight="1">
      <c r="A63" s="311" t="s">
        <v>3150</v>
      </c>
      <c r="B63" s="369" t="s">
        <v>918</v>
      </c>
      <c r="C63" s="398" t="s">
        <v>920</v>
      </c>
      <c r="D63" s="358" t="s">
        <v>3000</v>
      </c>
      <c r="E63" s="314" t="s">
        <v>384</v>
      </c>
      <c r="F63" s="315" t="s">
        <v>1056</v>
      </c>
      <c r="G63" s="313" t="s">
        <v>1057</v>
      </c>
      <c r="H63" s="313" t="s">
        <v>1058</v>
      </c>
      <c r="I63" s="316">
        <v>3250000</v>
      </c>
      <c r="J63" s="316">
        <f>-K1665/0.0833333333333333</f>
        <v>0</v>
      </c>
      <c r="K63" s="316"/>
      <c r="L63" s="317">
        <v>42746</v>
      </c>
      <c r="M63" s="317">
        <v>42826</v>
      </c>
      <c r="N63" s="317">
        <v>43190</v>
      </c>
      <c r="O63" s="338">
        <f>YEAR(N63)</f>
        <v>2018</v>
      </c>
      <c r="P63" s="336">
        <f>MONTH(N63)</f>
        <v>3</v>
      </c>
      <c r="Q63" s="333" t="str">
        <f>IF(P63&gt;9,CONCATENATE(O63,P63),CONCATENATE(O63,"0",P63))</f>
        <v>201803</v>
      </c>
      <c r="R63" s="311">
        <v>0</v>
      </c>
      <c r="S63" s="319">
        <v>0</v>
      </c>
      <c r="T63" s="319">
        <v>0</v>
      </c>
      <c r="U63" s="313"/>
      <c r="V63" s="360"/>
      <c r="W63" s="360"/>
      <c r="X63" s="360"/>
      <c r="Y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422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</row>
    <row r="64" spans="1:43" s="47" customFormat="1" ht="43.5" customHeight="1">
      <c r="A64" s="354" t="s">
        <v>3150</v>
      </c>
      <c r="B64" s="369" t="s">
        <v>918</v>
      </c>
      <c r="C64" s="398" t="s">
        <v>920</v>
      </c>
      <c r="D64" s="358" t="s">
        <v>3003</v>
      </c>
      <c r="E64" s="314" t="s">
        <v>384</v>
      </c>
      <c r="F64" s="307" t="s">
        <v>1330</v>
      </c>
      <c r="G64" s="405" t="s">
        <v>1331</v>
      </c>
      <c r="H64" s="405" t="s">
        <v>221</v>
      </c>
      <c r="I64" s="316">
        <v>380000</v>
      </c>
      <c r="J64" s="316">
        <f>-K2300/0.0833333333333333</f>
        <v>0</v>
      </c>
      <c r="K64" s="316"/>
      <c r="L64" s="317">
        <v>42809</v>
      </c>
      <c r="M64" s="317">
        <v>42834</v>
      </c>
      <c r="N64" s="318">
        <v>43198</v>
      </c>
      <c r="O64" s="336">
        <f>YEAR(N64)</f>
        <v>2018</v>
      </c>
      <c r="P64" s="336">
        <f>MONTH(N64)</f>
        <v>4</v>
      </c>
      <c r="Q64" s="326" t="str">
        <f>IF(P64&gt;9,CONCATENATE(O64,P64),CONCATENATE(O64,"0",P64))</f>
        <v>201804</v>
      </c>
      <c r="R64" s="311" t="s">
        <v>268</v>
      </c>
      <c r="S64" s="319">
        <v>0</v>
      </c>
      <c r="T64" s="319">
        <v>0</v>
      </c>
      <c r="U64" s="417"/>
      <c r="V64" s="363"/>
      <c r="W64" s="360"/>
      <c r="X64" s="385" t="s">
        <v>914</v>
      </c>
      <c r="Y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</row>
    <row r="65" spans="1:43" s="47" customFormat="1" ht="43.5" customHeight="1">
      <c r="A65" s="354" t="s">
        <v>3150</v>
      </c>
      <c r="B65" s="369" t="s">
        <v>918</v>
      </c>
      <c r="C65" s="398" t="s">
        <v>920</v>
      </c>
      <c r="D65" s="358" t="s">
        <v>3001</v>
      </c>
      <c r="E65" s="314" t="s">
        <v>384</v>
      </c>
      <c r="F65" s="315" t="s">
        <v>1332</v>
      </c>
      <c r="G65" s="313" t="s">
        <v>63</v>
      </c>
      <c r="H65" s="313" t="s">
        <v>87</v>
      </c>
      <c r="I65" s="316">
        <v>1000000</v>
      </c>
      <c r="J65" s="316">
        <f>-K2297/0.0833333333333333</f>
        <v>0</v>
      </c>
      <c r="K65" s="316"/>
      <c r="L65" s="317">
        <v>42795</v>
      </c>
      <c r="M65" s="317">
        <v>42834</v>
      </c>
      <c r="N65" s="318">
        <v>43198</v>
      </c>
      <c r="O65" s="336">
        <f>YEAR(N65)</f>
        <v>2018</v>
      </c>
      <c r="P65" s="336">
        <f>MONTH(N65)</f>
        <v>4</v>
      </c>
      <c r="Q65" s="326" t="str">
        <f>IF(P65&gt;9,CONCATENATE(O65,P65),CONCATENATE(O65,"0",P65))</f>
        <v>201804</v>
      </c>
      <c r="R65" s="311" t="s">
        <v>268</v>
      </c>
      <c r="S65" s="319">
        <v>0</v>
      </c>
      <c r="T65" s="319">
        <v>0</v>
      </c>
      <c r="U65" s="308"/>
      <c r="V65" s="363"/>
      <c r="W65" s="360"/>
      <c r="X65" s="363"/>
      <c r="Y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</row>
    <row r="66" spans="1:100" s="47" customFormat="1" ht="43.5" customHeight="1">
      <c r="A66" s="354" t="s">
        <v>3150</v>
      </c>
      <c r="B66" s="378" t="s">
        <v>918</v>
      </c>
      <c r="C66" s="370" t="s">
        <v>920</v>
      </c>
      <c r="D66" s="358" t="s">
        <v>3002</v>
      </c>
      <c r="E66" s="358" t="s">
        <v>384</v>
      </c>
      <c r="F66" s="359" t="s">
        <v>1332</v>
      </c>
      <c r="G66" s="355" t="s">
        <v>63</v>
      </c>
      <c r="H66" s="355" t="s">
        <v>1511</v>
      </c>
      <c r="I66" s="371">
        <v>100000</v>
      </c>
      <c r="J66" s="371">
        <f>-K1677/0.0833333333333333</f>
        <v>0</v>
      </c>
      <c r="K66" s="371"/>
      <c r="L66" s="372">
        <v>42795</v>
      </c>
      <c r="M66" s="372">
        <v>42834</v>
      </c>
      <c r="N66" s="373">
        <v>43198</v>
      </c>
      <c r="O66" s="374">
        <f>YEAR(N66)</f>
        <v>2018</v>
      </c>
      <c r="P66" s="374">
        <f>MONTH(N66)</f>
        <v>4</v>
      </c>
      <c r="Q66" s="375" t="str">
        <f>IF(P66&gt;9,CONCATENATE(O66,P66),CONCATENATE(O66,"0",P66))</f>
        <v>201804</v>
      </c>
      <c r="R66" s="354" t="s">
        <v>268</v>
      </c>
      <c r="S66" s="376">
        <v>0</v>
      </c>
      <c r="T66" s="376">
        <v>0</v>
      </c>
      <c r="U66" s="356"/>
      <c r="V66" s="349"/>
      <c r="W66" s="348"/>
      <c r="X66" s="349"/>
      <c r="Y6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</row>
    <row r="67" spans="1:100" s="231" customFormat="1" ht="43.5" customHeight="1">
      <c r="A67" s="354" t="s">
        <v>3150</v>
      </c>
      <c r="B67" s="369" t="s">
        <v>918</v>
      </c>
      <c r="C67" s="398" t="s">
        <v>920</v>
      </c>
      <c r="D67" s="358" t="s">
        <v>3005</v>
      </c>
      <c r="E67" s="314" t="s">
        <v>384</v>
      </c>
      <c r="F67" s="307" t="s">
        <v>1296</v>
      </c>
      <c r="G67" s="313" t="s">
        <v>147</v>
      </c>
      <c r="H67" s="313" t="s">
        <v>87</v>
      </c>
      <c r="I67" s="316">
        <v>225000</v>
      </c>
      <c r="J67" s="316">
        <f>-K2304/0.0833333333333333</f>
        <v>0</v>
      </c>
      <c r="K67" s="316"/>
      <c r="L67" s="317">
        <v>42802</v>
      </c>
      <c r="M67" s="317">
        <v>42856</v>
      </c>
      <c r="N67" s="318">
        <v>43220</v>
      </c>
      <c r="O67" s="336">
        <f>YEAR(N67)</f>
        <v>2018</v>
      </c>
      <c r="P67" s="336">
        <f>MONTH(N67)</f>
        <v>4</v>
      </c>
      <c r="Q67" s="326" t="str">
        <f>IF(P67&gt;9,CONCATENATE(O67,P67),CONCATENATE(O67,"0",P67))</f>
        <v>201804</v>
      </c>
      <c r="R67" s="311" t="s">
        <v>268</v>
      </c>
      <c r="S67" s="319">
        <v>0</v>
      </c>
      <c r="T67" s="319">
        <v>0</v>
      </c>
      <c r="U67" s="355"/>
      <c r="V67" s="360"/>
      <c r="W67" s="360"/>
      <c r="X67" s="360"/>
      <c r="Y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422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</row>
    <row r="68" spans="1:100" s="231" customFormat="1" ht="43.5" customHeight="1">
      <c r="A68" s="311" t="s">
        <v>3150</v>
      </c>
      <c r="B68" s="369" t="s">
        <v>918</v>
      </c>
      <c r="C68" s="398" t="s">
        <v>920</v>
      </c>
      <c r="D68" s="314" t="s">
        <v>3160</v>
      </c>
      <c r="E68" s="314" t="s">
        <v>384</v>
      </c>
      <c r="F68" s="307" t="s">
        <v>1814</v>
      </c>
      <c r="G68" s="313" t="s">
        <v>282</v>
      </c>
      <c r="H68" s="313" t="s">
        <v>213</v>
      </c>
      <c r="I68" s="316">
        <v>1000000</v>
      </c>
      <c r="J68" s="316">
        <f>-K2301/0.0833333333333333</f>
        <v>0</v>
      </c>
      <c r="K68" s="316"/>
      <c r="L68" s="317">
        <v>42109</v>
      </c>
      <c r="M68" s="317">
        <v>42125</v>
      </c>
      <c r="N68" s="318">
        <v>43220</v>
      </c>
      <c r="O68" s="336">
        <f>YEAR(N68)</f>
        <v>2018</v>
      </c>
      <c r="P68" s="336">
        <f>MONTH(N68)</f>
        <v>4</v>
      </c>
      <c r="Q68" s="326" t="str">
        <f>IF(P68&gt;9,CONCATENATE(O68,P68),CONCATENATE(O68,"0",P68))</f>
        <v>201804</v>
      </c>
      <c r="R68" s="311" t="s">
        <v>44</v>
      </c>
      <c r="S68" s="319">
        <v>0</v>
      </c>
      <c r="T68" s="319">
        <v>0</v>
      </c>
      <c r="U68" s="355"/>
      <c r="V68" s="363"/>
      <c r="W68" s="360"/>
      <c r="X68" s="363"/>
      <c r="Y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422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</row>
    <row r="69" spans="1:100" s="231" customFormat="1" ht="43.5" customHeight="1">
      <c r="A69" s="311" t="s">
        <v>3150</v>
      </c>
      <c r="B69" s="361" t="s">
        <v>918</v>
      </c>
      <c r="C69" s="398" t="s">
        <v>920</v>
      </c>
      <c r="D69" s="314" t="s">
        <v>2014</v>
      </c>
      <c r="E69" s="314" t="s">
        <v>384</v>
      </c>
      <c r="F69" s="307" t="s">
        <v>1289</v>
      </c>
      <c r="G69" s="313" t="s">
        <v>315</v>
      </c>
      <c r="H69" s="313" t="s">
        <v>1290</v>
      </c>
      <c r="I69" s="316">
        <v>630000</v>
      </c>
      <c r="J69" s="316">
        <f>-K2304/0.0833333333333333</f>
        <v>0</v>
      </c>
      <c r="K69" s="316"/>
      <c r="L69" s="317">
        <v>42760</v>
      </c>
      <c r="M69" s="317">
        <v>42856</v>
      </c>
      <c r="N69" s="318">
        <v>43220</v>
      </c>
      <c r="O69" s="336">
        <f>YEAR(N69)</f>
        <v>2018</v>
      </c>
      <c r="P69" s="336">
        <f>MONTH(N69)</f>
        <v>4</v>
      </c>
      <c r="Q69" s="326" t="str">
        <f>IF(P69&gt;9,CONCATENATE(O69,P69),CONCATENATE(O69,"0",P69))</f>
        <v>201804</v>
      </c>
      <c r="R69" s="311" t="s">
        <v>268</v>
      </c>
      <c r="S69" s="319">
        <v>0</v>
      </c>
      <c r="T69" s="319">
        <v>0</v>
      </c>
      <c r="U69" s="313"/>
      <c r="V69" s="363"/>
      <c r="W69" s="363"/>
      <c r="X69" s="363"/>
      <c r="Y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422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</row>
    <row r="70" spans="1:43" s="231" customFormat="1" ht="43.5" customHeight="1">
      <c r="A70" s="311" t="s">
        <v>3150</v>
      </c>
      <c r="B70" s="369" t="s">
        <v>918</v>
      </c>
      <c r="C70" s="398" t="s">
        <v>920</v>
      </c>
      <c r="D70" s="358" t="s">
        <v>3004</v>
      </c>
      <c r="E70" s="314" t="s">
        <v>384</v>
      </c>
      <c r="F70" s="359" t="s">
        <v>1328</v>
      </c>
      <c r="G70" s="355" t="s">
        <v>1385</v>
      </c>
      <c r="H70" s="313" t="s">
        <v>165</v>
      </c>
      <c r="I70" s="316">
        <v>1900000</v>
      </c>
      <c r="J70" s="316">
        <f>-K2271/0.0833333333333333</f>
        <v>0</v>
      </c>
      <c r="K70" s="316"/>
      <c r="L70" s="317">
        <v>42746</v>
      </c>
      <c r="M70" s="317">
        <v>42856</v>
      </c>
      <c r="N70" s="317">
        <v>43220</v>
      </c>
      <c r="O70" s="338">
        <f>YEAR(N70)</f>
        <v>2018</v>
      </c>
      <c r="P70" s="336">
        <f>MONTH(N70)</f>
        <v>4</v>
      </c>
      <c r="Q70" s="333" t="str">
        <f>IF(P70&gt;9,CONCATENATE(O70,P70),CONCATENATE(O70,"0",P70))</f>
        <v>201804</v>
      </c>
      <c r="R70" s="354" t="s">
        <v>268</v>
      </c>
      <c r="S70" s="319">
        <v>0</v>
      </c>
      <c r="T70" s="319">
        <v>0</v>
      </c>
      <c r="U70" s="355"/>
      <c r="V70" s="363"/>
      <c r="W70" s="360"/>
      <c r="X70" s="363"/>
      <c r="Y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422"/>
      <c r="AA70" s="422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</row>
    <row r="71" spans="1:43" s="231" customFormat="1" ht="43.5" customHeight="1">
      <c r="A71" s="311" t="s">
        <v>3150</v>
      </c>
      <c r="B71" s="369" t="s">
        <v>918</v>
      </c>
      <c r="C71" s="398" t="s">
        <v>920</v>
      </c>
      <c r="D71" s="314" t="s">
        <v>1929</v>
      </c>
      <c r="E71" s="314" t="s">
        <v>384</v>
      </c>
      <c r="F71" s="315" t="s">
        <v>1928</v>
      </c>
      <c r="G71" s="313" t="s">
        <v>246</v>
      </c>
      <c r="H71" s="313" t="s">
        <v>247</v>
      </c>
      <c r="I71" s="316">
        <v>23200</v>
      </c>
      <c r="J71" s="316">
        <f>-K2313/0.0833333333333333</f>
        <v>0</v>
      </c>
      <c r="K71" s="316"/>
      <c r="L71" s="317" t="s">
        <v>328</v>
      </c>
      <c r="M71" s="317">
        <v>42882</v>
      </c>
      <c r="N71" s="318">
        <v>43246</v>
      </c>
      <c r="O71" s="336">
        <f>YEAR(N71)</f>
        <v>2018</v>
      </c>
      <c r="P71" s="336">
        <f>MONTH(N71)</f>
        <v>5</v>
      </c>
      <c r="Q71" s="326" t="str">
        <f>IF(P71&gt;9,CONCATENATE(O71,P71),CONCATENATE(O71,"0",P71))</f>
        <v>201805</v>
      </c>
      <c r="R71" s="311">
        <v>0</v>
      </c>
      <c r="S71" s="319">
        <v>0</v>
      </c>
      <c r="T71" s="319">
        <v>0</v>
      </c>
      <c r="U71" s="313"/>
      <c r="V71" s="363"/>
      <c r="W71" s="360"/>
      <c r="X71" s="363"/>
      <c r="Y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422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</row>
    <row r="72" spans="1:43" s="231" customFormat="1" ht="43.5" customHeight="1">
      <c r="A72" s="311" t="s">
        <v>3150</v>
      </c>
      <c r="B72" s="369" t="s">
        <v>918</v>
      </c>
      <c r="C72" s="398" t="s">
        <v>920</v>
      </c>
      <c r="D72" s="314" t="s">
        <v>2417</v>
      </c>
      <c r="E72" s="314" t="s">
        <v>384</v>
      </c>
      <c r="F72" s="307" t="s">
        <v>46</v>
      </c>
      <c r="G72" s="313" t="s">
        <v>249</v>
      </c>
      <c r="H72" s="313" t="s">
        <v>1115</v>
      </c>
      <c r="I72" s="316">
        <v>75000</v>
      </c>
      <c r="J72" s="316">
        <f>-K2308/0.0833333333333333</f>
        <v>0</v>
      </c>
      <c r="K72" s="316"/>
      <c r="L72" s="317">
        <v>42858</v>
      </c>
      <c r="M72" s="310">
        <v>42887</v>
      </c>
      <c r="N72" s="318">
        <v>43251</v>
      </c>
      <c r="O72" s="336">
        <f>YEAR(N72)</f>
        <v>2018</v>
      </c>
      <c r="P72" s="336">
        <f>MONTH(N72)</f>
        <v>5</v>
      </c>
      <c r="Q72" s="326" t="str">
        <f>IF(P72&gt;9,CONCATENATE(O72,P72),CONCATENATE(O72,"0",P72))</f>
        <v>201805</v>
      </c>
      <c r="R72" s="311">
        <v>0</v>
      </c>
      <c r="S72" s="319">
        <v>0</v>
      </c>
      <c r="T72" s="319">
        <v>0</v>
      </c>
      <c r="U72" s="313"/>
      <c r="V72" s="363"/>
      <c r="W72" s="360"/>
      <c r="X72" s="363"/>
      <c r="Y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348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</row>
    <row r="73" spans="1:43" s="231" customFormat="1" ht="43.5" customHeight="1">
      <c r="A73" s="354" t="s">
        <v>3150</v>
      </c>
      <c r="B73" s="369" t="s">
        <v>918</v>
      </c>
      <c r="C73" s="398" t="s">
        <v>920</v>
      </c>
      <c r="D73" s="358" t="s">
        <v>3006</v>
      </c>
      <c r="E73" s="314" t="s">
        <v>384</v>
      </c>
      <c r="F73" s="315" t="s">
        <v>1342</v>
      </c>
      <c r="G73" s="313" t="s">
        <v>148</v>
      </c>
      <c r="H73" s="313" t="s">
        <v>127</v>
      </c>
      <c r="I73" s="316">
        <v>1600000</v>
      </c>
      <c r="J73" s="316">
        <f>-K2303/0.0833333333333333</f>
        <v>0</v>
      </c>
      <c r="K73" s="316"/>
      <c r="L73" s="317">
        <v>42837</v>
      </c>
      <c r="M73" s="317">
        <v>42887</v>
      </c>
      <c r="N73" s="317">
        <v>43251</v>
      </c>
      <c r="O73" s="338">
        <f>YEAR(N73)</f>
        <v>2018</v>
      </c>
      <c r="P73" s="336">
        <f>MONTH(N73)</f>
        <v>5</v>
      </c>
      <c r="Q73" s="333" t="str">
        <f>IF(P73&gt;9,CONCATENATE(O73,P73),CONCATENATE(O73,"0",P73))</f>
        <v>201805</v>
      </c>
      <c r="R73" s="311" t="s">
        <v>268</v>
      </c>
      <c r="S73" s="319">
        <v>0</v>
      </c>
      <c r="T73" s="319">
        <v>0</v>
      </c>
      <c r="U73" s="308"/>
      <c r="V73" s="363"/>
      <c r="W73" s="360"/>
      <c r="X73" s="363"/>
      <c r="Y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422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</row>
    <row r="74" spans="1:43" s="231" customFormat="1" ht="43.5" customHeight="1">
      <c r="A74" s="354" t="s">
        <v>3150</v>
      </c>
      <c r="B74" s="369" t="s">
        <v>918</v>
      </c>
      <c r="C74" s="398" t="s">
        <v>920</v>
      </c>
      <c r="D74" s="314" t="s">
        <v>3354</v>
      </c>
      <c r="E74" s="314" t="s">
        <v>384</v>
      </c>
      <c r="F74" s="315" t="s">
        <v>1327</v>
      </c>
      <c r="G74" s="313" t="s">
        <v>158</v>
      </c>
      <c r="H74" s="313" t="s">
        <v>3353</v>
      </c>
      <c r="I74" s="316">
        <v>800000</v>
      </c>
      <c r="J74" s="316">
        <f>-K2285/0.0833333333333333</f>
        <v>0</v>
      </c>
      <c r="K74" s="316"/>
      <c r="L74" s="317">
        <v>42837</v>
      </c>
      <c r="M74" s="317">
        <v>42887</v>
      </c>
      <c r="N74" s="318">
        <v>43251</v>
      </c>
      <c r="O74" s="336">
        <f>YEAR(N74)</f>
        <v>2018</v>
      </c>
      <c r="P74" s="336">
        <f>MONTH(N74)</f>
        <v>5</v>
      </c>
      <c r="Q74" s="326" t="str">
        <f>IF(P74&gt;9,CONCATENATE(O74,P74),CONCATENATE(O74,"0",P74))</f>
        <v>201805</v>
      </c>
      <c r="R74" s="311" t="s">
        <v>268</v>
      </c>
      <c r="S74" s="319">
        <v>0</v>
      </c>
      <c r="T74" s="319">
        <v>0</v>
      </c>
      <c r="U74" s="355"/>
      <c r="V74" s="363"/>
      <c r="W74" s="360" t="s">
        <v>911</v>
      </c>
      <c r="X74" s="363" t="s">
        <v>914</v>
      </c>
      <c r="Y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" s="422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</row>
    <row r="75" spans="1:43" s="231" customFormat="1" ht="43.5" customHeight="1">
      <c r="A75" s="311" t="s">
        <v>3150</v>
      </c>
      <c r="B75" s="369" t="s">
        <v>918</v>
      </c>
      <c r="C75" s="398" t="s">
        <v>920</v>
      </c>
      <c r="D75" s="314" t="s">
        <v>3355</v>
      </c>
      <c r="E75" s="314" t="s">
        <v>384</v>
      </c>
      <c r="F75" s="315" t="s">
        <v>1322</v>
      </c>
      <c r="G75" s="313" t="s">
        <v>163</v>
      </c>
      <c r="H75" s="313" t="s">
        <v>1323</v>
      </c>
      <c r="I75" s="316">
        <v>250000</v>
      </c>
      <c r="J75" s="316">
        <f>-K2281/0.0833333333333333</f>
        <v>0</v>
      </c>
      <c r="K75" s="316"/>
      <c r="L75" s="317">
        <v>42837</v>
      </c>
      <c r="M75" s="317">
        <v>42887</v>
      </c>
      <c r="N75" s="317">
        <v>43251</v>
      </c>
      <c r="O75" s="338">
        <f>YEAR(N75)</f>
        <v>2018</v>
      </c>
      <c r="P75" s="336">
        <f>MONTH(N75)</f>
        <v>5</v>
      </c>
      <c r="Q75" s="333" t="str">
        <f>IF(P75&gt;9,CONCATENATE(O75,P75),CONCATENATE(O75,"0",P75))</f>
        <v>201805</v>
      </c>
      <c r="R75" s="311" t="s">
        <v>268</v>
      </c>
      <c r="S75" s="319">
        <v>0</v>
      </c>
      <c r="T75" s="319">
        <v>0</v>
      </c>
      <c r="U75" s="355"/>
      <c r="V75" s="363"/>
      <c r="W75" s="360"/>
      <c r="X75" s="363"/>
      <c r="Y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422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</row>
    <row r="76" spans="1:43" s="231" customFormat="1" ht="43.5" customHeight="1">
      <c r="A76" s="311" t="s">
        <v>3150</v>
      </c>
      <c r="B76" s="369" t="s">
        <v>918</v>
      </c>
      <c r="C76" s="370" t="s">
        <v>920</v>
      </c>
      <c r="D76" s="358" t="s">
        <v>2029</v>
      </c>
      <c r="E76" s="314" t="s">
        <v>384</v>
      </c>
      <c r="F76" s="315" t="s">
        <v>34</v>
      </c>
      <c r="G76" s="313" t="s">
        <v>3377</v>
      </c>
      <c r="H76" s="355" t="s">
        <v>2028</v>
      </c>
      <c r="I76" s="316">
        <v>100000</v>
      </c>
      <c r="J76" s="316">
        <f>-K2335/0.0833333333333333</f>
        <v>0</v>
      </c>
      <c r="K76" s="316"/>
      <c r="L76" s="317">
        <v>42858</v>
      </c>
      <c r="M76" s="317">
        <v>42891</v>
      </c>
      <c r="N76" s="318">
        <v>43255</v>
      </c>
      <c r="O76" s="336">
        <f>YEAR(N76)</f>
        <v>2018</v>
      </c>
      <c r="P76" s="336">
        <f>MONTH(N76)</f>
        <v>6</v>
      </c>
      <c r="Q76" s="326" t="str">
        <f>IF(P76&gt;9,CONCATENATE(O76,P76),CONCATENATE(O76,"0",P76))</f>
        <v>201806</v>
      </c>
      <c r="R76" s="311">
        <v>0</v>
      </c>
      <c r="S76" s="319">
        <v>0</v>
      </c>
      <c r="T76" s="319">
        <v>0</v>
      </c>
      <c r="U76" s="313"/>
      <c r="V76" s="363"/>
      <c r="W76" s="360"/>
      <c r="X76" s="363"/>
      <c r="Y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422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</row>
    <row r="77" spans="1:43" s="231" customFormat="1" ht="43.5" customHeight="1">
      <c r="A77" s="311" t="s">
        <v>3150</v>
      </c>
      <c r="B77" s="369" t="s">
        <v>918</v>
      </c>
      <c r="C77" s="398" t="s">
        <v>920</v>
      </c>
      <c r="D77" s="314" t="s">
        <v>1399</v>
      </c>
      <c r="E77" s="314" t="s">
        <v>384</v>
      </c>
      <c r="F77" s="307" t="s">
        <v>1400</v>
      </c>
      <c r="G77" s="313" t="s">
        <v>1401</v>
      </c>
      <c r="H77" s="313" t="s">
        <v>54</v>
      </c>
      <c r="I77" s="316">
        <v>100000</v>
      </c>
      <c r="J77" s="316">
        <f>-K1619/0.0833333333333333</f>
        <v>0</v>
      </c>
      <c r="K77" s="316"/>
      <c r="L77" s="317">
        <v>42858</v>
      </c>
      <c r="M77" s="317">
        <v>42891</v>
      </c>
      <c r="N77" s="318">
        <v>43255</v>
      </c>
      <c r="O77" s="336">
        <f>YEAR(N77)</f>
        <v>2018</v>
      </c>
      <c r="P77" s="336">
        <f>MONTH(N77)</f>
        <v>6</v>
      </c>
      <c r="Q77" s="326" t="str">
        <f>IF(P77&gt;9,CONCATENATE(O77,P77),CONCATENATE(O77,"0",P77))</f>
        <v>201806</v>
      </c>
      <c r="R77" s="311" t="s">
        <v>268</v>
      </c>
      <c r="S77" s="319">
        <v>0</v>
      </c>
      <c r="T77" s="319">
        <v>0</v>
      </c>
      <c r="U77" s="313"/>
      <c r="V77" s="360"/>
      <c r="W77" s="360"/>
      <c r="X77" s="360"/>
      <c r="Y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422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</row>
    <row r="78" spans="1:43" s="231" customFormat="1" ht="43.5" customHeight="1">
      <c r="A78" s="354" t="s">
        <v>3150</v>
      </c>
      <c r="B78" s="378" t="s">
        <v>918</v>
      </c>
      <c r="C78" s="370" t="s">
        <v>920</v>
      </c>
      <c r="D78" s="358" t="s">
        <v>3161</v>
      </c>
      <c r="E78" s="365" t="s">
        <v>384</v>
      </c>
      <c r="F78" s="359" t="s">
        <v>1650</v>
      </c>
      <c r="G78" s="355" t="s">
        <v>1651</v>
      </c>
      <c r="H78" s="355" t="s">
        <v>788</v>
      </c>
      <c r="I78" s="388">
        <v>300000</v>
      </c>
      <c r="J78" s="388">
        <f>-K1719/0.0833333333333333</f>
        <v>0</v>
      </c>
      <c r="K78" s="388"/>
      <c r="L78" s="372">
        <v>41962</v>
      </c>
      <c r="M78" s="372">
        <v>42005</v>
      </c>
      <c r="N78" s="373">
        <v>43465</v>
      </c>
      <c r="O78" s="374">
        <f>YEAR(N78)</f>
        <v>2018</v>
      </c>
      <c r="P78" s="374">
        <f>MONTH(N78)</f>
        <v>12</v>
      </c>
      <c r="Q78" s="375" t="str">
        <f>IF(P78&gt;9,CONCATENATE(O78,P78),CONCATENATE(O78,"0",P78))</f>
        <v>201812</v>
      </c>
      <c r="R78" s="354" t="s">
        <v>44</v>
      </c>
      <c r="S78" s="391">
        <v>0</v>
      </c>
      <c r="T78" s="391">
        <v>0</v>
      </c>
      <c r="U78" s="355"/>
      <c r="V78" s="349"/>
      <c r="W78" s="348"/>
      <c r="X78" s="349"/>
      <c r="Y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422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</row>
    <row r="79" spans="1:43" s="231" customFormat="1" ht="43.5" customHeight="1">
      <c r="A79" s="311" t="s">
        <v>3150</v>
      </c>
      <c r="B79" s="369" t="s">
        <v>918</v>
      </c>
      <c r="C79" s="398" t="s">
        <v>920</v>
      </c>
      <c r="D79" s="314" t="s">
        <v>3162</v>
      </c>
      <c r="E79" s="314" t="s">
        <v>384</v>
      </c>
      <c r="F79" s="315" t="s">
        <v>46</v>
      </c>
      <c r="G79" s="355" t="s">
        <v>1549</v>
      </c>
      <c r="H79" s="313" t="s">
        <v>2244</v>
      </c>
      <c r="I79" s="316">
        <v>2500000</v>
      </c>
      <c r="J79" s="316">
        <f>-K1698/0.0833333333333333</f>
        <v>0</v>
      </c>
      <c r="K79" s="316"/>
      <c r="L79" s="317">
        <v>42389</v>
      </c>
      <c r="M79" s="317">
        <v>42389</v>
      </c>
      <c r="N79" s="318">
        <v>43484</v>
      </c>
      <c r="O79" s="336">
        <f>YEAR(N79)</f>
        <v>2019</v>
      </c>
      <c r="P79" s="336">
        <f>MONTH(N79)</f>
        <v>1</v>
      </c>
      <c r="Q79" s="326" t="str">
        <f>IF(P79&gt;9,CONCATENATE(O79,P79),CONCATENATE(O79,"0",P79))</f>
        <v>201901</v>
      </c>
      <c r="R79" s="311" t="s">
        <v>44</v>
      </c>
      <c r="S79" s="319">
        <v>0</v>
      </c>
      <c r="T79" s="319">
        <v>0</v>
      </c>
      <c r="U79" s="355"/>
      <c r="V79" s="363"/>
      <c r="W79" s="360"/>
      <c r="X79" s="363"/>
      <c r="Y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422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</row>
    <row r="80" spans="1:100" s="231" customFormat="1" ht="43.5" customHeight="1">
      <c r="A80" s="311" t="s">
        <v>3150</v>
      </c>
      <c r="B80" s="369" t="s">
        <v>918</v>
      </c>
      <c r="C80" s="398" t="s">
        <v>920</v>
      </c>
      <c r="D80" s="314" t="s">
        <v>3163</v>
      </c>
      <c r="E80" s="314" t="s">
        <v>384</v>
      </c>
      <c r="F80" s="315" t="s">
        <v>2170</v>
      </c>
      <c r="G80" s="313" t="s">
        <v>341</v>
      </c>
      <c r="H80" s="313" t="s">
        <v>2171</v>
      </c>
      <c r="I80" s="316">
        <v>200000</v>
      </c>
      <c r="J80" s="316">
        <f>-K2311/0.0833333333333333</f>
        <v>0</v>
      </c>
      <c r="K80" s="316"/>
      <c r="L80" s="317">
        <v>42354</v>
      </c>
      <c r="M80" s="317">
        <v>42401</v>
      </c>
      <c r="N80" s="318">
        <v>43496</v>
      </c>
      <c r="O80" s="336">
        <f>YEAR(N80)</f>
        <v>2019</v>
      </c>
      <c r="P80" s="336">
        <f>MONTH(N80)</f>
        <v>1</v>
      </c>
      <c r="Q80" s="326" t="str">
        <f>IF(P80&gt;9,CONCATENATE(O80,P80),CONCATENATE(O80,"0",P80))</f>
        <v>201901</v>
      </c>
      <c r="R80" s="311" t="s">
        <v>44</v>
      </c>
      <c r="S80" s="319">
        <v>0</v>
      </c>
      <c r="T80" s="319">
        <v>0</v>
      </c>
      <c r="U80" s="313"/>
      <c r="V80" s="363"/>
      <c r="W80" s="360"/>
      <c r="X80" s="363"/>
      <c r="Y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422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</row>
    <row r="81" spans="1:100" s="231" customFormat="1" ht="43.5" customHeight="1">
      <c r="A81" s="311" t="s">
        <v>3150</v>
      </c>
      <c r="B81" s="369" t="s">
        <v>918</v>
      </c>
      <c r="C81" s="398" t="s">
        <v>920</v>
      </c>
      <c r="D81" s="314" t="s">
        <v>3164</v>
      </c>
      <c r="E81" s="314" t="s">
        <v>384</v>
      </c>
      <c r="F81" s="315" t="s">
        <v>2163</v>
      </c>
      <c r="G81" s="313" t="s">
        <v>227</v>
      </c>
      <c r="H81" s="313" t="s">
        <v>258</v>
      </c>
      <c r="I81" s="316">
        <v>4000000</v>
      </c>
      <c r="J81" s="316">
        <f>-K2320/0.0833333333333333</f>
        <v>0</v>
      </c>
      <c r="K81" s="316"/>
      <c r="L81" s="317">
        <v>42347</v>
      </c>
      <c r="M81" s="317">
        <v>42401</v>
      </c>
      <c r="N81" s="318">
        <v>43496</v>
      </c>
      <c r="O81" s="336">
        <f>YEAR(N81)</f>
        <v>2019</v>
      </c>
      <c r="P81" s="336">
        <f>MONTH(N81)</f>
        <v>1</v>
      </c>
      <c r="Q81" s="326" t="str">
        <f>IF(P81&gt;9,CONCATENATE(O81,P81),CONCATENATE(O81,"0",P81))</f>
        <v>201901</v>
      </c>
      <c r="R81" s="311" t="s">
        <v>44</v>
      </c>
      <c r="S81" s="319">
        <v>0</v>
      </c>
      <c r="T81" s="319">
        <v>0</v>
      </c>
      <c r="U81" s="355"/>
      <c r="V81" s="363"/>
      <c r="W81" s="360"/>
      <c r="X81" s="385"/>
      <c r="Y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422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</row>
    <row r="82" spans="1:100" s="231" customFormat="1" ht="43.5" customHeight="1">
      <c r="A82" s="354" t="s">
        <v>3150</v>
      </c>
      <c r="B82" s="369" t="s">
        <v>918</v>
      </c>
      <c r="C82" s="398" t="s">
        <v>920</v>
      </c>
      <c r="D82" s="314" t="s">
        <v>2217</v>
      </c>
      <c r="E82" s="314" t="s">
        <v>384</v>
      </c>
      <c r="F82" s="315" t="s">
        <v>46</v>
      </c>
      <c r="G82" s="313" t="s">
        <v>348</v>
      </c>
      <c r="H82" s="313" t="s">
        <v>1448</v>
      </c>
      <c r="I82" s="316">
        <v>120000</v>
      </c>
      <c r="J82" s="316">
        <f>-K2324/0.0833333333333333</f>
        <v>0</v>
      </c>
      <c r="K82" s="316"/>
      <c r="L82" s="317">
        <v>42389</v>
      </c>
      <c r="M82" s="317">
        <v>42430</v>
      </c>
      <c r="N82" s="318">
        <v>43524</v>
      </c>
      <c r="O82" s="336">
        <f>YEAR(N82)</f>
        <v>2019</v>
      </c>
      <c r="P82" s="336">
        <f>MONTH(N82)</f>
        <v>2</v>
      </c>
      <c r="Q82" s="326" t="str">
        <f>IF(P82&gt;9,CONCATENATE(O82,P82),CONCATENATE(O82,"0",P82))</f>
        <v>201902</v>
      </c>
      <c r="R82" s="311" t="s">
        <v>44</v>
      </c>
      <c r="S82" s="319">
        <v>0</v>
      </c>
      <c r="T82" s="319">
        <v>0</v>
      </c>
      <c r="U82" s="313"/>
      <c r="V82" s="363"/>
      <c r="W82" s="360"/>
      <c r="X82" s="363"/>
      <c r="Y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348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</row>
    <row r="83" spans="1:100" s="231" customFormat="1" ht="43.5" customHeight="1">
      <c r="A83" s="311" t="s">
        <v>3150</v>
      </c>
      <c r="B83" s="369" t="s">
        <v>918</v>
      </c>
      <c r="C83" s="370" t="s">
        <v>920</v>
      </c>
      <c r="D83" s="314" t="s">
        <v>2582</v>
      </c>
      <c r="E83" s="314" t="s">
        <v>384</v>
      </c>
      <c r="F83" s="307" t="s">
        <v>2583</v>
      </c>
      <c r="G83" s="313" t="s">
        <v>348</v>
      </c>
      <c r="H83" s="313" t="s">
        <v>2584</v>
      </c>
      <c r="I83" s="316">
        <v>15000</v>
      </c>
      <c r="J83" s="316">
        <f>-K2297/0.0833333333333333</f>
        <v>0</v>
      </c>
      <c r="K83" s="316"/>
      <c r="L83" s="317" t="s">
        <v>328</v>
      </c>
      <c r="M83" s="317">
        <v>42522</v>
      </c>
      <c r="N83" s="318">
        <v>43616</v>
      </c>
      <c r="O83" s="336">
        <f>YEAR(N83)</f>
        <v>2019</v>
      </c>
      <c r="P83" s="336">
        <f>MONTH(N83)</f>
        <v>5</v>
      </c>
      <c r="Q83" s="326" t="str">
        <f>IF(P83&gt;9,CONCATENATE(O83,P83),CONCATENATE(O83,"0",P83))</f>
        <v>201905</v>
      </c>
      <c r="R83" s="311" t="s">
        <v>44</v>
      </c>
      <c r="S83" s="319">
        <v>0</v>
      </c>
      <c r="T83" s="319">
        <v>0</v>
      </c>
      <c r="U83" s="313"/>
      <c r="V83" s="363"/>
      <c r="W83" s="360"/>
      <c r="X83" s="363"/>
      <c r="Y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348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</row>
    <row r="84" spans="1:100" s="231" customFormat="1" ht="43.5" customHeight="1">
      <c r="A84" s="354" t="s">
        <v>3150</v>
      </c>
      <c r="B84" s="378" t="s">
        <v>918</v>
      </c>
      <c r="C84" s="370" t="s">
        <v>920</v>
      </c>
      <c r="D84" s="358" t="s">
        <v>3165</v>
      </c>
      <c r="E84" s="365" t="s">
        <v>384</v>
      </c>
      <c r="F84" s="359" t="s">
        <v>2551</v>
      </c>
      <c r="G84" s="355" t="s">
        <v>2552</v>
      </c>
      <c r="H84" s="355" t="s">
        <v>1953</v>
      </c>
      <c r="I84" s="388">
        <v>200000</v>
      </c>
      <c r="J84" s="388">
        <f>-K1695/0.0833333333333333</f>
        <v>0</v>
      </c>
      <c r="K84" s="388"/>
      <c r="L84" s="372">
        <v>42529</v>
      </c>
      <c r="M84" s="372">
        <v>42529</v>
      </c>
      <c r="N84" s="373">
        <v>43623</v>
      </c>
      <c r="O84" s="374">
        <f>YEAR(N84)</f>
        <v>2019</v>
      </c>
      <c r="P84" s="374">
        <f>MONTH(N84)</f>
        <v>6</v>
      </c>
      <c r="Q84" s="375" t="str">
        <f>IF(P84&gt;9,CONCATENATE(O84,P84),CONCATENATE(O84,"0",P84))</f>
        <v>201906</v>
      </c>
      <c r="R84" s="354" t="s">
        <v>44</v>
      </c>
      <c r="S84" s="391">
        <v>0</v>
      </c>
      <c r="T84" s="391">
        <v>0</v>
      </c>
      <c r="U84" s="355"/>
      <c r="V84" s="349"/>
      <c r="W84" s="348"/>
      <c r="X84" s="349"/>
      <c r="Y8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</row>
    <row r="85" spans="1:100" s="231" customFormat="1" ht="43.5" customHeight="1">
      <c r="A85" s="311" t="s">
        <v>3150</v>
      </c>
      <c r="B85" s="369" t="s">
        <v>918</v>
      </c>
      <c r="C85" s="398" t="s">
        <v>920</v>
      </c>
      <c r="D85" s="314" t="s">
        <v>3166</v>
      </c>
      <c r="E85" s="314" t="s">
        <v>384</v>
      </c>
      <c r="F85" s="359" t="s">
        <v>2652</v>
      </c>
      <c r="G85" s="355" t="s">
        <v>2653</v>
      </c>
      <c r="H85" s="355" t="s">
        <v>2654</v>
      </c>
      <c r="I85" s="316">
        <v>100000</v>
      </c>
      <c r="J85" s="316">
        <f>-K2317/0.0833333333333333</f>
        <v>0</v>
      </c>
      <c r="K85" s="316"/>
      <c r="L85" s="317">
        <v>42564</v>
      </c>
      <c r="M85" s="317">
        <v>42583</v>
      </c>
      <c r="N85" s="318">
        <v>43677</v>
      </c>
      <c r="O85" s="336">
        <f>YEAR(N85)</f>
        <v>2019</v>
      </c>
      <c r="P85" s="336">
        <f>MONTH(N85)</f>
        <v>7</v>
      </c>
      <c r="Q85" s="326" t="str">
        <f>IF(P85&gt;9,CONCATENATE(O85,P85),CONCATENATE(O85,"0",P85))</f>
        <v>201907</v>
      </c>
      <c r="R85" s="354" t="s">
        <v>44</v>
      </c>
      <c r="S85" s="319">
        <v>0</v>
      </c>
      <c r="T85" s="319">
        <v>0</v>
      </c>
      <c r="U85" s="313"/>
      <c r="V85" s="363"/>
      <c r="W85" s="360"/>
      <c r="X85" s="385"/>
      <c r="Y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48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</row>
    <row r="86" spans="1:100" s="231" customFormat="1" ht="43.5" customHeight="1">
      <c r="A86" s="354" t="s">
        <v>3150</v>
      </c>
      <c r="B86" s="378" t="s">
        <v>918</v>
      </c>
      <c r="C86" s="370" t="s">
        <v>920</v>
      </c>
      <c r="D86" s="358" t="s">
        <v>3167</v>
      </c>
      <c r="E86" s="358" t="s">
        <v>384</v>
      </c>
      <c r="F86" s="359" t="s">
        <v>3078</v>
      </c>
      <c r="G86" s="355" t="s">
        <v>3079</v>
      </c>
      <c r="H86" s="355" t="s">
        <v>3080</v>
      </c>
      <c r="I86" s="371">
        <v>262500</v>
      </c>
      <c r="J86" s="371">
        <f>-K1756/0.0833333333333333</f>
        <v>0</v>
      </c>
      <c r="K86" s="371"/>
      <c r="L86" s="372">
        <v>42725</v>
      </c>
      <c r="M86" s="372">
        <v>42736</v>
      </c>
      <c r="N86" s="373">
        <v>43830</v>
      </c>
      <c r="O86" s="374">
        <f>YEAR(N86)</f>
        <v>2019</v>
      </c>
      <c r="P86" s="374">
        <f>MONTH(N86)</f>
        <v>12</v>
      </c>
      <c r="Q86" s="375" t="str">
        <f>IF(P86&gt;9,CONCATENATE(O86,P86),CONCATENATE(O86,"0",P86))</f>
        <v>201912</v>
      </c>
      <c r="R86" s="354" t="s">
        <v>44</v>
      </c>
      <c r="S86" s="376">
        <v>0</v>
      </c>
      <c r="T86" s="376">
        <v>0</v>
      </c>
      <c r="U86" s="355"/>
      <c r="V86" s="349"/>
      <c r="W86" s="348"/>
      <c r="X86" s="349"/>
      <c r="Y8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</row>
    <row r="87" spans="1:100" s="231" customFormat="1" ht="43.5" customHeight="1">
      <c r="A87" s="354" t="s">
        <v>3150</v>
      </c>
      <c r="B87" s="378" t="s">
        <v>918</v>
      </c>
      <c r="C87" s="370" t="s">
        <v>920</v>
      </c>
      <c r="D87" s="358"/>
      <c r="E87" s="358" t="s">
        <v>384</v>
      </c>
      <c r="F87" s="359" t="s">
        <v>3056</v>
      </c>
      <c r="G87" s="355" t="s">
        <v>3057</v>
      </c>
      <c r="H87" s="355" t="s">
        <v>1944</v>
      </c>
      <c r="I87" s="371">
        <v>149750</v>
      </c>
      <c r="J87" s="371">
        <f>-K1759/0.0833333333333333</f>
        <v>0</v>
      </c>
      <c r="K87" s="371"/>
      <c r="L87" s="372">
        <v>42711</v>
      </c>
      <c r="M87" s="372">
        <v>42766</v>
      </c>
      <c r="N87" s="372">
        <v>43860</v>
      </c>
      <c r="O87" s="386">
        <f>YEAR(N87)</f>
        <v>2020</v>
      </c>
      <c r="P87" s="374">
        <f>MONTH(N87)</f>
        <v>1</v>
      </c>
      <c r="Q87" s="387" t="str">
        <f>IF(P87&gt;9,CONCATENATE(O87,P87),CONCATENATE(O87,"0",P87))</f>
        <v>202001</v>
      </c>
      <c r="R87" s="354" t="s">
        <v>44</v>
      </c>
      <c r="S87" s="376">
        <v>0</v>
      </c>
      <c r="T87" s="376">
        <v>0</v>
      </c>
      <c r="U87" s="356"/>
      <c r="V87" s="349"/>
      <c r="W87" s="348"/>
      <c r="X87" s="349"/>
      <c r="Y8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422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</row>
    <row r="88" spans="1:100" s="231" customFormat="1" ht="43.5" customHeight="1">
      <c r="A88" s="354" t="s">
        <v>3150</v>
      </c>
      <c r="B88" s="378" t="s">
        <v>918</v>
      </c>
      <c r="C88" s="370" t="s">
        <v>920</v>
      </c>
      <c r="D88" s="358"/>
      <c r="E88" s="358" t="s">
        <v>384</v>
      </c>
      <c r="F88" s="359" t="s">
        <v>3056</v>
      </c>
      <c r="G88" s="355" t="s">
        <v>3057</v>
      </c>
      <c r="H88" s="355" t="s">
        <v>3058</v>
      </c>
      <c r="I88" s="371">
        <v>149750</v>
      </c>
      <c r="J88" s="371">
        <f>-K1760/0.0833333333333333</f>
        <v>0</v>
      </c>
      <c r="K88" s="371"/>
      <c r="L88" s="372">
        <v>42711</v>
      </c>
      <c r="M88" s="372">
        <v>42766</v>
      </c>
      <c r="N88" s="372">
        <v>43860</v>
      </c>
      <c r="O88" s="386">
        <f>YEAR(N88)</f>
        <v>2020</v>
      </c>
      <c r="P88" s="374">
        <f>MONTH(N88)</f>
        <v>1</v>
      </c>
      <c r="Q88" s="387" t="str">
        <f>IF(P88&gt;9,CONCATENATE(O88,P88),CONCATENATE(O88,"0",P88))</f>
        <v>202001</v>
      </c>
      <c r="R88" s="354" t="s">
        <v>44</v>
      </c>
      <c r="S88" s="376">
        <v>0</v>
      </c>
      <c r="T88" s="376">
        <v>0</v>
      </c>
      <c r="U88" s="356"/>
      <c r="V88" s="349"/>
      <c r="W88" s="348"/>
      <c r="X88" s="349"/>
      <c r="Y8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422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</row>
    <row r="89" spans="1:100" s="231" customFormat="1" ht="43.5" customHeight="1">
      <c r="A89" s="311" t="s">
        <v>3150</v>
      </c>
      <c r="B89" s="369" t="s">
        <v>918</v>
      </c>
      <c r="C89" s="398" t="s">
        <v>920</v>
      </c>
      <c r="D89" s="314"/>
      <c r="E89" s="314" t="s">
        <v>384</v>
      </c>
      <c r="F89" s="315" t="s">
        <v>3180</v>
      </c>
      <c r="G89" s="313" t="s">
        <v>594</v>
      </c>
      <c r="H89" s="313" t="s">
        <v>595</v>
      </c>
      <c r="I89" s="316">
        <v>49500</v>
      </c>
      <c r="J89" s="316">
        <f>-K2311/0.0833333333333333</f>
        <v>0</v>
      </c>
      <c r="K89" s="316"/>
      <c r="L89" s="317">
        <v>42767</v>
      </c>
      <c r="M89" s="317">
        <v>42788</v>
      </c>
      <c r="N89" s="318">
        <v>43882</v>
      </c>
      <c r="O89" s="336">
        <f>YEAR(N89)</f>
        <v>2020</v>
      </c>
      <c r="P89" s="336">
        <f>MONTH(N89)</f>
        <v>2</v>
      </c>
      <c r="Q89" s="326" t="str">
        <f>IF(P89&gt;9,CONCATENATE(O89,P89),CONCATENATE(O89,"0",P89))</f>
        <v>202002</v>
      </c>
      <c r="R89" s="311" t="s">
        <v>44</v>
      </c>
      <c r="S89" s="319">
        <v>0</v>
      </c>
      <c r="T89" s="319">
        <v>0</v>
      </c>
      <c r="U89" s="313"/>
      <c r="V89" s="363"/>
      <c r="W89" s="360"/>
      <c r="X89" s="363"/>
      <c r="Y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48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</row>
    <row r="90" spans="1:100" s="231" customFormat="1" ht="43.5" customHeight="1">
      <c r="A90" s="354" t="s">
        <v>3150</v>
      </c>
      <c r="B90" s="378" t="s">
        <v>918</v>
      </c>
      <c r="C90" s="370" t="s">
        <v>920</v>
      </c>
      <c r="D90" s="358"/>
      <c r="E90" s="358" t="s">
        <v>384</v>
      </c>
      <c r="F90" s="359" t="s">
        <v>3068</v>
      </c>
      <c r="G90" s="355" t="s">
        <v>3069</v>
      </c>
      <c r="H90" s="355" t="s">
        <v>3070</v>
      </c>
      <c r="I90" s="371">
        <v>147750</v>
      </c>
      <c r="J90" s="371">
        <f>-K1764/0.0833333333333333</f>
        <v>0</v>
      </c>
      <c r="K90" s="371"/>
      <c r="L90" s="372">
        <v>42725</v>
      </c>
      <c r="M90" s="372">
        <v>42812</v>
      </c>
      <c r="N90" s="372">
        <v>43907</v>
      </c>
      <c r="O90" s="386">
        <f>YEAR(N90)</f>
        <v>2020</v>
      </c>
      <c r="P90" s="374">
        <f>MONTH(N90)</f>
        <v>3</v>
      </c>
      <c r="Q90" s="387" t="str">
        <f>IF(P90&gt;9,CONCATENATE(O90,P90),CONCATENATE(O90,"0",P90))</f>
        <v>202003</v>
      </c>
      <c r="R90" s="354" t="s">
        <v>44</v>
      </c>
      <c r="S90" s="376">
        <v>0</v>
      </c>
      <c r="T90" s="376">
        <v>0</v>
      </c>
      <c r="U90" s="356"/>
      <c r="V90" s="349"/>
      <c r="W90" s="348"/>
      <c r="X90" s="349"/>
      <c r="Y9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422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</row>
    <row r="91" spans="1:43" s="231" customFormat="1" ht="43.5" customHeight="1">
      <c r="A91" s="354" t="s">
        <v>3150</v>
      </c>
      <c r="B91" s="378" t="s">
        <v>918</v>
      </c>
      <c r="C91" s="370" t="s">
        <v>920</v>
      </c>
      <c r="D91" s="358"/>
      <c r="E91" s="358" t="s">
        <v>384</v>
      </c>
      <c r="F91" s="359" t="s">
        <v>3068</v>
      </c>
      <c r="G91" s="355" t="s">
        <v>3069</v>
      </c>
      <c r="H91" s="355" t="s">
        <v>2342</v>
      </c>
      <c r="I91" s="371">
        <v>147750</v>
      </c>
      <c r="J91" s="371">
        <f>-K1765/0.0833333333333333</f>
        <v>0</v>
      </c>
      <c r="K91" s="371"/>
      <c r="L91" s="372">
        <v>42725</v>
      </c>
      <c r="M91" s="372">
        <v>42812</v>
      </c>
      <c r="N91" s="372">
        <v>43907</v>
      </c>
      <c r="O91" s="386">
        <f>YEAR(N91)</f>
        <v>2020</v>
      </c>
      <c r="P91" s="374">
        <f>MONTH(N91)</f>
        <v>3</v>
      </c>
      <c r="Q91" s="387" t="str">
        <f>IF(P91&gt;9,CONCATENATE(O91,P91),CONCATENATE(O91,"0",P91))</f>
        <v>202003</v>
      </c>
      <c r="R91" s="354" t="s">
        <v>44</v>
      </c>
      <c r="S91" s="376">
        <v>0</v>
      </c>
      <c r="T91" s="376">
        <v>0</v>
      </c>
      <c r="U91" s="356"/>
      <c r="V91" s="349"/>
      <c r="W91" s="348"/>
      <c r="X91" s="349"/>
      <c r="Y9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422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</row>
    <row r="92" spans="1:43" s="231" customFormat="1" ht="43.5" customHeight="1">
      <c r="A92" s="311" t="s">
        <v>3168</v>
      </c>
      <c r="B92" s="369" t="s">
        <v>919</v>
      </c>
      <c r="C92" s="398" t="s">
        <v>920</v>
      </c>
      <c r="D92" s="314" t="s">
        <v>3260</v>
      </c>
      <c r="E92" s="306" t="s">
        <v>386</v>
      </c>
      <c r="F92" s="315" t="s">
        <v>2542</v>
      </c>
      <c r="G92" s="313" t="s">
        <v>2543</v>
      </c>
      <c r="H92" s="313" t="s">
        <v>248</v>
      </c>
      <c r="I92" s="309">
        <v>186660</v>
      </c>
      <c r="J92" s="309">
        <f>-K1733/0.0833333333333333</f>
        <v>0</v>
      </c>
      <c r="K92" s="309"/>
      <c r="L92" s="317">
        <v>42522</v>
      </c>
      <c r="M92" s="317">
        <v>42522</v>
      </c>
      <c r="N92" s="318">
        <v>42886</v>
      </c>
      <c r="O92" s="336">
        <f>YEAR(N92)</f>
        <v>2017</v>
      </c>
      <c r="P92" s="336">
        <f>MONTH(N92)</f>
        <v>5</v>
      </c>
      <c r="Q92" s="326" t="str">
        <f>IF(P92&gt;9,CONCATENATE(O92,P92),CONCATENATE(O92,"0",P92))</f>
        <v>201705</v>
      </c>
      <c r="R92" s="311" t="s">
        <v>45</v>
      </c>
      <c r="S92" s="312">
        <v>0</v>
      </c>
      <c r="T92" s="312">
        <v>0</v>
      </c>
      <c r="U92" s="313"/>
      <c r="V92" s="363"/>
      <c r="W92" s="360"/>
      <c r="X92" s="363"/>
      <c r="Y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85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</row>
    <row r="93" spans="1:43" s="231" customFormat="1" ht="43.5" customHeight="1">
      <c r="A93" s="311" t="s">
        <v>3168</v>
      </c>
      <c r="B93" s="369" t="s">
        <v>919</v>
      </c>
      <c r="C93" s="398" t="s">
        <v>920</v>
      </c>
      <c r="D93" s="314" t="s">
        <v>2579</v>
      </c>
      <c r="E93" s="314" t="s">
        <v>386</v>
      </c>
      <c r="F93" s="315" t="s">
        <v>2580</v>
      </c>
      <c r="G93" s="313" t="s">
        <v>3259</v>
      </c>
      <c r="H93" s="313" t="s">
        <v>2581</v>
      </c>
      <c r="I93" s="316">
        <v>12433</v>
      </c>
      <c r="J93" s="316">
        <f>-K1707/0.0833333333333333</f>
        <v>0</v>
      </c>
      <c r="K93" s="316"/>
      <c r="L93" s="317" t="s">
        <v>328</v>
      </c>
      <c r="M93" s="317">
        <v>42529</v>
      </c>
      <c r="N93" s="318">
        <v>42893</v>
      </c>
      <c r="O93" s="336">
        <f>YEAR(N93)</f>
        <v>2017</v>
      </c>
      <c r="P93" s="336">
        <f>MONTH(N93)</f>
        <v>6</v>
      </c>
      <c r="Q93" s="326" t="str">
        <f>IF(P93&gt;9,CONCATENATE(O93,P93),CONCATENATE(O93,"0",P93))</f>
        <v>201706</v>
      </c>
      <c r="R93" s="311" t="s">
        <v>268</v>
      </c>
      <c r="S93" s="319">
        <v>0</v>
      </c>
      <c r="T93" s="319">
        <v>0</v>
      </c>
      <c r="U93" s="313"/>
      <c r="V93" s="363"/>
      <c r="W93" s="360"/>
      <c r="X93" s="363"/>
      <c r="Y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385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</row>
    <row r="94" spans="1:43" s="231" customFormat="1" ht="43.5" customHeight="1">
      <c r="A94" s="354" t="s">
        <v>3168</v>
      </c>
      <c r="B94" s="378" t="s">
        <v>919</v>
      </c>
      <c r="C94" s="370" t="s">
        <v>920</v>
      </c>
      <c r="D94" s="358" t="s">
        <v>3258</v>
      </c>
      <c r="E94" s="358" t="s">
        <v>386</v>
      </c>
      <c r="F94" s="366" t="s">
        <v>1883</v>
      </c>
      <c r="G94" s="355" t="s">
        <v>1884</v>
      </c>
      <c r="H94" s="355" t="s">
        <v>1107</v>
      </c>
      <c r="I94" s="371">
        <v>194000</v>
      </c>
      <c r="J94" s="371">
        <f>-K1697/0.0833333333333333</f>
        <v>0</v>
      </c>
      <c r="K94" s="371"/>
      <c r="L94" s="372">
        <v>42480</v>
      </c>
      <c r="M94" s="372">
        <v>42538</v>
      </c>
      <c r="N94" s="373">
        <v>42902</v>
      </c>
      <c r="O94" s="374">
        <f>YEAR(N94)</f>
        <v>2017</v>
      </c>
      <c r="P94" s="374">
        <f>MONTH(N94)</f>
        <v>6</v>
      </c>
      <c r="Q94" s="375" t="str">
        <f>IF(P94&gt;9,CONCATENATE(O94,P94),CONCATENATE(O94,"0",P94))</f>
        <v>201706</v>
      </c>
      <c r="R94" s="354" t="s">
        <v>36</v>
      </c>
      <c r="S94" s="376">
        <v>0</v>
      </c>
      <c r="T94" s="376">
        <v>0</v>
      </c>
      <c r="U94" s="355"/>
      <c r="V94" s="349"/>
      <c r="W94" s="348"/>
      <c r="X94" s="349"/>
      <c r="Y9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422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</row>
    <row r="95" spans="1:43" s="231" customFormat="1" ht="43.5" customHeight="1">
      <c r="A95" s="311" t="s">
        <v>3168</v>
      </c>
      <c r="B95" s="369" t="s">
        <v>919</v>
      </c>
      <c r="C95" s="398" t="s">
        <v>920</v>
      </c>
      <c r="D95" s="314" t="s">
        <v>3254</v>
      </c>
      <c r="E95" s="306" t="s">
        <v>386</v>
      </c>
      <c r="F95" s="315" t="s">
        <v>3255</v>
      </c>
      <c r="G95" s="313" t="s">
        <v>3256</v>
      </c>
      <c r="H95" s="313" t="s">
        <v>3257</v>
      </c>
      <c r="I95" s="309">
        <v>25935.21</v>
      </c>
      <c r="J95" s="309">
        <f>-K1737/0.0833333333333333</f>
        <v>0</v>
      </c>
      <c r="K95" s="309"/>
      <c r="L95" s="317" t="s">
        <v>328</v>
      </c>
      <c r="M95" s="317">
        <v>42541</v>
      </c>
      <c r="N95" s="318">
        <v>42905</v>
      </c>
      <c r="O95" s="336">
        <f>YEAR(N95)</f>
        <v>2017</v>
      </c>
      <c r="P95" s="336">
        <f>MONTH(N95)</f>
        <v>6</v>
      </c>
      <c r="Q95" s="326" t="str">
        <f>IF(P95&gt;9,CONCATENATE(O95,P95),CONCATENATE(O95,"0",P95))</f>
        <v>201706</v>
      </c>
      <c r="R95" s="311" t="s">
        <v>45</v>
      </c>
      <c r="S95" s="312">
        <v>0</v>
      </c>
      <c r="T95" s="312">
        <v>0</v>
      </c>
      <c r="U95" s="313"/>
      <c r="V95" s="363"/>
      <c r="W95" s="360"/>
      <c r="X95" s="363"/>
      <c r="Y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85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</row>
    <row r="96" spans="1:43" s="231" customFormat="1" ht="43.5" customHeight="1">
      <c r="A96" s="311" t="s">
        <v>3168</v>
      </c>
      <c r="B96" s="369" t="s">
        <v>919</v>
      </c>
      <c r="C96" s="398" t="s">
        <v>920</v>
      </c>
      <c r="D96" s="314" t="s">
        <v>1480</v>
      </c>
      <c r="E96" s="314" t="s">
        <v>386</v>
      </c>
      <c r="F96" s="315" t="s">
        <v>1481</v>
      </c>
      <c r="G96" s="313" t="s">
        <v>1482</v>
      </c>
      <c r="H96" s="313" t="s">
        <v>1483</v>
      </c>
      <c r="I96" s="316">
        <v>75000</v>
      </c>
      <c r="J96" s="316">
        <f>-K1672/0.0833333333333333</f>
        <v>0</v>
      </c>
      <c r="K96" s="316"/>
      <c r="L96" s="317">
        <v>42508</v>
      </c>
      <c r="M96" s="317">
        <v>42579</v>
      </c>
      <c r="N96" s="318">
        <v>42943</v>
      </c>
      <c r="O96" s="336">
        <f>YEAR(N96)</f>
        <v>2017</v>
      </c>
      <c r="P96" s="336">
        <f>MONTH(N96)</f>
        <v>7</v>
      </c>
      <c r="Q96" s="326" t="str">
        <f>IF(P96&gt;9,CONCATENATE(O96,P96),CONCATENATE(O96,"0",P96))</f>
        <v>201707</v>
      </c>
      <c r="R96" s="354">
        <v>0</v>
      </c>
      <c r="S96" s="319">
        <v>0</v>
      </c>
      <c r="T96" s="319">
        <v>0</v>
      </c>
      <c r="U96" s="261"/>
      <c r="V96" s="363"/>
      <c r="W96" s="360"/>
      <c r="X96" s="363"/>
      <c r="Y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422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</row>
    <row r="97" spans="1:43" s="231" customFormat="1" ht="43.5" customHeight="1">
      <c r="A97" s="311" t="s">
        <v>3168</v>
      </c>
      <c r="B97" s="369" t="s">
        <v>919</v>
      </c>
      <c r="C97" s="398" t="s">
        <v>920</v>
      </c>
      <c r="D97" s="314" t="s">
        <v>1860</v>
      </c>
      <c r="E97" s="314" t="s">
        <v>380</v>
      </c>
      <c r="F97" s="315" t="s">
        <v>1145</v>
      </c>
      <c r="G97" s="313" t="s">
        <v>1147</v>
      </c>
      <c r="H97" s="313" t="s">
        <v>1146</v>
      </c>
      <c r="I97" s="316">
        <v>1600000</v>
      </c>
      <c r="J97" s="316">
        <f>-K1736/0.0833333333333333</f>
        <v>0</v>
      </c>
      <c r="K97" s="316"/>
      <c r="L97" s="317">
        <v>42508</v>
      </c>
      <c r="M97" s="317">
        <v>42617</v>
      </c>
      <c r="N97" s="318">
        <v>42981</v>
      </c>
      <c r="O97" s="336">
        <f>YEAR(N97)</f>
        <v>2017</v>
      </c>
      <c r="P97" s="336">
        <f>MONTH(N97)</f>
        <v>9</v>
      </c>
      <c r="Q97" s="326" t="str">
        <f>IF(P97&gt;9,CONCATENATE(O97,P97),CONCATENATE(O97,"0",P97))</f>
        <v>201709</v>
      </c>
      <c r="R97" s="354">
        <v>0</v>
      </c>
      <c r="S97" s="319">
        <v>0</v>
      </c>
      <c r="T97" s="319">
        <v>0</v>
      </c>
      <c r="U97" s="313"/>
      <c r="V97" s="363"/>
      <c r="W97" s="360"/>
      <c r="X97" s="385"/>
      <c r="Y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422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</row>
    <row r="98" spans="1:43" s="231" customFormat="1" ht="43.5" customHeight="1">
      <c r="A98" s="311" t="s">
        <v>3168</v>
      </c>
      <c r="B98" s="369" t="s">
        <v>919</v>
      </c>
      <c r="C98" s="398" t="s">
        <v>920</v>
      </c>
      <c r="D98" s="314" t="s">
        <v>2757</v>
      </c>
      <c r="E98" s="314" t="s">
        <v>386</v>
      </c>
      <c r="F98" s="315" t="s">
        <v>2758</v>
      </c>
      <c r="G98" s="313" t="s">
        <v>2759</v>
      </c>
      <c r="H98" s="313" t="s">
        <v>2760</v>
      </c>
      <c r="I98" s="316">
        <v>25245</v>
      </c>
      <c r="J98" s="316">
        <f>-K1743/0.0833333333333333</f>
        <v>0</v>
      </c>
      <c r="K98" s="316"/>
      <c r="L98" s="317">
        <v>42627</v>
      </c>
      <c r="M98" s="317">
        <v>42627</v>
      </c>
      <c r="N98" s="318">
        <v>42991</v>
      </c>
      <c r="O98" s="336">
        <f>YEAR(N98)</f>
        <v>2017</v>
      </c>
      <c r="P98" s="336">
        <f>MONTH(N98)</f>
        <v>9</v>
      </c>
      <c r="Q98" s="326" t="str">
        <f>IF(P98&gt;9,CONCATENATE(O98,P98),CONCATENATE(O98,"0",P98))</f>
        <v>201709</v>
      </c>
      <c r="R98" s="311" t="s">
        <v>45</v>
      </c>
      <c r="S98" s="319">
        <v>0</v>
      </c>
      <c r="T98" s="319">
        <v>0</v>
      </c>
      <c r="U98" s="313"/>
      <c r="V98" s="363"/>
      <c r="W98" s="360"/>
      <c r="X98" s="363"/>
      <c r="Y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85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</row>
    <row r="99" spans="1:43" s="231" customFormat="1" ht="43.5" customHeight="1">
      <c r="A99" s="354" t="s">
        <v>3168</v>
      </c>
      <c r="B99" s="369" t="s">
        <v>919</v>
      </c>
      <c r="C99" s="354" t="s">
        <v>920</v>
      </c>
      <c r="D99" s="358" t="s">
        <v>3253</v>
      </c>
      <c r="E99" s="358" t="s">
        <v>380</v>
      </c>
      <c r="F99" s="359" t="s">
        <v>2080</v>
      </c>
      <c r="G99" s="251" t="s">
        <v>797</v>
      </c>
      <c r="H99" s="362" t="s">
        <v>2079</v>
      </c>
      <c r="I99" s="285">
        <v>70679.49</v>
      </c>
      <c r="J99" s="285">
        <f>-K1671/0.0833333333333333</f>
        <v>0</v>
      </c>
      <c r="K99" s="285"/>
      <c r="L99" s="280">
        <v>42648</v>
      </c>
      <c r="M99" s="280">
        <v>42650</v>
      </c>
      <c r="N99" s="281">
        <v>43014</v>
      </c>
      <c r="O99" s="323">
        <f>YEAR(N99)</f>
        <v>2017</v>
      </c>
      <c r="P99" s="323">
        <f>MONTH(N99)</f>
        <v>10</v>
      </c>
      <c r="Q99" s="324" t="str">
        <f>IF(P99&gt;9,CONCATENATE(O99,P99),CONCATENATE(O99,"0",P99))</f>
        <v>201710</v>
      </c>
      <c r="R99" s="354" t="s">
        <v>36</v>
      </c>
      <c r="S99" s="267">
        <v>0</v>
      </c>
      <c r="T99" s="267">
        <v>0</v>
      </c>
      <c r="U99" s="262"/>
      <c r="V99" s="343"/>
      <c r="W99" s="345"/>
      <c r="X99" s="343"/>
      <c r="Y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422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</row>
    <row r="100" spans="1:43" s="231" customFormat="1" ht="43.5" customHeight="1">
      <c r="A100" s="311" t="s">
        <v>3168</v>
      </c>
      <c r="B100" s="369" t="s">
        <v>919</v>
      </c>
      <c r="C100" s="398" t="s">
        <v>920</v>
      </c>
      <c r="D100" s="314" t="s">
        <v>2882</v>
      </c>
      <c r="E100" s="306" t="s">
        <v>386</v>
      </c>
      <c r="F100" s="315" t="s">
        <v>34</v>
      </c>
      <c r="G100" s="313" t="s">
        <v>2135</v>
      </c>
      <c r="H100" s="313" t="s">
        <v>2136</v>
      </c>
      <c r="I100" s="309">
        <v>24579.36</v>
      </c>
      <c r="J100" s="309">
        <f>-K1717/0.0833333333333333</f>
        <v>0</v>
      </c>
      <c r="K100" s="309"/>
      <c r="L100" s="317" t="s">
        <v>328</v>
      </c>
      <c r="M100" s="317">
        <v>42657</v>
      </c>
      <c r="N100" s="318">
        <v>43021</v>
      </c>
      <c r="O100" s="336">
        <f>YEAR(N100)</f>
        <v>2017</v>
      </c>
      <c r="P100" s="336">
        <f>MONTH(N100)</f>
        <v>10</v>
      </c>
      <c r="Q100" s="326" t="str">
        <f>IF(P100&gt;9,CONCATENATE(O100,P100),CONCATENATE(O100,"0",P100))</f>
        <v>201710</v>
      </c>
      <c r="R100" s="311" t="s">
        <v>36</v>
      </c>
      <c r="S100" s="312">
        <v>0</v>
      </c>
      <c r="T100" s="312">
        <v>0</v>
      </c>
      <c r="U100" s="313"/>
      <c r="V100" s="363"/>
      <c r="W100" s="360"/>
      <c r="X100" s="363"/>
      <c r="Y1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85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</row>
    <row r="101" spans="1:43" s="231" customFormat="1" ht="43.5" customHeight="1">
      <c r="A101" s="311" t="s">
        <v>3168</v>
      </c>
      <c r="B101" s="369" t="s">
        <v>919</v>
      </c>
      <c r="C101" s="398" t="s">
        <v>920</v>
      </c>
      <c r="D101" s="314" t="s">
        <v>1595</v>
      </c>
      <c r="E101" s="306" t="s">
        <v>380</v>
      </c>
      <c r="F101" s="315" t="s">
        <v>34</v>
      </c>
      <c r="G101" s="313" t="s">
        <v>1612</v>
      </c>
      <c r="H101" s="313" t="s">
        <v>1596</v>
      </c>
      <c r="I101" s="309">
        <v>25000</v>
      </c>
      <c r="J101" s="309">
        <f>-K1714/0.0833333333333333</f>
        <v>0</v>
      </c>
      <c r="K101" s="309"/>
      <c r="L101" s="317" t="s">
        <v>328</v>
      </c>
      <c r="M101" s="317">
        <v>42659</v>
      </c>
      <c r="N101" s="318">
        <v>43023</v>
      </c>
      <c r="O101" s="336">
        <f>YEAR(N101)</f>
        <v>2017</v>
      </c>
      <c r="P101" s="336">
        <f>MONTH(N101)</f>
        <v>10</v>
      </c>
      <c r="Q101" s="326" t="str">
        <f>IF(P101&gt;9,CONCATENATE(O101,P101),CONCATENATE(O101,"0",P101))</f>
        <v>201710</v>
      </c>
      <c r="R101" s="311">
        <v>0</v>
      </c>
      <c r="S101" s="312">
        <v>0</v>
      </c>
      <c r="T101" s="312">
        <v>0</v>
      </c>
      <c r="U101" s="313"/>
      <c r="V101" s="363"/>
      <c r="W101" s="360"/>
      <c r="X101" s="363"/>
      <c r="Y1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422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</row>
    <row r="102" spans="1:43" s="231" customFormat="1" ht="43.5" customHeight="1">
      <c r="A102" s="311" t="s">
        <v>3168</v>
      </c>
      <c r="B102" s="369" t="s">
        <v>919</v>
      </c>
      <c r="C102" s="398" t="s">
        <v>920</v>
      </c>
      <c r="D102" s="314" t="s">
        <v>3250</v>
      </c>
      <c r="E102" s="306" t="s">
        <v>386</v>
      </c>
      <c r="F102" s="315" t="s">
        <v>34</v>
      </c>
      <c r="G102" s="313" t="s">
        <v>3251</v>
      </c>
      <c r="H102" s="313" t="s">
        <v>3252</v>
      </c>
      <c r="I102" s="309">
        <v>4500</v>
      </c>
      <c r="J102" s="309">
        <f>-K1744/0.0833333333333333</f>
        <v>0</v>
      </c>
      <c r="K102" s="309"/>
      <c r="L102" s="317" t="s">
        <v>328</v>
      </c>
      <c r="M102" s="317">
        <v>42250</v>
      </c>
      <c r="N102" s="318">
        <v>43036</v>
      </c>
      <c r="O102" s="336">
        <f>YEAR(N102)</f>
        <v>2017</v>
      </c>
      <c r="P102" s="336">
        <f>MONTH(N102)</f>
        <v>10</v>
      </c>
      <c r="Q102" s="326"/>
      <c r="R102" s="311">
        <v>0</v>
      </c>
      <c r="S102" s="312">
        <v>0</v>
      </c>
      <c r="T102" s="312">
        <v>0</v>
      </c>
      <c r="U102" s="313"/>
      <c r="V102" s="363"/>
      <c r="W102" s="360"/>
      <c r="X102" s="363"/>
      <c r="Y1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85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</row>
    <row r="103" spans="1:43" s="231" customFormat="1" ht="43.5" customHeight="1">
      <c r="A103" s="311" t="s">
        <v>3168</v>
      </c>
      <c r="B103" s="369" t="s">
        <v>919</v>
      </c>
      <c r="C103" s="398" t="s">
        <v>920</v>
      </c>
      <c r="D103" s="314" t="s">
        <v>3249</v>
      </c>
      <c r="E103" s="306" t="s">
        <v>386</v>
      </c>
      <c r="F103" s="315" t="s">
        <v>2947</v>
      </c>
      <c r="G103" s="313" t="s">
        <v>1805</v>
      </c>
      <c r="H103" s="313" t="s">
        <v>1806</v>
      </c>
      <c r="I103" s="309">
        <v>30225</v>
      </c>
      <c r="J103" s="309">
        <f>-K1700/0.0833333333333333</f>
        <v>0</v>
      </c>
      <c r="K103" s="309"/>
      <c r="L103" s="317">
        <v>42683</v>
      </c>
      <c r="M103" s="317">
        <v>42683</v>
      </c>
      <c r="N103" s="318">
        <v>43047</v>
      </c>
      <c r="O103" s="336">
        <f>YEAR(N103)</f>
        <v>2017</v>
      </c>
      <c r="P103" s="336">
        <f>MONTH(N103)</f>
        <v>11</v>
      </c>
      <c r="Q103" s="326" t="str">
        <f>IF(P103&gt;9,CONCATENATE(O103,P103),CONCATENATE(O103,"0",P103))</f>
        <v>201711</v>
      </c>
      <c r="R103" s="311" t="s">
        <v>45</v>
      </c>
      <c r="S103" s="312">
        <v>0</v>
      </c>
      <c r="T103" s="312">
        <v>0</v>
      </c>
      <c r="U103" s="261"/>
      <c r="V103" s="363"/>
      <c r="W103" s="360"/>
      <c r="X103" s="363"/>
      <c r="Y1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385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</row>
    <row r="104" spans="1:43" s="231" customFormat="1" ht="43.5" customHeight="1">
      <c r="A104" s="311" t="s">
        <v>3168</v>
      </c>
      <c r="B104" s="369" t="s">
        <v>919</v>
      </c>
      <c r="C104" s="398" t="s">
        <v>920</v>
      </c>
      <c r="D104" s="314" t="s">
        <v>2939</v>
      </c>
      <c r="E104" s="314" t="s">
        <v>386</v>
      </c>
      <c r="F104" s="315" t="s">
        <v>2940</v>
      </c>
      <c r="G104" s="313" t="s">
        <v>2941</v>
      </c>
      <c r="H104" s="313" t="s">
        <v>2942</v>
      </c>
      <c r="I104" s="316">
        <v>13758</v>
      </c>
      <c r="J104" s="316">
        <f>-K1765/0.0833333333333333</f>
        <v>0</v>
      </c>
      <c r="K104" s="316"/>
      <c r="L104" s="317" t="s">
        <v>328</v>
      </c>
      <c r="M104" s="317">
        <v>42691</v>
      </c>
      <c r="N104" s="318">
        <v>43055</v>
      </c>
      <c r="O104" s="336">
        <f>YEAR(N104)</f>
        <v>2017</v>
      </c>
      <c r="P104" s="336">
        <f>MONTH(N104)</f>
        <v>11</v>
      </c>
      <c r="Q104" s="326" t="str">
        <f>IF(P104&gt;9,CONCATENATE(O104,P104),CONCATENATE(O104,"0",P104))</f>
        <v>201711</v>
      </c>
      <c r="R104" s="311" t="s">
        <v>268</v>
      </c>
      <c r="S104" s="319">
        <v>0</v>
      </c>
      <c r="T104" s="319">
        <v>0</v>
      </c>
      <c r="U104" s="313"/>
      <c r="V104" s="363"/>
      <c r="W104" s="360"/>
      <c r="X104" s="363"/>
      <c r="Y1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385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</row>
    <row r="105" spans="1:43" s="231" customFormat="1" ht="43.5" customHeight="1">
      <c r="A105" s="311" t="s">
        <v>3168</v>
      </c>
      <c r="B105" s="369" t="s">
        <v>919</v>
      </c>
      <c r="C105" s="398" t="s">
        <v>920</v>
      </c>
      <c r="D105" s="314" t="s">
        <v>2187</v>
      </c>
      <c r="E105" s="306" t="s">
        <v>386</v>
      </c>
      <c r="F105" s="315" t="s">
        <v>2188</v>
      </c>
      <c r="G105" s="313" t="s">
        <v>3169</v>
      </c>
      <c r="H105" s="313" t="s">
        <v>2189</v>
      </c>
      <c r="I105" s="309">
        <v>8000</v>
      </c>
      <c r="J105" s="309">
        <f>-K1725/0.0833333333333333</f>
        <v>0</v>
      </c>
      <c r="K105" s="309"/>
      <c r="L105" s="317" t="s">
        <v>328</v>
      </c>
      <c r="M105" s="317">
        <v>42691</v>
      </c>
      <c r="N105" s="318">
        <v>43055</v>
      </c>
      <c r="O105" s="336">
        <f>YEAR(N105)</f>
        <v>2017</v>
      </c>
      <c r="P105" s="336">
        <f>MONTH(N105)</f>
        <v>11</v>
      </c>
      <c r="Q105" s="326" t="str">
        <f>IF(P105&gt;9,CONCATENATE(O105,P105),CONCATENATE(O105,"0",P105))</f>
        <v>201711</v>
      </c>
      <c r="R105" s="311">
        <v>0</v>
      </c>
      <c r="S105" s="312">
        <v>0</v>
      </c>
      <c r="T105" s="312">
        <v>0</v>
      </c>
      <c r="U105" s="313"/>
      <c r="V105" s="363"/>
      <c r="W105" s="360"/>
      <c r="X105" s="363"/>
      <c r="Y1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385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</row>
    <row r="106" spans="1:100" s="237" customFormat="1" ht="43.5" customHeight="1">
      <c r="A106" s="311" t="s">
        <v>3168</v>
      </c>
      <c r="B106" s="369" t="s">
        <v>919</v>
      </c>
      <c r="C106" s="398" t="s">
        <v>920</v>
      </c>
      <c r="D106" s="314" t="s">
        <v>3246</v>
      </c>
      <c r="E106" s="306" t="s">
        <v>386</v>
      </c>
      <c r="F106" s="315" t="s">
        <v>3245</v>
      </c>
      <c r="G106" s="313" t="s">
        <v>3247</v>
      </c>
      <c r="H106" s="313" t="s">
        <v>3248</v>
      </c>
      <c r="I106" s="309">
        <v>4967.65</v>
      </c>
      <c r="J106" s="309">
        <f>-K1748/0.0833333333333333</f>
        <v>0</v>
      </c>
      <c r="K106" s="309"/>
      <c r="L106" s="317" t="s">
        <v>328</v>
      </c>
      <c r="M106" s="317">
        <v>42711</v>
      </c>
      <c r="N106" s="318">
        <v>43075</v>
      </c>
      <c r="O106" s="336">
        <f>YEAR(N106)</f>
        <v>2017</v>
      </c>
      <c r="P106" s="336">
        <f>MONTH(N106)</f>
        <v>12</v>
      </c>
      <c r="Q106" s="326" t="str">
        <f>IF(P106&gt;9,CONCATENATE(O106,P106),CONCATENATE(O106,"0",P106))</f>
        <v>201712</v>
      </c>
      <c r="R106" s="311" t="s">
        <v>45</v>
      </c>
      <c r="S106" s="312">
        <v>0</v>
      </c>
      <c r="T106" s="312">
        <v>0</v>
      </c>
      <c r="U106" s="313"/>
      <c r="V106" s="363"/>
      <c r="W106" s="360"/>
      <c r="X106" s="363"/>
      <c r="Y1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385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</row>
    <row r="107" spans="1:100" s="237" customFormat="1" ht="43.5" customHeight="1">
      <c r="A107" s="379" t="s">
        <v>3168</v>
      </c>
      <c r="B107" s="369" t="s">
        <v>919</v>
      </c>
      <c r="C107" s="354" t="s">
        <v>920</v>
      </c>
      <c r="D107" s="365" t="s">
        <v>3071</v>
      </c>
      <c r="E107" s="247" t="s">
        <v>386</v>
      </c>
      <c r="F107" s="366" t="s">
        <v>3072</v>
      </c>
      <c r="G107" s="356" t="s">
        <v>2169</v>
      </c>
      <c r="H107" s="249" t="s">
        <v>248</v>
      </c>
      <c r="I107" s="286">
        <v>1139584</v>
      </c>
      <c r="J107" s="286">
        <f>-K1689/0.0833333333333333</f>
        <v>0</v>
      </c>
      <c r="K107" s="286"/>
      <c r="L107" s="282">
        <v>42725</v>
      </c>
      <c r="M107" s="282">
        <v>42713</v>
      </c>
      <c r="N107" s="282">
        <v>43077</v>
      </c>
      <c r="O107" s="327">
        <f>YEAR(N107)</f>
        <v>2017</v>
      </c>
      <c r="P107" s="323">
        <f>MONTH(N107)</f>
        <v>12</v>
      </c>
      <c r="Q107" s="328" t="str">
        <f>IF(P107&gt;9,CONCATENATE(O107,P107),CONCATENATE(O107,"0",P107))</f>
        <v>201712</v>
      </c>
      <c r="R107" s="354" t="s">
        <v>36</v>
      </c>
      <c r="S107" s="268">
        <v>0.27</v>
      </c>
      <c r="T107" s="268">
        <v>0.09</v>
      </c>
      <c r="U107" s="355"/>
      <c r="V107" s="343"/>
      <c r="W107" s="345"/>
      <c r="X107" s="343"/>
      <c r="Y10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422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1"/>
      <c r="CU107" s="231"/>
      <c r="CV107" s="231"/>
    </row>
    <row r="108" spans="1:100" s="237" customFormat="1" ht="43.5" customHeight="1">
      <c r="A108" s="311" t="s">
        <v>3168</v>
      </c>
      <c r="B108" s="369" t="s">
        <v>919</v>
      </c>
      <c r="C108" s="398" t="s">
        <v>920</v>
      </c>
      <c r="D108" s="314" t="s">
        <v>1715</v>
      </c>
      <c r="E108" s="314" t="s">
        <v>386</v>
      </c>
      <c r="F108" s="315" t="s">
        <v>1716</v>
      </c>
      <c r="G108" s="313" t="s">
        <v>1717</v>
      </c>
      <c r="H108" s="313" t="s">
        <v>1557</v>
      </c>
      <c r="I108" s="316">
        <v>35690</v>
      </c>
      <c r="J108" s="316">
        <f>-K1702/0.0833333333333333</f>
        <v>0</v>
      </c>
      <c r="K108" s="316"/>
      <c r="L108" s="317">
        <v>42683</v>
      </c>
      <c r="M108" s="317">
        <v>41988</v>
      </c>
      <c r="N108" s="317">
        <v>43083</v>
      </c>
      <c r="O108" s="338">
        <f>YEAR(N108)</f>
        <v>2017</v>
      </c>
      <c r="P108" s="336">
        <f>MONTH(N108)</f>
        <v>12</v>
      </c>
      <c r="Q108" s="333" t="str">
        <f>IF(P108&gt;9,CONCATENATE(O108,P108),CONCATENATE(O108,"0",P108))</f>
        <v>201712</v>
      </c>
      <c r="R108" s="311" t="s">
        <v>268</v>
      </c>
      <c r="S108" s="319">
        <v>0</v>
      </c>
      <c r="T108" s="319">
        <v>0</v>
      </c>
      <c r="U108" s="313"/>
      <c r="V108" s="363"/>
      <c r="W108" s="360"/>
      <c r="X108" s="363"/>
      <c r="Y1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422"/>
      <c r="AA108" s="422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</row>
    <row r="109" spans="1:100" s="237" customFormat="1" ht="43.5" customHeight="1">
      <c r="A109" s="379" t="s">
        <v>3168</v>
      </c>
      <c r="B109" s="382" t="s">
        <v>919</v>
      </c>
      <c r="C109" s="370" t="s">
        <v>920</v>
      </c>
      <c r="D109" s="365" t="s">
        <v>3244</v>
      </c>
      <c r="E109" s="365" t="s">
        <v>386</v>
      </c>
      <c r="F109" s="366" t="s">
        <v>1688</v>
      </c>
      <c r="G109" s="356" t="s">
        <v>1689</v>
      </c>
      <c r="H109" s="356" t="s">
        <v>1692</v>
      </c>
      <c r="I109" s="388">
        <v>266000</v>
      </c>
      <c r="J109" s="388">
        <f>-K1734/0.0833333333333333</f>
        <v>0</v>
      </c>
      <c r="K109" s="388"/>
      <c r="L109" s="367">
        <v>42725</v>
      </c>
      <c r="M109" s="367">
        <v>42721</v>
      </c>
      <c r="N109" s="367">
        <v>43085</v>
      </c>
      <c r="O109" s="389">
        <f>YEAR(N109)</f>
        <v>2017</v>
      </c>
      <c r="P109" s="374">
        <f>MONTH(N109)</f>
        <v>12</v>
      </c>
      <c r="Q109" s="390" t="str">
        <f>IF(P109&gt;9,CONCATENATE(O109,P109),CONCATENATE(O109,"0",P109))</f>
        <v>201712</v>
      </c>
      <c r="R109" s="354" t="s">
        <v>44</v>
      </c>
      <c r="S109" s="391">
        <v>0.15</v>
      </c>
      <c r="T109" s="391">
        <v>0.05</v>
      </c>
      <c r="U109" s="355"/>
      <c r="V109" s="349"/>
      <c r="W109" s="348"/>
      <c r="X109" s="349"/>
      <c r="Y10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</row>
    <row r="110" spans="1:100" s="237" customFormat="1" ht="43.5" customHeight="1">
      <c r="A110" s="379" t="s">
        <v>3168</v>
      </c>
      <c r="B110" s="382" t="s">
        <v>919</v>
      </c>
      <c r="C110" s="370" t="s">
        <v>920</v>
      </c>
      <c r="D110" s="365" t="s">
        <v>3243</v>
      </c>
      <c r="E110" s="365" t="s">
        <v>386</v>
      </c>
      <c r="F110" s="366" t="s">
        <v>1688</v>
      </c>
      <c r="G110" s="356" t="s">
        <v>1689</v>
      </c>
      <c r="H110" s="356" t="s">
        <v>1691</v>
      </c>
      <c r="I110" s="388">
        <v>266000</v>
      </c>
      <c r="J110" s="388">
        <f>-K1737/0.0833333333333333</f>
        <v>0</v>
      </c>
      <c r="K110" s="388"/>
      <c r="L110" s="367">
        <v>42725</v>
      </c>
      <c r="M110" s="367">
        <v>42721</v>
      </c>
      <c r="N110" s="367">
        <v>43085</v>
      </c>
      <c r="O110" s="389">
        <f>YEAR(N110)</f>
        <v>2017</v>
      </c>
      <c r="P110" s="374">
        <f>MONTH(N110)</f>
        <v>12</v>
      </c>
      <c r="Q110" s="390" t="str">
        <f>IF(P110&gt;9,CONCATENATE(O110,P110),CONCATENATE(O110,"0",P110))</f>
        <v>201712</v>
      </c>
      <c r="R110" s="354" t="s">
        <v>44</v>
      </c>
      <c r="S110" s="391">
        <v>0.15</v>
      </c>
      <c r="T110" s="391">
        <v>0.05</v>
      </c>
      <c r="U110" s="355"/>
      <c r="V110" s="349"/>
      <c r="W110" s="348"/>
      <c r="X110" s="349"/>
      <c r="Y11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</row>
    <row r="111" spans="1:100" s="231" customFormat="1" ht="43.5" customHeight="1">
      <c r="A111" s="354" t="s">
        <v>3168</v>
      </c>
      <c r="B111" s="369" t="s">
        <v>919</v>
      </c>
      <c r="C111" s="354" t="s">
        <v>920</v>
      </c>
      <c r="D111" s="358"/>
      <c r="E111" s="244" t="s">
        <v>380</v>
      </c>
      <c r="F111" s="359" t="s">
        <v>1705</v>
      </c>
      <c r="G111" s="355" t="s">
        <v>1706</v>
      </c>
      <c r="H111" s="355" t="s">
        <v>1707</v>
      </c>
      <c r="I111" s="285">
        <v>489927</v>
      </c>
      <c r="J111" s="285">
        <f>-K1652/0.0833333333333333</f>
        <v>0</v>
      </c>
      <c r="K111" s="285"/>
      <c r="L111" s="280">
        <v>42669</v>
      </c>
      <c r="M111" s="280">
        <v>42728</v>
      </c>
      <c r="N111" s="280">
        <v>43092</v>
      </c>
      <c r="O111" s="329">
        <f>YEAR(N111)</f>
        <v>2017</v>
      </c>
      <c r="P111" s="323">
        <f>MONTH(N111)</f>
        <v>12</v>
      </c>
      <c r="Q111" s="330" t="str">
        <f>IF(P111&gt;9,CONCATENATE(O111,P111),CONCATENATE(O111,"0",P111))</f>
        <v>201712</v>
      </c>
      <c r="R111" s="354">
        <v>0</v>
      </c>
      <c r="S111" s="267">
        <v>0</v>
      </c>
      <c r="T111" s="267">
        <v>0</v>
      </c>
      <c r="U111" s="355"/>
      <c r="V111" s="343"/>
      <c r="W111" s="345"/>
      <c r="X111" s="343"/>
      <c r="Y11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422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</row>
    <row r="112" spans="1:43" s="231" customFormat="1" ht="43.5" customHeight="1">
      <c r="A112" s="311" t="s">
        <v>3168</v>
      </c>
      <c r="B112" s="369" t="s">
        <v>919</v>
      </c>
      <c r="C112" s="398" t="s">
        <v>920</v>
      </c>
      <c r="D112" s="314" t="s">
        <v>2355</v>
      </c>
      <c r="E112" s="314" t="s">
        <v>386</v>
      </c>
      <c r="F112" s="315" t="s">
        <v>2356</v>
      </c>
      <c r="G112" s="313" t="s">
        <v>2357</v>
      </c>
      <c r="H112" s="313" t="s">
        <v>1703</v>
      </c>
      <c r="I112" s="316">
        <v>104028.2</v>
      </c>
      <c r="J112" s="316">
        <f>-K1755/0.0833333333333333</f>
        <v>0</v>
      </c>
      <c r="K112" s="316"/>
      <c r="L112" s="317">
        <v>42823</v>
      </c>
      <c r="M112" s="317">
        <v>42812</v>
      </c>
      <c r="N112" s="317">
        <v>43176</v>
      </c>
      <c r="O112" s="338">
        <f>YEAR(N112)</f>
        <v>2018</v>
      </c>
      <c r="P112" s="336">
        <f>MONTH(N112)</f>
        <v>3</v>
      </c>
      <c r="Q112" s="333" t="str">
        <f>IF(P112&gt;9,CONCATENATE(O112,P112),CONCATENATE(O112,"0",P112))</f>
        <v>201803</v>
      </c>
      <c r="R112" s="311" t="s">
        <v>268</v>
      </c>
      <c r="S112" s="319">
        <v>0</v>
      </c>
      <c r="T112" s="319">
        <v>0</v>
      </c>
      <c r="U112" s="313"/>
      <c r="V112" s="363"/>
      <c r="W112" s="360"/>
      <c r="X112" s="363"/>
      <c r="Y1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85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</row>
    <row r="113" spans="1:43" s="231" customFormat="1" ht="43.5" customHeight="1">
      <c r="A113" s="354" t="s">
        <v>3168</v>
      </c>
      <c r="B113" s="378" t="s">
        <v>919</v>
      </c>
      <c r="C113" s="370" t="s">
        <v>920</v>
      </c>
      <c r="D113" s="358" t="s">
        <v>3242</v>
      </c>
      <c r="E113" s="365" t="s">
        <v>386</v>
      </c>
      <c r="F113" s="359" t="s">
        <v>46</v>
      </c>
      <c r="G113" s="355" t="s">
        <v>1847</v>
      </c>
      <c r="H113" s="355" t="s">
        <v>1848</v>
      </c>
      <c r="I113" s="388">
        <v>10000</v>
      </c>
      <c r="J113" s="388">
        <f>-K1722/0.0833333333333333</f>
        <v>0</v>
      </c>
      <c r="K113" s="388"/>
      <c r="L113" s="372" t="s">
        <v>328</v>
      </c>
      <c r="M113" s="372">
        <v>42125</v>
      </c>
      <c r="N113" s="373">
        <v>43220</v>
      </c>
      <c r="O113" s="374">
        <f>YEAR(N113)</f>
        <v>2018</v>
      </c>
      <c r="P113" s="374">
        <f>MONTH(N113)</f>
        <v>4</v>
      </c>
      <c r="Q113" s="375" t="str">
        <f>IF(P113&gt;9,CONCATENATE(O113,P113),CONCATENATE(O113,"0",P113))</f>
        <v>201804</v>
      </c>
      <c r="R113" s="354">
        <v>0</v>
      </c>
      <c r="S113" s="391">
        <v>0</v>
      </c>
      <c r="T113" s="391">
        <v>0</v>
      </c>
      <c r="U113" s="355"/>
      <c r="V113" s="349"/>
      <c r="W113" s="348"/>
      <c r="X113" s="349"/>
      <c r="Y1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422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</row>
    <row r="114" spans="1:43" s="231" customFormat="1" ht="43.5" customHeight="1">
      <c r="A114" s="311" t="s">
        <v>3168</v>
      </c>
      <c r="B114" s="369" t="s">
        <v>919</v>
      </c>
      <c r="C114" s="398" t="s">
        <v>920</v>
      </c>
      <c r="D114" s="314" t="s">
        <v>3262</v>
      </c>
      <c r="E114" s="314" t="s">
        <v>386</v>
      </c>
      <c r="F114" s="315" t="s">
        <v>2487</v>
      </c>
      <c r="G114" s="313" t="s">
        <v>2488</v>
      </c>
      <c r="H114" s="313" t="s">
        <v>2489</v>
      </c>
      <c r="I114" s="316">
        <v>378000</v>
      </c>
      <c r="J114" s="316">
        <f>-K1715/0.0833333333333333</f>
        <v>0</v>
      </c>
      <c r="K114" s="316"/>
      <c r="L114" s="317">
        <v>42865</v>
      </c>
      <c r="M114" s="317">
        <v>42859</v>
      </c>
      <c r="N114" s="318">
        <v>43223</v>
      </c>
      <c r="O114" s="336">
        <f>YEAR(N114)</f>
        <v>2018</v>
      </c>
      <c r="P114" s="336">
        <f>MONTH(N114)</f>
        <v>5</v>
      </c>
      <c r="Q114" s="326" t="str">
        <f>IF(P114&gt;9,CONCATENATE(O114,P114),CONCATENATE(O114,"0",P114))</f>
        <v>201805</v>
      </c>
      <c r="R114" s="311" t="s">
        <v>36</v>
      </c>
      <c r="S114" s="319">
        <v>0</v>
      </c>
      <c r="T114" s="319">
        <v>0</v>
      </c>
      <c r="U114" s="313"/>
      <c r="V114" s="363"/>
      <c r="W114" s="360"/>
      <c r="X114" s="363"/>
      <c r="Y1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385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</row>
    <row r="115" spans="1:100" s="233" customFormat="1" ht="43.5" customHeight="1">
      <c r="A115" s="311" t="s">
        <v>3168</v>
      </c>
      <c r="B115" s="369" t="s">
        <v>919</v>
      </c>
      <c r="C115" s="398" t="s">
        <v>920</v>
      </c>
      <c r="D115" s="314" t="s">
        <v>3263</v>
      </c>
      <c r="E115" s="314" t="s">
        <v>386</v>
      </c>
      <c r="F115" s="315" t="s">
        <v>2487</v>
      </c>
      <c r="G115" s="313" t="s">
        <v>2488</v>
      </c>
      <c r="H115" s="313" t="s">
        <v>2490</v>
      </c>
      <c r="I115" s="316">
        <v>378000</v>
      </c>
      <c r="J115" s="316">
        <f>-K1716/0.0833333333333333</f>
        <v>0</v>
      </c>
      <c r="K115" s="316"/>
      <c r="L115" s="317">
        <v>42865</v>
      </c>
      <c r="M115" s="317">
        <v>42859</v>
      </c>
      <c r="N115" s="318">
        <v>43223</v>
      </c>
      <c r="O115" s="336">
        <f>YEAR(N115)</f>
        <v>2018</v>
      </c>
      <c r="P115" s="336">
        <f>MONTH(N115)</f>
        <v>5</v>
      </c>
      <c r="Q115" s="326" t="str">
        <f>IF(P115&gt;9,CONCATENATE(O115,P115),CONCATENATE(O115,"0",P115))</f>
        <v>201805</v>
      </c>
      <c r="R115" s="311" t="s">
        <v>36</v>
      </c>
      <c r="S115" s="319">
        <v>0</v>
      </c>
      <c r="T115" s="319">
        <v>0</v>
      </c>
      <c r="U115" s="313"/>
      <c r="V115" s="363"/>
      <c r="W115" s="360"/>
      <c r="X115" s="363"/>
      <c r="Y1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385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</row>
    <row r="116" spans="1:100" s="233" customFormat="1" ht="43.5" customHeight="1">
      <c r="A116" s="311" t="s">
        <v>3168</v>
      </c>
      <c r="B116" s="369" t="s">
        <v>919</v>
      </c>
      <c r="C116" s="398" t="s">
        <v>920</v>
      </c>
      <c r="D116" s="314" t="s">
        <v>3261</v>
      </c>
      <c r="E116" s="314" t="s">
        <v>386</v>
      </c>
      <c r="F116" s="315" t="s">
        <v>2498</v>
      </c>
      <c r="G116" s="313" t="s">
        <v>2499</v>
      </c>
      <c r="H116" s="313" t="s">
        <v>1213</v>
      </c>
      <c r="I116" s="316">
        <v>1834410</v>
      </c>
      <c r="J116" s="316">
        <f>-K1719/0.0833333333333333</f>
        <v>0</v>
      </c>
      <c r="K116" s="316"/>
      <c r="L116" s="317">
        <v>42851</v>
      </c>
      <c r="M116" s="317">
        <v>42859</v>
      </c>
      <c r="N116" s="318">
        <v>43223</v>
      </c>
      <c r="O116" s="336">
        <f>YEAR(N116)</f>
        <v>2018</v>
      </c>
      <c r="P116" s="336">
        <f>MONTH(N116)</f>
        <v>5</v>
      </c>
      <c r="Q116" s="326" t="str">
        <f>IF(P116&gt;9,CONCATENATE(O116,P116),CONCATENATE(O116,"0",P116))</f>
        <v>201805</v>
      </c>
      <c r="R116" s="311" t="s">
        <v>36</v>
      </c>
      <c r="S116" s="319">
        <v>0</v>
      </c>
      <c r="T116" s="319">
        <v>0</v>
      </c>
      <c r="U116" s="313"/>
      <c r="V116" s="363"/>
      <c r="W116" s="360"/>
      <c r="X116" s="363"/>
      <c r="Y1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85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</row>
    <row r="117" spans="1:100" s="47" customFormat="1" ht="43.5" customHeight="1">
      <c r="A117" s="379" t="s">
        <v>3168</v>
      </c>
      <c r="B117" s="369" t="s">
        <v>919</v>
      </c>
      <c r="C117" s="354" t="s">
        <v>920</v>
      </c>
      <c r="D117" s="247" t="s">
        <v>716</v>
      </c>
      <c r="E117" s="247" t="s">
        <v>381</v>
      </c>
      <c r="F117" s="248" t="s">
        <v>678</v>
      </c>
      <c r="G117" s="249" t="s">
        <v>679</v>
      </c>
      <c r="H117" s="249" t="s">
        <v>248</v>
      </c>
      <c r="I117" s="286">
        <v>548300</v>
      </c>
      <c r="J117" s="286">
        <f>-K1690/0.0833333333333333</f>
        <v>0</v>
      </c>
      <c r="K117" s="286"/>
      <c r="L117" s="282">
        <v>42473</v>
      </c>
      <c r="M117" s="282">
        <v>42499</v>
      </c>
      <c r="N117" s="282">
        <v>43228</v>
      </c>
      <c r="O117" s="327">
        <f>YEAR(N117)</f>
        <v>2018</v>
      </c>
      <c r="P117" s="323">
        <f>MONTH(N117)</f>
        <v>5</v>
      </c>
      <c r="Q117" s="328" t="str">
        <f>IF(P117&gt;9,CONCATENATE(O117,P117),CONCATENATE(O117,"0",P117))</f>
        <v>201805</v>
      </c>
      <c r="R117" s="354">
        <v>0</v>
      </c>
      <c r="S117" s="268">
        <v>0.15</v>
      </c>
      <c r="T117" s="268">
        <v>0.05</v>
      </c>
      <c r="U117" s="261"/>
      <c r="V117" s="343"/>
      <c r="W117" s="345"/>
      <c r="X117" s="344"/>
      <c r="Y1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422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</row>
    <row r="118" spans="1:100" s="47" customFormat="1" ht="43.5" customHeight="1">
      <c r="A118" s="311" t="s">
        <v>3168</v>
      </c>
      <c r="B118" s="369" t="s">
        <v>919</v>
      </c>
      <c r="C118" s="398" t="s">
        <v>920</v>
      </c>
      <c r="D118" s="314" t="s">
        <v>1919</v>
      </c>
      <c r="E118" s="314" t="s">
        <v>386</v>
      </c>
      <c r="F118" s="307" t="s">
        <v>46</v>
      </c>
      <c r="G118" s="313" t="s">
        <v>1920</v>
      </c>
      <c r="H118" s="313" t="s">
        <v>1921</v>
      </c>
      <c r="I118" s="316">
        <v>10000</v>
      </c>
      <c r="J118" s="316">
        <f>-K1724/0.0833333333333333</f>
        <v>0</v>
      </c>
      <c r="K118" s="316"/>
      <c r="L118" s="317" t="s">
        <v>328</v>
      </c>
      <c r="M118" s="317">
        <v>42137</v>
      </c>
      <c r="N118" s="318">
        <v>43232</v>
      </c>
      <c r="O118" s="336">
        <f>YEAR(N118)</f>
        <v>2018</v>
      </c>
      <c r="P118" s="336">
        <f>MONTH(N118)</f>
        <v>5</v>
      </c>
      <c r="Q118" s="326" t="str">
        <f>IF(P118&gt;9,CONCATENATE(O118,P118),CONCATENATE(O118,"0",P118))</f>
        <v>201805</v>
      </c>
      <c r="R118" s="311">
        <v>0</v>
      </c>
      <c r="S118" s="319">
        <v>0</v>
      </c>
      <c r="T118" s="319">
        <v>0</v>
      </c>
      <c r="U118" s="313"/>
      <c r="V118" s="363"/>
      <c r="W118" s="360"/>
      <c r="X118" s="363"/>
      <c r="Y1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385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</row>
    <row r="119" spans="1:100" s="47" customFormat="1" ht="43.5" customHeight="1">
      <c r="A119" s="311" t="s">
        <v>3168</v>
      </c>
      <c r="B119" s="369" t="s">
        <v>919</v>
      </c>
      <c r="C119" s="398" t="s">
        <v>920</v>
      </c>
      <c r="D119" s="314" t="s">
        <v>3237</v>
      </c>
      <c r="E119" s="314" t="s">
        <v>386</v>
      </c>
      <c r="F119" s="315" t="s">
        <v>3240</v>
      </c>
      <c r="G119" s="313" t="s">
        <v>3238</v>
      </c>
      <c r="H119" s="313" t="s">
        <v>3239</v>
      </c>
      <c r="I119" s="316">
        <v>37560</v>
      </c>
      <c r="J119" s="316">
        <f>-K1759/0.0833333333333333</f>
        <v>0</v>
      </c>
      <c r="K119" s="316"/>
      <c r="L119" s="317">
        <v>42543</v>
      </c>
      <c r="M119" s="317">
        <v>42543</v>
      </c>
      <c r="N119" s="318">
        <v>44368</v>
      </c>
      <c r="O119" s="336">
        <f>YEAR(N119)</f>
        <v>2021</v>
      </c>
      <c r="P119" s="336">
        <f>MONTH(N119)</f>
        <v>6</v>
      </c>
      <c r="Q119" s="326" t="str">
        <f>IF(P119&gt;9,CONCATENATE(O119,P119),CONCATENATE(O119,"0",P119))</f>
        <v>202106</v>
      </c>
      <c r="R119" s="311">
        <v>0</v>
      </c>
      <c r="S119" s="319">
        <v>0</v>
      </c>
      <c r="T119" s="319">
        <v>0</v>
      </c>
      <c r="U119" s="313"/>
      <c r="V119" s="363"/>
      <c r="W119" s="360"/>
      <c r="X119" s="363"/>
      <c r="Y1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385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</row>
    <row r="120" spans="1:100" s="47" customFormat="1" ht="43.5" customHeight="1">
      <c r="A120" s="403" t="s">
        <v>132</v>
      </c>
      <c r="B120" s="364" t="s">
        <v>913</v>
      </c>
      <c r="C120" s="398" t="s">
        <v>920</v>
      </c>
      <c r="D120" s="320" t="s">
        <v>1353</v>
      </c>
      <c r="E120" s="320" t="s">
        <v>385</v>
      </c>
      <c r="F120" s="404" t="s">
        <v>754</v>
      </c>
      <c r="G120" s="405" t="s">
        <v>755</v>
      </c>
      <c r="H120" s="405" t="s">
        <v>756</v>
      </c>
      <c r="I120" s="406">
        <v>356169</v>
      </c>
      <c r="J120" s="406">
        <f>-K2425/0.0833333333333333</f>
        <v>0</v>
      </c>
      <c r="K120" s="406"/>
      <c r="L120" s="407">
        <v>42522</v>
      </c>
      <c r="M120" s="407">
        <v>42513</v>
      </c>
      <c r="N120" s="407">
        <v>42877</v>
      </c>
      <c r="O120" s="408">
        <f>YEAR(N120)</f>
        <v>2017</v>
      </c>
      <c r="P120" s="336">
        <f>MONTH(N120)</f>
        <v>5</v>
      </c>
      <c r="Q120" s="409" t="str">
        <f>IF(P120&gt;9,CONCATENATE(O120,P120),CONCATENATE(O120,"0",P120))</f>
        <v>201705</v>
      </c>
      <c r="R120" s="421">
        <v>0</v>
      </c>
      <c r="S120" s="410">
        <v>0</v>
      </c>
      <c r="T120" s="410">
        <v>0</v>
      </c>
      <c r="U120" s="405">
        <v>42816</v>
      </c>
      <c r="V120" s="363"/>
      <c r="W120" s="360"/>
      <c r="X120" s="363"/>
      <c r="Y1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422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348"/>
      <c r="AM120" s="348"/>
      <c r="AN120" s="348"/>
      <c r="AO120" s="348"/>
      <c r="AP120" s="348"/>
      <c r="AQ120" s="348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</row>
    <row r="121" spans="1:100" s="47" customFormat="1" ht="43.5" customHeight="1">
      <c r="A121" s="311" t="s">
        <v>132</v>
      </c>
      <c r="B121" s="369" t="s">
        <v>913</v>
      </c>
      <c r="C121" s="398" t="s">
        <v>920</v>
      </c>
      <c r="D121" s="314" t="s">
        <v>2190</v>
      </c>
      <c r="E121" s="314" t="s">
        <v>2191</v>
      </c>
      <c r="F121" s="315" t="s">
        <v>34</v>
      </c>
      <c r="G121" s="313" t="s">
        <v>2192</v>
      </c>
      <c r="H121" s="313" t="s">
        <v>2193</v>
      </c>
      <c r="I121" s="316">
        <v>58240</v>
      </c>
      <c r="J121" s="316">
        <f>-K1771/0.0833333333333333</f>
        <v>0</v>
      </c>
      <c r="K121" s="316"/>
      <c r="L121" s="317">
        <v>42522</v>
      </c>
      <c r="M121" s="317">
        <v>42522</v>
      </c>
      <c r="N121" s="317">
        <v>42886</v>
      </c>
      <c r="O121" s="338">
        <f>YEAR(N121)</f>
        <v>2017</v>
      </c>
      <c r="P121" s="336">
        <f>MONTH(N121)</f>
        <v>5</v>
      </c>
      <c r="Q121" s="333" t="str">
        <f>IF(P121&gt;9,CONCATENATE(O121,P121),CONCATENATE(O121,"0",P121))</f>
        <v>201705</v>
      </c>
      <c r="R121" s="311">
        <v>0</v>
      </c>
      <c r="S121" s="319">
        <v>0</v>
      </c>
      <c r="T121" s="319">
        <v>0</v>
      </c>
      <c r="U121" s="313"/>
      <c r="V121" s="385"/>
      <c r="W121" s="360"/>
      <c r="X121" s="385"/>
      <c r="Y1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</row>
    <row r="122" spans="1:100" s="47" customFormat="1" ht="43.5" customHeight="1">
      <c r="A122" s="311" t="s">
        <v>132</v>
      </c>
      <c r="B122" s="369" t="s">
        <v>913</v>
      </c>
      <c r="C122" s="398" t="s">
        <v>920</v>
      </c>
      <c r="D122" s="314" t="s">
        <v>1355</v>
      </c>
      <c r="E122" s="314" t="s">
        <v>387</v>
      </c>
      <c r="F122" s="315" t="s">
        <v>46</v>
      </c>
      <c r="G122" s="313" t="s">
        <v>1351</v>
      </c>
      <c r="H122" s="313" t="s">
        <v>1352</v>
      </c>
      <c r="I122" s="316">
        <v>422374.48</v>
      </c>
      <c r="J122" s="316">
        <f>-K1782/0.0833333333333333</f>
        <v>0</v>
      </c>
      <c r="K122" s="316"/>
      <c r="L122" s="317">
        <v>42522</v>
      </c>
      <c r="M122" s="317">
        <v>42523</v>
      </c>
      <c r="N122" s="317">
        <v>42887</v>
      </c>
      <c r="O122" s="338">
        <f>YEAR(N122)</f>
        <v>2017</v>
      </c>
      <c r="P122" s="336">
        <f>MONTH(N122)</f>
        <v>6</v>
      </c>
      <c r="Q122" s="333" t="str">
        <f>IF(P122&gt;9,CONCATENATE(O122,P122),CONCATENATE(O122,"0",P122))</f>
        <v>201706</v>
      </c>
      <c r="R122" s="354">
        <v>0</v>
      </c>
      <c r="S122" s="319">
        <v>0</v>
      </c>
      <c r="T122" s="319">
        <v>0</v>
      </c>
      <c r="U122" s="261"/>
      <c r="V122" s="385"/>
      <c r="W122" s="360"/>
      <c r="X122" s="385"/>
      <c r="Y1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422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/>
      <c r="AP122" s="348"/>
      <c r="AQ122" s="348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</row>
    <row r="123" spans="1:100" s="47" customFormat="1" ht="43.5" customHeight="1">
      <c r="A123" s="311" t="s">
        <v>132</v>
      </c>
      <c r="B123" s="369" t="s">
        <v>913</v>
      </c>
      <c r="C123" s="398" t="s">
        <v>920</v>
      </c>
      <c r="D123" s="314" t="s">
        <v>1141</v>
      </c>
      <c r="E123" s="314" t="s">
        <v>379</v>
      </c>
      <c r="F123" s="315" t="s">
        <v>34</v>
      </c>
      <c r="G123" s="313" t="s">
        <v>1359</v>
      </c>
      <c r="H123" s="313" t="s">
        <v>902</v>
      </c>
      <c r="I123" s="316">
        <v>702636</v>
      </c>
      <c r="J123" s="316">
        <f>-K1794/0.0833333333333333</f>
        <v>0</v>
      </c>
      <c r="K123" s="316"/>
      <c r="L123" s="317">
        <v>42452</v>
      </c>
      <c r="M123" s="317">
        <v>42527</v>
      </c>
      <c r="N123" s="318">
        <v>42891</v>
      </c>
      <c r="O123" s="336">
        <f>YEAR(N123)</f>
        <v>2017</v>
      </c>
      <c r="P123" s="336">
        <f>MONTH(N123)</f>
        <v>6</v>
      </c>
      <c r="Q123" s="326" t="str">
        <f>IF(P123&gt;9,CONCATENATE(O123,P123),CONCATENATE(O123,"0",P123))</f>
        <v>201706</v>
      </c>
      <c r="R123" s="354" t="s">
        <v>268</v>
      </c>
      <c r="S123" s="319">
        <v>0</v>
      </c>
      <c r="T123" s="319">
        <v>0</v>
      </c>
      <c r="U123" s="261"/>
      <c r="V123" s="385"/>
      <c r="W123" s="360"/>
      <c r="X123" s="385"/>
      <c r="Y1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348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49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</row>
    <row r="124" spans="1:100" s="47" customFormat="1" ht="43.5" customHeight="1">
      <c r="A124" s="311" t="s">
        <v>132</v>
      </c>
      <c r="B124" s="369" t="s">
        <v>913</v>
      </c>
      <c r="C124" s="398" t="s">
        <v>920</v>
      </c>
      <c r="D124" s="314" t="s">
        <v>2566</v>
      </c>
      <c r="E124" s="306" t="s">
        <v>379</v>
      </c>
      <c r="F124" s="307" t="s">
        <v>34</v>
      </c>
      <c r="G124" s="308" t="s">
        <v>779</v>
      </c>
      <c r="H124" s="308" t="s">
        <v>780</v>
      </c>
      <c r="I124" s="309">
        <v>2223900</v>
      </c>
      <c r="J124" s="309">
        <f>-K2422/0.0833333333333333</f>
        <v>0</v>
      </c>
      <c r="K124" s="309"/>
      <c r="L124" s="317">
        <v>42536</v>
      </c>
      <c r="M124" s="317">
        <v>42541</v>
      </c>
      <c r="N124" s="310">
        <v>42905</v>
      </c>
      <c r="O124" s="337">
        <f>YEAR(N124)</f>
        <v>2017</v>
      </c>
      <c r="P124" s="336">
        <f>MONTH(N124)</f>
        <v>6</v>
      </c>
      <c r="Q124" s="332" t="str">
        <f>IF(P124&gt;9,CONCATENATE(O124,P124),CONCATENATE(O124,"0",P124))</f>
        <v>201706</v>
      </c>
      <c r="R124" s="354">
        <v>0</v>
      </c>
      <c r="S124" s="312">
        <v>0</v>
      </c>
      <c r="T124" s="312">
        <v>0</v>
      </c>
      <c r="U124" s="262"/>
      <c r="V124" s="360"/>
      <c r="W124" s="360"/>
      <c r="X124" s="360"/>
      <c r="Y1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422"/>
      <c r="AA124" s="349"/>
      <c r="AB124" s="349"/>
      <c r="AC124" s="349"/>
      <c r="AD124" s="349"/>
      <c r="AE124" s="349"/>
      <c r="AF124" s="349"/>
      <c r="AG124" s="349"/>
      <c r="AH124" s="349"/>
      <c r="AI124" s="349"/>
      <c r="AJ124" s="349"/>
      <c r="AK124" s="349"/>
      <c r="AL124" s="349"/>
      <c r="AM124" s="349"/>
      <c r="AN124" s="349"/>
      <c r="AO124" s="349"/>
      <c r="AP124" s="349"/>
      <c r="AQ124" s="349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</row>
    <row r="125" spans="1:100" s="47" customFormat="1" ht="43.5" customHeight="1">
      <c r="A125" s="311" t="s">
        <v>132</v>
      </c>
      <c r="B125" s="369" t="s">
        <v>913</v>
      </c>
      <c r="C125" s="398" t="s">
        <v>920</v>
      </c>
      <c r="D125" s="314" t="s">
        <v>2707</v>
      </c>
      <c r="E125" s="306" t="s">
        <v>379</v>
      </c>
      <c r="F125" s="307" t="s">
        <v>46</v>
      </c>
      <c r="G125" s="308" t="s">
        <v>1338</v>
      </c>
      <c r="H125" s="308" t="s">
        <v>1339</v>
      </c>
      <c r="I125" s="309">
        <v>3992195</v>
      </c>
      <c r="J125" s="309">
        <f>-K1789/0.0833333333333333</f>
        <v>0</v>
      </c>
      <c r="K125" s="309"/>
      <c r="L125" s="310">
        <v>42606</v>
      </c>
      <c r="M125" s="310">
        <v>42552</v>
      </c>
      <c r="N125" s="310">
        <v>42916</v>
      </c>
      <c r="O125" s="337">
        <f>YEAR(N125)</f>
        <v>2017</v>
      </c>
      <c r="P125" s="336">
        <f>MONTH(N125)</f>
        <v>6</v>
      </c>
      <c r="Q125" s="332" t="str">
        <f>IF(P125&gt;9,CONCATENATE(O125,P125),CONCATENATE(O125,"0",P125))</f>
        <v>201706</v>
      </c>
      <c r="R125" s="311">
        <v>0</v>
      </c>
      <c r="S125" s="312">
        <v>0</v>
      </c>
      <c r="T125" s="312">
        <v>0</v>
      </c>
      <c r="U125" s="355" t="s">
        <v>1869</v>
      </c>
      <c r="V125" s="363"/>
      <c r="W125" s="360"/>
      <c r="X125" s="363"/>
      <c r="Y1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422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</row>
    <row r="126" spans="1:100" s="47" customFormat="1" ht="43.5" customHeight="1">
      <c r="A126" s="305" t="s">
        <v>132</v>
      </c>
      <c r="B126" s="361" t="s">
        <v>913</v>
      </c>
      <c r="C126" s="398" t="s">
        <v>920</v>
      </c>
      <c r="D126" s="306" t="s">
        <v>683</v>
      </c>
      <c r="E126" s="306" t="s">
        <v>381</v>
      </c>
      <c r="F126" s="307" t="s">
        <v>46</v>
      </c>
      <c r="G126" s="356" t="s">
        <v>2642</v>
      </c>
      <c r="H126" s="308" t="s">
        <v>561</v>
      </c>
      <c r="I126" s="309">
        <v>97110</v>
      </c>
      <c r="J126" s="309">
        <f>-K2428/0.0833333333333333</f>
        <v>0</v>
      </c>
      <c r="K126" s="309"/>
      <c r="L126" s="310">
        <v>42564</v>
      </c>
      <c r="M126" s="310">
        <v>40898</v>
      </c>
      <c r="N126" s="310">
        <v>42916</v>
      </c>
      <c r="O126" s="337">
        <f>YEAR(N126)</f>
        <v>2017</v>
      </c>
      <c r="P126" s="336">
        <f>MONTH(N126)</f>
        <v>6</v>
      </c>
      <c r="Q126" s="332" t="str">
        <f>IF(P126&gt;9,CONCATENATE(O126,P126),CONCATENATE(O126,"0",P126))</f>
        <v>201706</v>
      </c>
      <c r="R126" s="311" t="s">
        <v>91</v>
      </c>
      <c r="S126" s="312">
        <v>0</v>
      </c>
      <c r="T126" s="312">
        <v>0</v>
      </c>
      <c r="U126" s="308"/>
      <c r="V126" s="360"/>
      <c r="W126" s="360"/>
      <c r="X126" s="360"/>
      <c r="Y1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422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</row>
    <row r="127" spans="1:100" s="47" customFormat="1" ht="43.5" customHeight="1">
      <c r="A127" s="305" t="s">
        <v>132</v>
      </c>
      <c r="B127" s="361" t="s">
        <v>913</v>
      </c>
      <c r="C127" s="398" t="s">
        <v>920</v>
      </c>
      <c r="D127" s="306" t="s">
        <v>682</v>
      </c>
      <c r="E127" s="306" t="s">
        <v>407</v>
      </c>
      <c r="F127" s="307" t="s">
        <v>46</v>
      </c>
      <c r="G127" s="308" t="s">
        <v>429</v>
      </c>
      <c r="H127" s="308" t="s">
        <v>371</v>
      </c>
      <c r="I127" s="309">
        <v>3299350</v>
      </c>
      <c r="J127" s="309">
        <f>-K2426/0.0833333333333333</f>
        <v>0</v>
      </c>
      <c r="K127" s="309"/>
      <c r="L127" s="310">
        <v>42550</v>
      </c>
      <c r="M127" s="310">
        <v>42552</v>
      </c>
      <c r="N127" s="310">
        <v>42916</v>
      </c>
      <c r="O127" s="337">
        <f>YEAR(N127)</f>
        <v>2017</v>
      </c>
      <c r="P127" s="336">
        <f>MONTH(N127)</f>
        <v>6</v>
      </c>
      <c r="Q127" s="332" t="str">
        <f>IF(P127&gt;9,CONCATENATE(O127,P127),CONCATENATE(O127,"0",P127))</f>
        <v>201706</v>
      </c>
      <c r="R127" s="311">
        <v>0</v>
      </c>
      <c r="S127" s="312">
        <v>0</v>
      </c>
      <c r="T127" s="312">
        <v>0</v>
      </c>
      <c r="U127" s="308"/>
      <c r="V127" s="360"/>
      <c r="W127" s="360"/>
      <c r="X127" s="360"/>
      <c r="Y1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422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</row>
    <row r="128" spans="1:100" s="47" customFormat="1" ht="43.5" customHeight="1">
      <c r="A128" s="311" t="s">
        <v>132</v>
      </c>
      <c r="B128" s="369" t="s">
        <v>913</v>
      </c>
      <c r="C128" s="370" t="s">
        <v>920</v>
      </c>
      <c r="D128" s="314" t="s">
        <v>626</v>
      </c>
      <c r="E128" s="314" t="s">
        <v>379</v>
      </c>
      <c r="F128" s="315" t="s">
        <v>34</v>
      </c>
      <c r="G128" s="313" t="s">
        <v>425</v>
      </c>
      <c r="H128" s="313" t="s">
        <v>174</v>
      </c>
      <c r="I128" s="316">
        <v>16619725</v>
      </c>
      <c r="J128" s="316">
        <f>-K2427/0.0833333333333333</f>
        <v>0</v>
      </c>
      <c r="K128" s="316"/>
      <c r="L128" s="317">
        <v>42536</v>
      </c>
      <c r="M128" s="317">
        <v>42552</v>
      </c>
      <c r="N128" s="318">
        <v>42916</v>
      </c>
      <c r="O128" s="336">
        <f>YEAR(N128)</f>
        <v>2017</v>
      </c>
      <c r="P128" s="336">
        <f>MONTH(N128)</f>
        <v>6</v>
      </c>
      <c r="Q128" s="326" t="str">
        <f>IF(P128&gt;9,CONCATENATE(O128,P128),CONCATENATE(O128,"0",P128))</f>
        <v>201706</v>
      </c>
      <c r="R128" s="311" t="s">
        <v>44</v>
      </c>
      <c r="S128" s="319">
        <v>0</v>
      </c>
      <c r="T128" s="319">
        <v>0</v>
      </c>
      <c r="U128" s="417"/>
      <c r="V128" s="363"/>
      <c r="W128" s="360"/>
      <c r="X128" s="363"/>
      <c r="Y1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422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1"/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</row>
    <row r="129" spans="1:100" s="47" customFormat="1" ht="43.5" customHeight="1">
      <c r="A129" s="305" t="s">
        <v>132</v>
      </c>
      <c r="B129" s="361" t="s">
        <v>913</v>
      </c>
      <c r="C129" s="398" t="s">
        <v>920</v>
      </c>
      <c r="D129" s="306" t="s">
        <v>1618</v>
      </c>
      <c r="E129" s="306" t="s">
        <v>379</v>
      </c>
      <c r="F129" s="307" t="s">
        <v>46</v>
      </c>
      <c r="G129" s="308" t="s">
        <v>1619</v>
      </c>
      <c r="H129" s="308" t="s">
        <v>1620</v>
      </c>
      <c r="I129" s="309">
        <v>244933</v>
      </c>
      <c r="J129" s="309">
        <f>-K1808/0.0833333333333333</f>
        <v>0</v>
      </c>
      <c r="K129" s="309"/>
      <c r="L129" s="310">
        <v>42627</v>
      </c>
      <c r="M129" s="310">
        <v>41456</v>
      </c>
      <c r="N129" s="310">
        <v>42916</v>
      </c>
      <c r="O129" s="337">
        <f>YEAR(N129)</f>
        <v>2017</v>
      </c>
      <c r="P129" s="336">
        <f>MONTH(N129)</f>
        <v>6</v>
      </c>
      <c r="Q129" s="332" t="str">
        <f>IF(P129&gt;9,CONCATENATE(O129,P129),CONCATENATE(O129,"0",P129))</f>
        <v>201706</v>
      </c>
      <c r="R129" s="311">
        <v>0</v>
      </c>
      <c r="S129" s="312">
        <v>0</v>
      </c>
      <c r="T129" s="312">
        <v>0</v>
      </c>
      <c r="U129" s="308"/>
      <c r="V129" s="360"/>
      <c r="W129" s="360"/>
      <c r="X129" s="360"/>
      <c r="Y1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422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231"/>
      <c r="AS129" s="231"/>
      <c r="AT129" s="231"/>
      <c r="AU129" s="231"/>
      <c r="AV129" s="231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31"/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</row>
    <row r="130" spans="1:100" s="47" customFormat="1" ht="43.5" customHeight="1">
      <c r="A130" s="354" t="s">
        <v>132</v>
      </c>
      <c r="B130" s="378" t="s">
        <v>913</v>
      </c>
      <c r="C130" s="370" t="s">
        <v>920</v>
      </c>
      <c r="D130" s="358" t="s">
        <v>1904</v>
      </c>
      <c r="E130" s="358" t="s">
        <v>1905</v>
      </c>
      <c r="F130" s="359" t="s">
        <v>34</v>
      </c>
      <c r="G130" s="355" t="s">
        <v>1906</v>
      </c>
      <c r="H130" s="355" t="s">
        <v>1907</v>
      </c>
      <c r="I130" s="371">
        <v>86544</v>
      </c>
      <c r="J130" s="371">
        <f>-K1775/0.0833333333333333</f>
        <v>0</v>
      </c>
      <c r="K130" s="371"/>
      <c r="L130" s="372">
        <v>42606</v>
      </c>
      <c r="M130" s="372">
        <v>42570</v>
      </c>
      <c r="N130" s="372">
        <v>42934</v>
      </c>
      <c r="O130" s="386">
        <f>YEAR(N130)</f>
        <v>2017</v>
      </c>
      <c r="P130" s="374">
        <f>MONTH(N130)</f>
        <v>7</v>
      </c>
      <c r="Q130" s="387" t="str">
        <f>IF(P130&gt;9,CONCATENATE(O130,P130),CONCATENATE(O130,"0",P130))</f>
        <v>201707</v>
      </c>
      <c r="R130" s="354" t="s">
        <v>36</v>
      </c>
      <c r="S130" s="376">
        <v>0</v>
      </c>
      <c r="T130" s="376">
        <v>0</v>
      </c>
      <c r="U130" s="355"/>
      <c r="V130" s="422"/>
      <c r="W130" s="348"/>
      <c r="X130" s="422"/>
      <c r="Y13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31"/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</row>
    <row r="131" spans="1:100" s="47" customFormat="1" ht="43.5" customHeight="1">
      <c r="A131" s="403" t="s">
        <v>132</v>
      </c>
      <c r="B131" s="364" t="s">
        <v>913</v>
      </c>
      <c r="C131" s="361" t="s">
        <v>920</v>
      </c>
      <c r="D131" s="320" t="s">
        <v>2404</v>
      </c>
      <c r="E131" s="320" t="s">
        <v>380</v>
      </c>
      <c r="F131" s="404" t="s">
        <v>1132</v>
      </c>
      <c r="G131" s="405" t="s">
        <v>1133</v>
      </c>
      <c r="H131" s="405" t="s">
        <v>1134</v>
      </c>
      <c r="I131" s="406">
        <v>2981500</v>
      </c>
      <c r="J131" s="406">
        <f>-K1788/0.0833333333333333</f>
        <v>0</v>
      </c>
      <c r="K131" s="406"/>
      <c r="L131" s="407">
        <v>42592</v>
      </c>
      <c r="M131" s="407">
        <v>42582</v>
      </c>
      <c r="N131" s="407">
        <v>42946</v>
      </c>
      <c r="O131" s="408">
        <f>YEAR(N131)</f>
        <v>2017</v>
      </c>
      <c r="P131" s="419">
        <f>MONTH(N131)</f>
        <v>7</v>
      </c>
      <c r="Q131" s="409" t="str">
        <f>IF(P131&gt;9,CONCATENATE(O131,P131),CONCATENATE(O131,"0",P131))</f>
        <v>201707</v>
      </c>
      <c r="R131" s="403" t="s">
        <v>268</v>
      </c>
      <c r="S131" s="410">
        <v>0.07</v>
      </c>
      <c r="T131" s="410">
        <v>0.03</v>
      </c>
      <c r="U131" s="405"/>
      <c r="V131" s="385"/>
      <c r="W131" s="385"/>
      <c r="X131" s="385"/>
      <c r="Y1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422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31"/>
      <c r="BS131" s="231"/>
      <c r="BT131" s="231"/>
      <c r="BU131" s="231"/>
      <c r="BV131" s="231"/>
      <c r="BW131" s="231"/>
      <c r="BX131" s="231"/>
      <c r="BY131" s="231"/>
      <c r="BZ131" s="231"/>
      <c r="CA131" s="231"/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1"/>
    </row>
    <row r="132" spans="1:100" s="47" customFormat="1" ht="43.5" customHeight="1">
      <c r="A132" s="311" t="s">
        <v>132</v>
      </c>
      <c r="B132" s="369" t="s">
        <v>913</v>
      </c>
      <c r="C132" s="398" t="s">
        <v>920</v>
      </c>
      <c r="D132" s="314" t="s">
        <v>2180</v>
      </c>
      <c r="E132" s="314" t="s">
        <v>386</v>
      </c>
      <c r="F132" s="315" t="s">
        <v>46</v>
      </c>
      <c r="G132" s="313" t="s">
        <v>2587</v>
      </c>
      <c r="H132" s="313" t="s">
        <v>2588</v>
      </c>
      <c r="I132" s="316">
        <v>11000</v>
      </c>
      <c r="J132" s="316">
        <f>-K1728/0.0833333333333333</f>
        <v>0</v>
      </c>
      <c r="K132" s="316"/>
      <c r="L132" s="317" t="s">
        <v>328</v>
      </c>
      <c r="M132" s="317">
        <v>42583</v>
      </c>
      <c r="N132" s="317">
        <v>42947</v>
      </c>
      <c r="O132" s="338">
        <f>YEAR(N132)</f>
        <v>2017</v>
      </c>
      <c r="P132" s="336">
        <f>MONTH(N132)</f>
        <v>7</v>
      </c>
      <c r="Q132" s="333" t="str">
        <f>IF(P132&gt;9,CONCATENATE(O132,P132),CONCATENATE(O132,"0",P132))</f>
        <v>201707</v>
      </c>
      <c r="R132" s="311" t="s">
        <v>36</v>
      </c>
      <c r="S132" s="319">
        <v>0</v>
      </c>
      <c r="T132" s="319">
        <v>0</v>
      </c>
      <c r="U132" s="308"/>
      <c r="V132" s="363"/>
      <c r="W132" s="360"/>
      <c r="X132" s="363"/>
      <c r="Y1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385"/>
      <c r="AA132" s="363"/>
      <c r="AB132" s="363"/>
      <c r="AC132" s="363"/>
      <c r="AD132" s="363"/>
      <c r="AE132" s="363"/>
      <c r="AF132" s="363"/>
      <c r="AG132" s="363"/>
      <c r="AH132" s="363"/>
      <c r="AI132" s="363"/>
      <c r="AJ132" s="363"/>
      <c r="AK132" s="363"/>
      <c r="AL132" s="363"/>
      <c r="AM132" s="363"/>
      <c r="AN132" s="363"/>
      <c r="AO132" s="363"/>
      <c r="AP132" s="363"/>
      <c r="AQ132" s="363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</row>
    <row r="133" spans="1:100" s="47" customFormat="1" ht="43.5" customHeight="1">
      <c r="A133" s="311" t="s">
        <v>132</v>
      </c>
      <c r="B133" s="369" t="s">
        <v>913</v>
      </c>
      <c r="C133" s="398" t="s">
        <v>920</v>
      </c>
      <c r="D133" s="314" t="s">
        <v>2800</v>
      </c>
      <c r="E133" s="314" t="s">
        <v>383</v>
      </c>
      <c r="F133" s="315" t="s">
        <v>34</v>
      </c>
      <c r="G133" s="313" t="s">
        <v>2801</v>
      </c>
      <c r="H133" s="313" t="s">
        <v>2802</v>
      </c>
      <c r="I133" s="316">
        <v>4161.97</v>
      </c>
      <c r="J133" s="316">
        <f>-K1774/0.0833333333333333</f>
        <v>0</v>
      </c>
      <c r="K133" s="316"/>
      <c r="L133" s="317" t="s">
        <v>328</v>
      </c>
      <c r="M133" s="317">
        <v>42585</v>
      </c>
      <c r="N133" s="317">
        <v>42949</v>
      </c>
      <c r="O133" s="338">
        <f>YEAR(N133)</f>
        <v>2017</v>
      </c>
      <c r="P133" s="336">
        <f>MONTH(N133)</f>
        <v>8</v>
      </c>
      <c r="Q133" s="333" t="str">
        <f>IF(P133&gt;9,CONCATENATE(O133,P133),CONCATENATE(O133,"0",P133))</f>
        <v>201708</v>
      </c>
      <c r="R133" s="311">
        <v>0</v>
      </c>
      <c r="S133" s="319">
        <v>0</v>
      </c>
      <c r="T133" s="319">
        <v>0</v>
      </c>
      <c r="U133" s="313"/>
      <c r="V133" s="385"/>
      <c r="W133" s="360"/>
      <c r="X133" s="385"/>
      <c r="Y1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1"/>
      <c r="BT133" s="231"/>
      <c r="BU133" s="231"/>
      <c r="BV133" s="231"/>
      <c r="BW133" s="231"/>
      <c r="BX133" s="231"/>
      <c r="BY133" s="231"/>
      <c r="BZ133" s="231"/>
      <c r="CA133" s="231"/>
      <c r="CB133" s="231"/>
      <c r="CC133" s="231"/>
      <c r="CD133" s="231"/>
      <c r="CE133" s="231"/>
      <c r="CF133" s="231"/>
      <c r="CG133" s="231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</row>
    <row r="134" spans="1:100" s="47" customFormat="1" ht="43.5" customHeight="1">
      <c r="A134" s="311" t="s">
        <v>132</v>
      </c>
      <c r="B134" s="369" t="s">
        <v>913</v>
      </c>
      <c r="C134" s="398" t="s">
        <v>920</v>
      </c>
      <c r="D134" s="314" t="s">
        <v>2003</v>
      </c>
      <c r="E134" s="314" t="s">
        <v>2004</v>
      </c>
      <c r="F134" s="315" t="s">
        <v>46</v>
      </c>
      <c r="G134" s="313" t="s">
        <v>2005</v>
      </c>
      <c r="H134" s="313" t="s">
        <v>2565</v>
      </c>
      <c r="I134" s="316">
        <v>490000</v>
      </c>
      <c r="J134" s="316">
        <f>-K1784/0.0833333333333333</f>
        <v>0</v>
      </c>
      <c r="K134" s="316"/>
      <c r="L134" s="317">
        <v>42536</v>
      </c>
      <c r="M134" s="317">
        <v>42595</v>
      </c>
      <c r="N134" s="317">
        <v>42959</v>
      </c>
      <c r="O134" s="338">
        <f>YEAR(N134)</f>
        <v>2017</v>
      </c>
      <c r="P134" s="336">
        <f>MONTH(N134)</f>
        <v>8</v>
      </c>
      <c r="Q134" s="333" t="str">
        <f>IF(P134&gt;9,CONCATENATE(O134,P134),CONCATENATE(O134,"0",P134))</f>
        <v>201708</v>
      </c>
      <c r="R134" s="311" t="s">
        <v>45</v>
      </c>
      <c r="S134" s="319">
        <v>0</v>
      </c>
      <c r="T134" s="319">
        <v>0</v>
      </c>
      <c r="U134" s="313"/>
      <c r="V134" s="385"/>
      <c r="W134" s="360"/>
      <c r="X134" s="385"/>
      <c r="Y1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1"/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</row>
    <row r="135" spans="1:100" s="47" customFormat="1" ht="43.5" customHeight="1">
      <c r="A135" s="311" t="s">
        <v>132</v>
      </c>
      <c r="B135" s="369" t="s">
        <v>3184</v>
      </c>
      <c r="C135" s="398"/>
      <c r="D135" s="314" t="s">
        <v>3185</v>
      </c>
      <c r="E135" s="314" t="s">
        <v>403</v>
      </c>
      <c r="F135" s="315" t="s">
        <v>46</v>
      </c>
      <c r="G135" s="313" t="s">
        <v>3186</v>
      </c>
      <c r="H135" s="313" t="s">
        <v>3187</v>
      </c>
      <c r="I135" s="316">
        <v>71036</v>
      </c>
      <c r="J135" s="316">
        <f>-K1770/0.0833333333333333</f>
        <v>0</v>
      </c>
      <c r="K135" s="316"/>
      <c r="L135" s="317">
        <v>42774</v>
      </c>
      <c r="M135" s="317">
        <v>42614</v>
      </c>
      <c r="N135" s="317">
        <v>42978</v>
      </c>
      <c r="O135" s="338">
        <f>YEAR(N135)</f>
        <v>2017</v>
      </c>
      <c r="P135" s="336">
        <f>MONTH(N135)</f>
        <v>8</v>
      </c>
      <c r="Q135" s="333" t="str">
        <f>IF(P135&gt;9,CONCATENATE(O135,P135),CONCATENATE(O135,"0",P135))</f>
        <v>201708</v>
      </c>
      <c r="R135" s="311" t="s">
        <v>36</v>
      </c>
      <c r="S135" s="319">
        <v>0</v>
      </c>
      <c r="T135" s="319">
        <v>0</v>
      </c>
      <c r="U135" s="313"/>
      <c r="V135" s="363"/>
      <c r="W135" s="360"/>
      <c r="X135" s="363"/>
      <c r="Y135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385"/>
      <c r="AA135" s="363"/>
      <c r="AB135" s="363"/>
      <c r="AC135" s="363"/>
      <c r="AD135" s="363"/>
      <c r="AE135" s="363"/>
      <c r="AF135" s="363"/>
      <c r="AG135" s="363"/>
      <c r="AH135" s="363"/>
      <c r="AI135" s="363"/>
      <c r="AJ135" s="363"/>
      <c r="AK135" s="363"/>
      <c r="AL135" s="363"/>
      <c r="AM135" s="363"/>
      <c r="AN135" s="363"/>
      <c r="AO135" s="363"/>
      <c r="AP135" s="363"/>
      <c r="AQ135" s="363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1"/>
      <c r="BP135" s="231"/>
      <c r="BQ135" s="231"/>
      <c r="BR135" s="231"/>
      <c r="BS135" s="231"/>
      <c r="BT135" s="231"/>
      <c r="BU135" s="231"/>
      <c r="BV135" s="231"/>
      <c r="BW135" s="231"/>
      <c r="BX135" s="231"/>
      <c r="BY135" s="231"/>
      <c r="BZ135" s="231"/>
      <c r="CA135" s="231"/>
      <c r="CB135" s="231"/>
      <c r="CC135" s="231"/>
      <c r="CD135" s="231"/>
      <c r="CE135" s="231"/>
      <c r="CF135" s="231"/>
      <c r="CG135" s="231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</row>
    <row r="136" spans="1:100" s="47" customFormat="1" ht="43.5" customHeight="1">
      <c r="A136" s="311" t="s">
        <v>132</v>
      </c>
      <c r="B136" s="369" t="s">
        <v>913</v>
      </c>
      <c r="C136" s="398" t="s">
        <v>920</v>
      </c>
      <c r="D136" s="314"/>
      <c r="E136" s="314" t="s">
        <v>381</v>
      </c>
      <c r="F136" s="315" t="s">
        <v>34</v>
      </c>
      <c r="G136" s="313" t="s">
        <v>1402</v>
      </c>
      <c r="H136" s="313" t="s">
        <v>1083</v>
      </c>
      <c r="I136" s="316">
        <v>147203.06</v>
      </c>
      <c r="J136" s="316">
        <f>-K2424/0.0833333333333333</f>
        <v>0</v>
      </c>
      <c r="K136" s="316"/>
      <c r="L136" s="317">
        <v>42648</v>
      </c>
      <c r="M136" s="317">
        <v>42614</v>
      </c>
      <c r="N136" s="318">
        <v>42978</v>
      </c>
      <c r="O136" s="336">
        <f>YEAR(N136)</f>
        <v>2017</v>
      </c>
      <c r="P136" s="336">
        <f>MONTH(N136)</f>
        <v>8</v>
      </c>
      <c r="Q136" s="326" t="str">
        <f>IF(P136&gt;9,CONCATENATE(O136,P136),CONCATENATE(O136,"0",P136))</f>
        <v>201708</v>
      </c>
      <c r="R136" s="311">
        <v>0</v>
      </c>
      <c r="S136" s="319">
        <v>0</v>
      </c>
      <c r="T136" s="319">
        <v>0</v>
      </c>
      <c r="U136" s="356" t="s">
        <v>1869</v>
      </c>
      <c r="V136" s="360"/>
      <c r="W136" s="360"/>
      <c r="X136" s="360"/>
      <c r="Y1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</row>
    <row r="137" spans="1:100" s="47" customFormat="1" ht="43.5" customHeight="1">
      <c r="A137" s="379" t="s">
        <v>132</v>
      </c>
      <c r="B137" s="378" t="s">
        <v>913</v>
      </c>
      <c r="C137" s="398" t="s">
        <v>920</v>
      </c>
      <c r="D137" s="306" t="s">
        <v>2837</v>
      </c>
      <c r="E137" s="306" t="s">
        <v>380</v>
      </c>
      <c r="F137" s="307" t="s">
        <v>1513</v>
      </c>
      <c r="G137" s="308" t="s">
        <v>1512</v>
      </c>
      <c r="H137" s="308" t="s">
        <v>639</v>
      </c>
      <c r="I137" s="309">
        <v>200000</v>
      </c>
      <c r="J137" s="309">
        <f>-K2409/0.0833333333333333</f>
        <v>0</v>
      </c>
      <c r="K137" s="309"/>
      <c r="L137" s="310">
        <v>42655</v>
      </c>
      <c r="M137" s="310">
        <v>42616</v>
      </c>
      <c r="N137" s="310">
        <v>42980</v>
      </c>
      <c r="O137" s="337">
        <f>YEAR(N137)</f>
        <v>2017</v>
      </c>
      <c r="P137" s="336">
        <f>MONTH(N137)</f>
        <v>9</v>
      </c>
      <c r="Q137" s="332" t="str">
        <f>IF(P137&gt;9,CONCATENATE(O137,P137),CONCATENATE(O137,"0",P137))</f>
        <v>201709</v>
      </c>
      <c r="R137" s="311">
        <v>0</v>
      </c>
      <c r="S137" s="312">
        <v>0</v>
      </c>
      <c r="T137" s="312">
        <v>0</v>
      </c>
      <c r="U137" s="308"/>
      <c r="V137" s="363"/>
      <c r="W137" s="360"/>
      <c r="X137" s="363"/>
      <c r="Y1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422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</row>
    <row r="138" spans="1:100" s="47" customFormat="1" ht="43.5" customHeight="1">
      <c r="A138" s="305" t="s">
        <v>132</v>
      </c>
      <c r="B138" s="369" t="s">
        <v>913</v>
      </c>
      <c r="C138" s="398" t="s">
        <v>920</v>
      </c>
      <c r="D138" s="306" t="s">
        <v>1522</v>
      </c>
      <c r="E138" s="306" t="s">
        <v>381</v>
      </c>
      <c r="F138" s="307" t="s">
        <v>1523</v>
      </c>
      <c r="G138" s="308" t="s">
        <v>1524</v>
      </c>
      <c r="H138" s="308" t="s">
        <v>1525</v>
      </c>
      <c r="I138" s="309">
        <v>5442</v>
      </c>
      <c r="J138" s="309">
        <f>-K1814/0.0833333333333333</f>
        <v>0</v>
      </c>
      <c r="K138" s="309"/>
      <c r="L138" s="310" t="s">
        <v>328</v>
      </c>
      <c r="M138" s="310">
        <v>41887</v>
      </c>
      <c r="N138" s="310">
        <v>42982</v>
      </c>
      <c r="O138" s="337">
        <f>YEAR(N138)</f>
        <v>2017</v>
      </c>
      <c r="P138" s="336">
        <f>MONTH(N138)</f>
        <v>9</v>
      </c>
      <c r="Q138" s="332" t="str">
        <f>IF(P138&gt;9,CONCATENATE(O138,P138),CONCATENATE(O138,"0",P138))</f>
        <v>201709</v>
      </c>
      <c r="R138" s="311">
        <v>0</v>
      </c>
      <c r="S138" s="312">
        <v>0</v>
      </c>
      <c r="T138" s="312">
        <v>0</v>
      </c>
      <c r="U138" s="308"/>
      <c r="V138" s="363"/>
      <c r="W138" s="360"/>
      <c r="X138" s="363"/>
      <c r="Y1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</row>
    <row r="139" spans="1:100" s="47" customFormat="1" ht="43.5" customHeight="1">
      <c r="A139" s="311" t="s">
        <v>132</v>
      </c>
      <c r="B139" s="369" t="s">
        <v>913</v>
      </c>
      <c r="C139" s="398" t="s">
        <v>920</v>
      </c>
      <c r="D139" s="314" t="s">
        <v>1179</v>
      </c>
      <c r="E139" s="306" t="s">
        <v>379</v>
      </c>
      <c r="F139" s="307" t="s">
        <v>46</v>
      </c>
      <c r="G139" s="308" t="s">
        <v>1180</v>
      </c>
      <c r="H139" s="308" t="s">
        <v>1181</v>
      </c>
      <c r="I139" s="309">
        <v>349980</v>
      </c>
      <c r="J139" s="309">
        <f>-K1803/0.0833333333333333</f>
        <v>0</v>
      </c>
      <c r="K139" s="309"/>
      <c r="L139" s="310">
        <v>42711</v>
      </c>
      <c r="M139" s="310">
        <v>42624</v>
      </c>
      <c r="N139" s="310">
        <v>42988</v>
      </c>
      <c r="O139" s="337">
        <f>YEAR(N139)</f>
        <v>2017</v>
      </c>
      <c r="P139" s="336">
        <f>MONTH(N139)</f>
        <v>9</v>
      </c>
      <c r="Q139" s="332" t="str">
        <f>IF(P139&gt;9,CONCATENATE(O139,P139),CONCATENATE(O139,"0",P139))</f>
        <v>201709</v>
      </c>
      <c r="R139" s="354">
        <v>0</v>
      </c>
      <c r="S139" s="312">
        <v>0</v>
      </c>
      <c r="T139" s="312">
        <v>0</v>
      </c>
      <c r="U139" s="313"/>
      <c r="V139" s="363"/>
      <c r="W139" s="360"/>
      <c r="X139" s="363"/>
      <c r="Y1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422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  <c r="AM139" s="348"/>
      <c r="AN139" s="348"/>
      <c r="AO139" s="348"/>
      <c r="AP139" s="348"/>
      <c r="AQ139" s="348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</row>
    <row r="140" spans="1:100" s="47" customFormat="1" ht="43.5" customHeight="1">
      <c r="A140" s="311" t="s">
        <v>132</v>
      </c>
      <c r="B140" s="369" t="s">
        <v>913</v>
      </c>
      <c r="C140" s="398" t="s">
        <v>920</v>
      </c>
      <c r="D140" s="314"/>
      <c r="E140" s="314" t="s">
        <v>380</v>
      </c>
      <c r="F140" s="315" t="s">
        <v>46</v>
      </c>
      <c r="G140" s="313" t="s">
        <v>426</v>
      </c>
      <c r="H140" s="355" t="s">
        <v>1827</v>
      </c>
      <c r="I140" s="316">
        <v>947380</v>
      </c>
      <c r="J140" s="316">
        <f>-K2444/0.0833333333333333</f>
        <v>0</v>
      </c>
      <c r="K140" s="316"/>
      <c r="L140" s="317">
        <v>42802</v>
      </c>
      <c r="M140" s="317">
        <v>41532</v>
      </c>
      <c r="N140" s="318">
        <v>42992</v>
      </c>
      <c r="O140" s="336">
        <f>YEAR(N140)</f>
        <v>2017</v>
      </c>
      <c r="P140" s="336">
        <f>MONTH(N140)</f>
        <v>9</v>
      </c>
      <c r="Q140" s="326" t="str">
        <f>IF(P140&gt;9,CONCATENATE(O140,P140),CONCATENATE(O140,"0",P140))</f>
        <v>201709</v>
      </c>
      <c r="R140" s="311">
        <v>0</v>
      </c>
      <c r="S140" s="319">
        <v>0</v>
      </c>
      <c r="T140" s="319">
        <v>0</v>
      </c>
      <c r="U140" s="308"/>
      <c r="V140" s="349" t="s">
        <v>1108</v>
      </c>
      <c r="W140" s="360"/>
      <c r="X140" s="363"/>
      <c r="Y1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40" s="422"/>
      <c r="AA140" s="348"/>
      <c r="AB140" s="348"/>
      <c r="AC140" s="348"/>
      <c r="AD140" s="348"/>
      <c r="AE140" s="348"/>
      <c r="AF140" s="348"/>
      <c r="AG140" s="348"/>
      <c r="AH140" s="348"/>
      <c r="AI140" s="348"/>
      <c r="AJ140" s="348"/>
      <c r="AK140" s="348"/>
      <c r="AL140" s="348"/>
      <c r="AM140" s="348"/>
      <c r="AN140" s="348"/>
      <c r="AO140" s="348"/>
      <c r="AP140" s="348"/>
      <c r="AQ140" s="348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</row>
    <row r="141" spans="1:100" s="232" customFormat="1" ht="43.5" customHeight="1">
      <c r="A141" s="311" t="s">
        <v>132</v>
      </c>
      <c r="B141" s="369" t="s">
        <v>913</v>
      </c>
      <c r="C141" s="398" t="s">
        <v>920</v>
      </c>
      <c r="D141" s="314" t="s">
        <v>55</v>
      </c>
      <c r="E141" s="314" t="s">
        <v>380</v>
      </c>
      <c r="F141" s="315" t="s">
        <v>34</v>
      </c>
      <c r="G141" s="313" t="s">
        <v>3302</v>
      </c>
      <c r="H141" s="313" t="s">
        <v>3303</v>
      </c>
      <c r="I141" s="316">
        <v>10000000</v>
      </c>
      <c r="J141" s="316">
        <f>-K1780/0.0833333333333333</f>
        <v>0</v>
      </c>
      <c r="K141" s="316"/>
      <c r="L141" s="317">
        <v>42809</v>
      </c>
      <c r="M141" s="317">
        <v>42809</v>
      </c>
      <c r="N141" s="318">
        <v>43008</v>
      </c>
      <c r="O141" s="336">
        <f>YEAR(N141)</f>
        <v>2017</v>
      </c>
      <c r="P141" s="336">
        <f>MONTH(N141)</f>
        <v>9</v>
      </c>
      <c r="Q141" s="326" t="str">
        <f>IF(P141&gt;9,CONCATENATE(O141,P141),CONCATENATE(O141,"0",P141))</f>
        <v>201709</v>
      </c>
      <c r="R141" s="311">
        <v>0</v>
      </c>
      <c r="S141" s="319">
        <v>0</v>
      </c>
      <c r="T141" s="319">
        <v>0</v>
      </c>
      <c r="U141" s="313"/>
      <c r="V141" s="363"/>
      <c r="W141" s="360"/>
      <c r="X141" s="363"/>
      <c r="Y1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385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</row>
    <row r="142" spans="1:100" s="232" customFormat="1" ht="43.5" customHeight="1">
      <c r="A142" s="311" t="s">
        <v>132</v>
      </c>
      <c r="B142" s="369" t="s">
        <v>913</v>
      </c>
      <c r="C142" s="398" t="s">
        <v>920</v>
      </c>
      <c r="D142" s="314" t="s">
        <v>3101</v>
      </c>
      <c r="E142" s="314" t="s">
        <v>379</v>
      </c>
      <c r="F142" s="315" t="s">
        <v>34</v>
      </c>
      <c r="G142" s="313" t="s">
        <v>3102</v>
      </c>
      <c r="H142" s="313" t="s">
        <v>3103</v>
      </c>
      <c r="I142" s="316">
        <v>24554</v>
      </c>
      <c r="J142" s="316">
        <f>-K1781/0.0833333333333333</f>
        <v>0</v>
      </c>
      <c r="K142" s="316"/>
      <c r="L142" s="317" t="s">
        <v>328</v>
      </c>
      <c r="M142" s="317">
        <v>42688</v>
      </c>
      <c r="N142" s="318">
        <v>43008</v>
      </c>
      <c r="O142" s="336">
        <f>YEAR(N142)</f>
        <v>2017</v>
      </c>
      <c r="P142" s="336">
        <f>MONTH(N142)</f>
        <v>9</v>
      </c>
      <c r="Q142" s="326" t="str">
        <f>IF(P142&gt;9,CONCATENATE(O142,P142),CONCATENATE(O142,"0",P142))</f>
        <v>201709</v>
      </c>
      <c r="R142" s="311">
        <v>0</v>
      </c>
      <c r="S142" s="319">
        <v>0</v>
      </c>
      <c r="T142" s="319">
        <v>0</v>
      </c>
      <c r="U142" s="405"/>
      <c r="V142" s="363"/>
      <c r="W142" s="360"/>
      <c r="X142" s="363"/>
      <c r="Y1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85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</row>
    <row r="143" spans="1:100" s="232" customFormat="1" ht="43.5" customHeight="1">
      <c r="A143" s="311" t="s">
        <v>132</v>
      </c>
      <c r="B143" s="369" t="s">
        <v>913</v>
      </c>
      <c r="C143" s="398" t="s">
        <v>920</v>
      </c>
      <c r="D143" s="314" t="s">
        <v>2069</v>
      </c>
      <c r="E143" s="314" t="s">
        <v>1521</v>
      </c>
      <c r="F143" s="315" t="s">
        <v>34</v>
      </c>
      <c r="G143" s="313" t="s">
        <v>2070</v>
      </c>
      <c r="H143" s="313" t="s">
        <v>2071</v>
      </c>
      <c r="I143" s="316">
        <v>4141600</v>
      </c>
      <c r="J143" s="316">
        <f>-K1787/0.0833333333333333</f>
        <v>0</v>
      </c>
      <c r="K143" s="316"/>
      <c r="L143" s="317">
        <v>42655</v>
      </c>
      <c r="M143" s="317">
        <v>42644</v>
      </c>
      <c r="N143" s="317">
        <v>43008</v>
      </c>
      <c r="O143" s="338">
        <f>YEAR(N143)</f>
        <v>2017</v>
      </c>
      <c r="P143" s="336">
        <f>MONTH(N143)</f>
        <v>9</v>
      </c>
      <c r="Q143" s="333" t="str">
        <f>IF(P143&gt;9,CONCATENATE(O143,P143),CONCATENATE(O143,"0",P143))</f>
        <v>201709</v>
      </c>
      <c r="R143" s="311" t="s">
        <v>45</v>
      </c>
      <c r="S143" s="319">
        <v>0</v>
      </c>
      <c r="T143" s="319">
        <v>0</v>
      </c>
      <c r="U143" s="313"/>
      <c r="V143" s="385"/>
      <c r="W143" s="360"/>
      <c r="X143" s="385"/>
      <c r="Y1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385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A143" s="233"/>
      <c r="CB143" s="233"/>
      <c r="CC143" s="233"/>
      <c r="CD143" s="233"/>
      <c r="CE143" s="233"/>
      <c r="CF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  <c r="CQ143" s="233"/>
      <c r="CR143" s="233"/>
      <c r="CS143" s="233"/>
      <c r="CT143" s="233"/>
      <c r="CU143" s="233"/>
      <c r="CV143" s="233"/>
    </row>
    <row r="144" spans="1:100" s="232" customFormat="1" ht="43.5" customHeight="1">
      <c r="A144" s="354" t="s">
        <v>132</v>
      </c>
      <c r="B144" s="378" t="s">
        <v>913</v>
      </c>
      <c r="C144" s="370" t="s">
        <v>920</v>
      </c>
      <c r="D144" s="358" t="s">
        <v>2038</v>
      </c>
      <c r="E144" s="358" t="s">
        <v>381</v>
      </c>
      <c r="F144" s="359" t="s">
        <v>46</v>
      </c>
      <c r="G144" s="355" t="s">
        <v>2039</v>
      </c>
      <c r="H144" s="355" t="s">
        <v>2040</v>
      </c>
      <c r="I144" s="371">
        <v>76768</v>
      </c>
      <c r="J144" s="371">
        <f>-K1795/0.0833333333333333</f>
        <v>0</v>
      </c>
      <c r="K144" s="371"/>
      <c r="L144" s="372">
        <v>42627</v>
      </c>
      <c r="M144" s="372">
        <v>42644</v>
      </c>
      <c r="N144" s="372">
        <v>43008</v>
      </c>
      <c r="O144" s="386">
        <f>YEAR(N144)</f>
        <v>2017</v>
      </c>
      <c r="P144" s="374">
        <f>MONTH(N144)</f>
        <v>9</v>
      </c>
      <c r="Q144" s="387" t="str">
        <f>IF(P144&gt;9,CONCATENATE(O144,P144),CONCATENATE(O144,"0",P144))</f>
        <v>201709</v>
      </c>
      <c r="R144" s="354" t="s">
        <v>268</v>
      </c>
      <c r="S144" s="376">
        <v>0</v>
      </c>
      <c r="T144" s="376">
        <v>0</v>
      </c>
      <c r="U144" s="355"/>
      <c r="V144" s="422"/>
      <c r="W144" s="348"/>
      <c r="X144" s="422"/>
      <c r="Y14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233"/>
      <c r="CT144" s="233"/>
      <c r="CU144" s="233"/>
      <c r="CV144" s="233"/>
    </row>
    <row r="145" spans="1:43" s="47" customFormat="1" ht="43.5" customHeight="1">
      <c r="A145" s="311" t="s">
        <v>132</v>
      </c>
      <c r="B145" s="369" t="s">
        <v>913</v>
      </c>
      <c r="C145" s="398" t="s">
        <v>920</v>
      </c>
      <c r="D145" s="314" t="s">
        <v>2126</v>
      </c>
      <c r="E145" s="314" t="s">
        <v>400</v>
      </c>
      <c r="F145" s="315" t="s">
        <v>46</v>
      </c>
      <c r="G145" s="313" t="s">
        <v>2127</v>
      </c>
      <c r="H145" s="313" t="s">
        <v>2128</v>
      </c>
      <c r="I145" s="316">
        <v>53408.5</v>
      </c>
      <c r="J145" s="316">
        <f>-K1775/0.0833333333333333</f>
        <v>0</v>
      </c>
      <c r="K145" s="316"/>
      <c r="L145" s="317">
        <v>42312</v>
      </c>
      <c r="M145" s="317">
        <v>42298</v>
      </c>
      <c r="N145" s="318">
        <v>43028</v>
      </c>
      <c r="O145" s="336">
        <f>YEAR(N145)</f>
        <v>2017</v>
      </c>
      <c r="P145" s="336">
        <f>MONTH(N145)</f>
        <v>10</v>
      </c>
      <c r="Q145" s="326" t="str">
        <f>IF(P145&gt;9,CONCATENATE(O145,P145),CONCATENATE(O145,"0",P145))</f>
        <v>201710</v>
      </c>
      <c r="R145" s="311" t="s">
        <v>106</v>
      </c>
      <c r="S145" s="319">
        <v>0</v>
      </c>
      <c r="T145" s="319">
        <v>0</v>
      </c>
      <c r="U145" s="313"/>
      <c r="V145" s="363"/>
      <c r="W145" s="360"/>
      <c r="X145" s="363"/>
      <c r="Y1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85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</row>
    <row r="146" spans="1:43" s="47" customFormat="1" ht="43.5" customHeight="1">
      <c r="A146" s="311" t="s">
        <v>132</v>
      </c>
      <c r="B146" s="369" t="s">
        <v>913</v>
      </c>
      <c r="C146" s="398" t="s">
        <v>920</v>
      </c>
      <c r="D146" s="314" t="s">
        <v>2131</v>
      </c>
      <c r="E146" s="314" t="s">
        <v>378</v>
      </c>
      <c r="F146" s="315" t="s">
        <v>34</v>
      </c>
      <c r="G146" s="313" t="s">
        <v>2132</v>
      </c>
      <c r="H146" s="313" t="s">
        <v>2133</v>
      </c>
      <c r="I146" s="316">
        <v>37747.32</v>
      </c>
      <c r="J146" s="316">
        <f>-K1798/0.0833333333333333</f>
        <v>0</v>
      </c>
      <c r="K146" s="316"/>
      <c r="L146" s="317">
        <v>42648</v>
      </c>
      <c r="M146" s="317">
        <v>42675</v>
      </c>
      <c r="N146" s="318">
        <v>43039</v>
      </c>
      <c r="O146" s="336">
        <f>YEAR(N146)</f>
        <v>2017</v>
      </c>
      <c r="P146" s="336">
        <f>MONTH(N146)</f>
        <v>10</v>
      </c>
      <c r="Q146" s="326" t="str">
        <f>IF(P146&gt;9,CONCATENATE(O146,P146),CONCATENATE(O146,"0",P146))</f>
        <v>201710</v>
      </c>
      <c r="R146" s="311">
        <v>0</v>
      </c>
      <c r="S146" s="319">
        <v>0</v>
      </c>
      <c r="T146" s="319">
        <v>0</v>
      </c>
      <c r="U146" s="308" t="s">
        <v>1869</v>
      </c>
      <c r="V146" s="360"/>
      <c r="W146" s="360"/>
      <c r="X146" s="360"/>
      <c r="Y1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</row>
    <row r="147" spans="1:43" s="47" customFormat="1" ht="43.5" customHeight="1">
      <c r="A147" s="305" t="s">
        <v>132</v>
      </c>
      <c r="B147" s="369" t="s">
        <v>913</v>
      </c>
      <c r="C147" s="398" t="s">
        <v>920</v>
      </c>
      <c r="D147" s="306" t="s">
        <v>2848</v>
      </c>
      <c r="E147" s="306" t="s">
        <v>383</v>
      </c>
      <c r="F147" s="366" t="s">
        <v>46</v>
      </c>
      <c r="G147" s="356" t="s">
        <v>1870</v>
      </c>
      <c r="H147" s="356" t="s">
        <v>1871</v>
      </c>
      <c r="I147" s="309">
        <v>188816</v>
      </c>
      <c r="J147" s="309">
        <f>-K1824/0.0833333333333333</f>
        <v>0</v>
      </c>
      <c r="K147" s="309"/>
      <c r="L147" s="310">
        <v>42662</v>
      </c>
      <c r="M147" s="310">
        <v>42675</v>
      </c>
      <c r="N147" s="310">
        <v>43039</v>
      </c>
      <c r="O147" s="337">
        <f>YEAR(N147)</f>
        <v>2017</v>
      </c>
      <c r="P147" s="336">
        <f>MONTH(N147)</f>
        <v>10</v>
      </c>
      <c r="Q147" s="332" t="str">
        <f>IF(P147&gt;9,CONCATENATE(O147,P147),CONCATENATE(O147,"0",P147))</f>
        <v>201710</v>
      </c>
      <c r="R147" s="354" t="s">
        <v>36</v>
      </c>
      <c r="S147" s="312">
        <v>0</v>
      </c>
      <c r="T147" s="312">
        <v>0</v>
      </c>
      <c r="U147" s="262"/>
      <c r="V147" s="363"/>
      <c r="W147" s="360"/>
      <c r="X147" s="363"/>
      <c r="Y1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422"/>
      <c r="AA147" s="349"/>
      <c r="AB147" s="349"/>
      <c r="AC147" s="349"/>
      <c r="AD147" s="349"/>
      <c r="AE147" s="349"/>
      <c r="AF147" s="349"/>
      <c r="AG147" s="349"/>
      <c r="AH147" s="349"/>
      <c r="AI147" s="349"/>
      <c r="AJ147" s="349"/>
      <c r="AK147" s="349"/>
      <c r="AL147" s="349"/>
      <c r="AM147" s="349"/>
      <c r="AN147" s="349"/>
      <c r="AO147" s="349"/>
      <c r="AP147" s="349"/>
      <c r="AQ147" s="349"/>
    </row>
    <row r="148" spans="1:43" s="231" customFormat="1" ht="43.5" customHeight="1">
      <c r="A148" s="354" t="s">
        <v>132</v>
      </c>
      <c r="B148" s="378" t="s">
        <v>913</v>
      </c>
      <c r="C148" s="370" t="s">
        <v>920</v>
      </c>
      <c r="D148" s="358" t="s">
        <v>1853</v>
      </c>
      <c r="E148" s="365" t="s">
        <v>383</v>
      </c>
      <c r="F148" s="366" t="s">
        <v>1216</v>
      </c>
      <c r="G148" s="356" t="s">
        <v>1217</v>
      </c>
      <c r="H148" s="356" t="s">
        <v>1218</v>
      </c>
      <c r="I148" s="388">
        <v>243100</v>
      </c>
      <c r="J148" s="388">
        <f>-K1811/0.0833333333333333</f>
        <v>0</v>
      </c>
      <c r="K148" s="388"/>
      <c r="L148" s="367">
        <v>42683</v>
      </c>
      <c r="M148" s="367">
        <v>42687</v>
      </c>
      <c r="N148" s="367">
        <v>43051</v>
      </c>
      <c r="O148" s="389">
        <f>YEAR(N148)</f>
        <v>2017</v>
      </c>
      <c r="P148" s="374">
        <f>MONTH(N148)</f>
        <v>11</v>
      </c>
      <c r="Q148" s="390" t="str">
        <f>IF(P148&gt;9,CONCATENATE(O148,P148),CONCATENATE(O148,"0",P148))</f>
        <v>201711</v>
      </c>
      <c r="R148" s="354" t="s">
        <v>268</v>
      </c>
      <c r="S148" s="391">
        <v>0</v>
      </c>
      <c r="T148" s="391">
        <v>0</v>
      </c>
      <c r="U148" s="355"/>
      <c r="V148" s="349"/>
      <c r="W148" s="348"/>
      <c r="X148" s="349"/>
      <c r="Y14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422"/>
      <c r="AA148" s="349"/>
      <c r="AB148" s="349"/>
      <c r="AC148" s="349"/>
      <c r="AD148" s="349"/>
      <c r="AE148" s="349"/>
      <c r="AF148" s="349"/>
      <c r="AG148" s="349"/>
      <c r="AH148" s="349"/>
      <c r="AI148" s="349"/>
      <c r="AJ148" s="349"/>
      <c r="AK148" s="349"/>
      <c r="AL148" s="349"/>
      <c r="AM148" s="349"/>
      <c r="AN148" s="349"/>
      <c r="AO148" s="349"/>
      <c r="AP148" s="349"/>
      <c r="AQ148" s="349"/>
    </row>
    <row r="149" spans="1:43" s="231" customFormat="1" ht="43.5" customHeight="1">
      <c r="A149" s="403" t="s">
        <v>132</v>
      </c>
      <c r="B149" s="364" t="s">
        <v>1584</v>
      </c>
      <c r="C149" s="361" t="s">
        <v>920</v>
      </c>
      <c r="D149" s="320" t="s">
        <v>2933</v>
      </c>
      <c r="E149" s="320" t="s">
        <v>381</v>
      </c>
      <c r="F149" s="404" t="s">
        <v>34</v>
      </c>
      <c r="G149" s="405" t="s">
        <v>2934</v>
      </c>
      <c r="H149" s="405" t="s">
        <v>2935</v>
      </c>
      <c r="I149" s="406">
        <v>65000</v>
      </c>
      <c r="J149" s="406">
        <f>-K1787/0.0833333333333333</f>
        <v>0</v>
      </c>
      <c r="K149" s="406"/>
      <c r="L149" s="407">
        <v>42774</v>
      </c>
      <c r="M149" s="407">
        <v>42696</v>
      </c>
      <c r="N149" s="407">
        <v>43060</v>
      </c>
      <c r="O149" s="408">
        <f>YEAR(N149)</f>
        <v>2017</v>
      </c>
      <c r="P149" s="419">
        <f>MONTH(N149)</f>
        <v>11</v>
      </c>
      <c r="Q149" s="409" t="str">
        <f>IF(P149&gt;9,CONCATENATE(O149,P149),CONCATENATE(O149,"0",P149))</f>
        <v>201711</v>
      </c>
      <c r="R149" s="403">
        <v>0</v>
      </c>
      <c r="S149" s="410">
        <v>0</v>
      </c>
      <c r="T149" s="410">
        <v>0</v>
      </c>
      <c r="U149" s="405"/>
      <c r="V149" s="385"/>
      <c r="W149" s="385"/>
      <c r="X149" s="385"/>
      <c r="Y1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85"/>
      <c r="AA149" s="385"/>
      <c r="AB149" s="385"/>
      <c r="AC149" s="385"/>
      <c r="AD149" s="385"/>
      <c r="AE149" s="385"/>
      <c r="AF149" s="385"/>
      <c r="AG149" s="385"/>
      <c r="AH149" s="385"/>
      <c r="AI149" s="385"/>
      <c r="AJ149" s="385"/>
      <c r="AK149" s="385"/>
      <c r="AL149" s="385"/>
      <c r="AM149" s="385"/>
      <c r="AN149" s="385"/>
      <c r="AO149" s="385"/>
      <c r="AP149" s="385"/>
      <c r="AQ149" s="385"/>
    </row>
    <row r="150" spans="1:43" s="231" customFormat="1" ht="43.5" customHeight="1">
      <c r="A150" s="305" t="s">
        <v>132</v>
      </c>
      <c r="B150" s="361" t="s">
        <v>913</v>
      </c>
      <c r="C150" s="398" t="s">
        <v>920</v>
      </c>
      <c r="D150" s="306"/>
      <c r="E150" s="306" t="s">
        <v>380</v>
      </c>
      <c r="F150" s="307" t="s">
        <v>1089</v>
      </c>
      <c r="G150" s="356" t="s">
        <v>3062</v>
      </c>
      <c r="H150" s="308" t="s">
        <v>1090</v>
      </c>
      <c r="I150" s="309">
        <v>2789999.99</v>
      </c>
      <c r="J150" s="309">
        <f>-K2455/0.0833333333333333</f>
        <v>0</v>
      </c>
      <c r="K150" s="309"/>
      <c r="L150" s="310">
        <v>42711</v>
      </c>
      <c r="M150" s="310">
        <v>42705</v>
      </c>
      <c r="N150" s="310">
        <v>43069</v>
      </c>
      <c r="O150" s="337">
        <f>YEAR(N150)</f>
        <v>2017</v>
      </c>
      <c r="P150" s="336">
        <f>MONTH(N150)</f>
        <v>11</v>
      </c>
      <c r="Q150" s="332" t="str">
        <f>IF(P150&gt;9,CONCATENATE(O150,P150),CONCATENATE(O150,"0",P150))</f>
        <v>201711</v>
      </c>
      <c r="R150" s="354" t="s">
        <v>44</v>
      </c>
      <c r="S150" s="312">
        <v>0.08</v>
      </c>
      <c r="T150" s="312">
        <v>0.03</v>
      </c>
      <c r="U150" s="313"/>
      <c r="V150" s="360"/>
      <c r="W150" s="360"/>
      <c r="X150" s="360"/>
      <c r="Y1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422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49"/>
      <c r="AO150" s="349"/>
      <c r="AP150" s="349"/>
      <c r="AQ150" s="349"/>
    </row>
    <row r="151" spans="1:100" s="231" customFormat="1" ht="43.5" customHeight="1">
      <c r="A151" s="305" t="s">
        <v>132</v>
      </c>
      <c r="B151" s="369" t="s">
        <v>913</v>
      </c>
      <c r="C151" s="398" t="s">
        <v>920</v>
      </c>
      <c r="D151" s="306" t="s">
        <v>1477</v>
      </c>
      <c r="E151" s="306" t="s">
        <v>400</v>
      </c>
      <c r="F151" s="307" t="s">
        <v>34</v>
      </c>
      <c r="G151" s="308" t="s">
        <v>1478</v>
      </c>
      <c r="H151" s="308" t="s">
        <v>338</v>
      </c>
      <c r="I151" s="309">
        <v>77234.58</v>
      </c>
      <c r="J151" s="309">
        <f>-K1824/0.0833333333333333</f>
        <v>0</v>
      </c>
      <c r="K151" s="309"/>
      <c r="L151" s="310">
        <v>42326</v>
      </c>
      <c r="M151" s="310">
        <v>42339</v>
      </c>
      <c r="N151" s="310">
        <v>43069</v>
      </c>
      <c r="O151" s="337">
        <f>YEAR(N151)</f>
        <v>2017</v>
      </c>
      <c r="P151" s="336">
        <f>MONTH(N151)</f>
        <v>11</v>
      </c>
      <c r="Q151" s="332" t="str">
        <f>IF(P151&gt;9,CONCATENATE(O151,P151),CONCATENATE(O151,"0",P151))</f>
        <v>201711</v>
      </c>
      <c r="R151" s="311" t="s">
        <v>1534</v>
      </c>
      <c r="S151" s="312">
        <v>0</v>
      </c>
      <c r="T151" s="312">
        <v>0</v>
      </c>
      <c r="U151" s="308"/>
      <c r="V151" s="363"/>
      <c r="W151" s="360"/>
      <c r="X151" s="363"/>
      <c r="Y1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422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  <c r="AQ151" s="349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</row>
    <row r="152" spans="1:100" s="231" customFormat="1" ht="43.5" customHeight="1">
      <c r="A152" s="311" t="s">
        <v>132</v>
      </c>
      <c r="B152" s="369" t="s">
        <v>913</v>
      </c>
      <c r="C152" s="398" t="s">
        <v>920</v>
      </c>
      <c r="D152" s="314" t="s">
        <v>2257</v>
      </c>
      <c r="E152" s="314" t="s">
        <v>379</v>
      </c>
      <c r="F152" s="315" t="s">
        <v>46</v>
      </c>
      <c r="G152" s="313" t="s">
        <v>2798</v>
      </c>
      <c r="H152" s="313" t="s">
        <v>2258</v>
      </c>
      <c r="I152" s="316">
        <v>9690</v>
      </c>
      <c r="J152" s="316">
        <f>-K1794/0.0833333333333333</f>
        <v>0</v>
      </c>
      <c r="K152" s="316"/>
      <c r="L152" s="317" t="s">
        <v>328</v>
      </c>
      <c r="M152" s="317">
        <v>42725</v>
      </c>
      <c r="N152" s="318">
        <v>43089</v>
      </c>
      <c r="O152" s="336">
        <f>YEAR(N152)</f>
        <v>2017</v>
      </c>
      <c r="P152" s="336">
        <f>MONTH(N152)</f>
        <v>12</v>
      </c>
      <c r="Q152" s="326" t="str">
        <f>IF(P152&gt;9,CONCATENATE(O152,P152),CONCATENATE(O152,"0",P152))</f>
        <v>201712</v>
      </c>
      <c r="R152" s="354" t="s">
        <v>44</v>
      </c>
      <c r="S152" s="319">
        <v>0</v>
      </c>
      <c r="T152" s="319">
        <v>0</v>
      </c>
      <c r="U152" s="313"/>
      <c r="V152" s="360"/>
      <c r="W152" s="360"/>
      <c r="X152" s="360"/>
      <c r="Y1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</row>
    <row r="153" spans="1:100" s="231" customFormat="1" ht="43.5" customHeight="1">
      <c r="A153" s="311" t="s">
        <v>132</v>
      </c>
      <c r="B153" s="369" t="s">
        <v>913</v>
      </c>
      <c r="C153" s="398" t="s">
        <v>920</v>
      </c>
      <c r="D153" s="314" t="s">
        <v>2257</v>
      </c>
      <c r="E153" s="314" t="s">
        <v>379</v>
      </c>
      <c r="F153" s="315" t="s">
        <v>46</v>
      </c>
      <c r="G153" s="313" t="s">
        <v>3223</v>
      </c>
      <c r="H153" s="313" t="s">
        <v>2258</v>
      </c>
      <c r="I153" s="316">
        <v>1500</v>
      </c>
      <c r="J153" s="316">
        <f>-K1789/0.0833333333333333</f>
        <v>0</v>
      </c>
      <c r="K153" s="316"/>
      <c r="L153" s="317" t="s">
        <v>328</v>
      </c>
      <c r="M153" s="317">
        <v>42725</v>
      </c>
      <c r="N153" s="317">
        <v>43089</v>
      </c>
      <c r="O153" s="338">
        <f>YEAR(N153)</f>
        <v>2017</v>
      </c>
      <c r="P153" s="336">
        <f>MONTH(N153)</f>
        <v>12</v>
      </c>
      <c r="Q153" s="333" t="str">
        <f>IF(P153&gt;9,CONCATENATE(O153,P153),CONCATENATE(O153,"0",P153))</f>
        <v>201712</v>
      </c>
      <c r="R153" s="311" t="s">
        <v>36</v>
      </c>
      <c r="S153" s="319">
        <v>0</v>
      </c>
      <c r="T153" s="319">
        <v>0</v>
      </c>
      <c r="U153" s="313"/>
      <c r="V153" s="363"/>
      <c r="W153" s="360"/>
      <c r="X153" s="363"/>
      <c r="Y153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385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</row>
    <row r="154" spans="1:100" s="231" customFormat="1" ht="43.5" customHeight="1">
      <c r="A154" s="305" t="s">
        <v>132</v>
      </c>
      <c r="B154" s="361" t="s">
        <v>913</v>
      </c>
      <c r="C154" s="398" t="s">
        <v>920</v>
      </c>
      <c r="D154" s="306" t="s">
        <v>684</v>
      </c>
      <c r="E154" s="306" t="s">
        <v>379</v>
      </c>
      <c r="F154" s="307" t="s">
        <v>34</v>
      </c>
      <c r="G154" s="308" t="s">
        <v>562</v>
      </c>
      <c r="H154" s="308" t="s">
        <v>563</v>
      </c>
      <c r="I154" s="309">
        <v>236500</v>
      </c>
      <c r="J154" s="309">
        <f>-K2446/0.0833333333333333</f>
        <v>0</v>
      </c>
      <c r="K154" s="309"/>
      <c r="L154" s="310">
        <v>41626</v>
      </c>
      <c r="M154" s="310">
        <v>40898</v>
      </c>
      <c r="N154" s="310">
        <v>43089</v>
      </c>
      <c r="O154" s="337">
        <f>YEAR(N154)</f>
        <v>2017</v>
      </c>
      <c r="P154" s="336">
        <f>MONTH(N154)</f>
        <v>12</v>
      </c>
      <c r="Q154" s="332" t="str">
        <f>IF(P154&gt;9,CONCATENATE(O154,P154),CONCATENATE(O154,"0",P154))</f>
        <v>201712</v>
      </c>
      <c r="R154" s="311" t="s">
        <v>564</v>
      </c>
      <c r="S154" s="312">
        <v>0</v>
      </c>
      <c r="T154" s="312">
        <v>0</v>
      </c>
      <c r="U154" s="308"/>
      <c r="V154" s="360"/>
      <c r="W154" s="360"/>
      <c r="X154" s="360"/>
      <c r="Y1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422"/>
      <c r="AA154" s="349"/>
      <c r="AB154" s="349"/>
      <c r="AC154" s="349"/>
      <c r="AD154" s="349"/>
      <c r="AE154" s="349"/>
      <c r="AF154" s="349"/>
      <c r="AG154" s="349"/>
      <c r="AH154" s="349"/>
      <c r="AI154" s="349"/>
      <c r="AJ154" s="349"/>
      <c r="AK154" s="349"/>
      <c r="AL154" s="349"/>
      <c r="AM154" s="349"/>
      <c r="AN154" s="349"/>
      <c r="AO154" s="349"/>
      <c r="AP154" s="349"/>
      <c r="AQ154" s="349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</row>
    <row r="155" spans="1:100" s="231" customFormat="1" ht="43.5" customHeight="1">
      <c r="A155" s="311" t="s">
        <v>132</v>
      </c>
      <c r="B155" s="369" t="s">
        <v>913</v>
      </c>
      <c r="C155" s="398" t="s">
        <v>920</v>
      </c>
      <c r="D155" s="314"/>
      <c r="E155" s="314" t="s">
        <v>381</v>
      </c>
      <c r="F155" s="315" t="s">
        <v>46</v>
      </c>
      <c r="G155" s="313" t="s">
        <v>3370</v>
      </c>
      <c r="H155" s="313" t="s">
        <v>826</v>
      </c>
      <c r="I155" s="316">
        <v>30150</v>
      </c>
      <c r="J155" s="316">
        <f>-K1791/0.0833333333333333</f>
        <v>0</v>
      </c>
      <c r="K155" s="316"/>
      <c r="L155" s="317">
        <v>42851</v>
      </c>
      <c r="M155" s="317">
        <v>42750</v>
      </c>
      <c r="N155" s="318">
        <v>43114</v>
      </c>
      <c r="O155" s="336">
        <f>YEAR(N155)</f>
        <v>2018</v>
      </c>
      <c r="P155" s="336">
        <f>MONTH(N155)</f>
        <v>1</v>
      </c>
      <c r="Q155" s="326" t="str">
        <f>IF(P155&gt;9,CONCATENATE(O155,P155),CONCATENATE(O155,"0",P155))</f>
        <v>201801</v>
      </c>
      <c r="R155" s="311" t="s">
        <v>45</v>
      </c>
      <c r="S155" s="319">
        <v>0</v>
      </c>
      <c r="T155" s="319">
        <v>0</v>
      </c>
      <c r="U155" s="313"/>
      <c r="V155" s="360"/>
      <c r="W155" s="360"/>
      <c r="X155" s="360"/>
      <c r="Y1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</row>
    <row r="156" spans="1:100" s="231" customFormat="1" ht="43.5" customHeight="1">
      <c r="A156" s="311" t="s">
        <v>132</v>
      </c>
      <c r="B156" s="369" t="s">
        <v>913</v>
      </c>
      <c r="C156" s="398" t="s">
        <v>920</v>
      </c>
      <c r="D156" s="314" t="s">
        <v>1997</v>
      </c>
      <c r="E156" s="306" t="s">
        <v>379</v>
      </c>
      <c r="F156" s="307" t="s">
        <v>1262</v>
      </c>
      <c r="G156" s="308" t="s">
        <v>1263</v>
      </c>
      <c r="H156" s="308" t="s">
        <v>1264</v>
      </c>
      <c r="I156" s="309">
        <v>1167997</v>
      </c>
      <c r="J156" s="309">
        <f>-K1818/0.0833333333333333</f>
        <v>0</v>
      </c>
      <c r="K156" s="309"/>
      <c r="L156" s="310">
        <v>42676</v>
      </c>
      <c r="M156" s="310">
        <v>41654</v>
      </c>
      <c r="N156" s="310">
        <v>43114</v>
      </c>
      <c r="O156" s="337">
        <f>YEAR(N156)</f>
        <v>2018</v>
      </c>
      <c r="P156" s="336">
        <f>MONTH(N156)</f>
        <v>1</v>
      </c>
      <c r="Q156" s="332" t="str">
        <f>IF(P156&gt;9,CONCATENATE(O156,P156),CONCATENATE(O156,"0",P156))</f>
        <v>201801</v>
      </c>
      <c r="R156" s="311" t="s">
        <v>45</v>
      </c>
      <c r="S156" s="312">
        <v>0</v>
      </c>
      <c r="T156" s="312">
        <v>0</v>
      </c>
      <c r="U156" s="313"/>
      <c r="V156" s="363"/>
      <c r="W156" s="360"/>
      <c r="X156" s="363"/>
      <c r="Y1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422"/>
      <c r="AA156" s="349"/>
      <c r="AB156" s="349"/>
      <c r="AC156" s="349"/>
      <c r="AD156" s="349"/>
      <c r="AE156" s="349"/>
      <c r="AF156" s="349"/>
      <c r="AG156" s="349"/>
      <c r="AH156" s="349"/>
      <c r="AI156" s="349"/>
      <c r="AJ156" s="349"/>
      <c r="AK156" s="349"/>
      <c r="AL156" s="349"/>
      <c r="AM156" s="349"/>
      <c r="AN156" s="349"/>
      <c r="AO156" s="349"/>
      <c r="AP156" s="349"/>
      <c r="AQ156" s="349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</row>
    <row r="157" spans="1:43" s="231" customFormat="1" ht="43.5" customHeight="1">
      <c r="A157" s="379" t="s">
        <v>132</v>
      </c>
      <c r="B157" s="369" t="s">
        <v>913</v>
      </c>
      <c r="C157" s="398" t="s">
        <v>920</v>
      </c>
      <c r="D157" s="306" t="s">
        <v>1773</v>
      </c>
      <c r="E157" s="306" t="s">
        <v>381</v>
      </c>
      <c r="F157" s="307" t="s">
        <v>1771</v>
      </c>
      <c r="G157" s="308" t="s">
        <v>543</v>
      </c>
      <c r="H157" s="308" t="s">
        <v>1772</v>
      </c>
      <c r="I157" s="309">
        <v>25000</v>
      </c>
      <c r="J157" s="309">
        <f>-K2336/0.0833333333333333</f>
        <v>0</v>
      </c>
      <c r="K157" s="309"/>
      <c r="L157" s="310" t="s">
        <v>328</v>
      </c>
      <c r="M157" s="310">
        <v>42771</v>
      </c>
      <c r="N157" s="310">
        <v>43135</v>
      </c>
      <c r="O157" s="337">
        <f>YEAR(N157)</f>
        <v>2018</v>
      </c>
      <c r="P157" s="336">
        <f>MONTH(N157)</f>
        <v>2</v>
      </c>
      <c r="Q157" s="332" t="str">
        <f>IF(P157&gt;9,CONCATENATE(O157,P157),CONCATENATE(O157,"0",P157))</f>
        <v>201802</v>
      </c>
      <c r="R157" s="311" t="s">
        <v>44</v>
      </c>
      <c r="S157" s="312">
        <v>0</v>
      </c>
      <c r="T157" s="312">
        <v>0</v>
      </c>
      <c r="U157" s="308"/>
      <c r="V157" s="363"/>
      <c r="W157" s="360"/>
      <c r="X157" s="363"/>
      <c r="Y1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422"/>
      <c r="AA157" s="349"/>
      <c r="AB157" s="349"/>
      <c r="AC157" s="349"/>
      <c r="AD157" s="349"/>
      <c r="AE157" s="349"/>
      <c r="AF157" s="349"/>
      <c r="AG157" s="349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49"/>
    </row>
    <row r="158" spans="1:43" s="231" customFormat="1" ht="43.5" customHeight="1">
      <c r="A158" s="305" t="s">
        <v>132</v>
      </c>
      <c r="B158" s="361" t="s">
        <v>913</v>
      </c>
      <c r="C158" s="398" t="s">
        <v>920</v>
      </c>
      <c r="D158" s="306" t="s">
        <v>2324</v>
      </c>
      <c r="E158" s="306" t="s">
        <v>379</v>
      </c>
      <c r="F158" s="307" t="s">
        <v>34</v>
      </c>
      <c r="G158" s="308" t="s">
        <v>233</v>
      </c>
      <c r="H158" s="308" t="s">
        <v>2323</v>
      </c>
      <c r="I158" s="309">
        <v>327168.15</v>
      </c>
      <c r="J158" s="309">
        <f>-K2455/0.0833333333333333</f>
        <v>0</v>
      </c>
      <c r="K158" s="309"/>
      <c r="L158" s="310">
        <v>42802</v>
      </c>
      <c r="M158" s="310">
        <v>42774</v>
      </c>
      <c r="N158" s="310">
        <v>43138</v>
      </c>
      <c r="O158" s="337">
        <f>YEAR(N158)</f>
        <v>2018</v>
      </c>
      <c r="P158" s="336">
        <f>MONTH(N158)</f>
        <v>2</v>
      </c>
      <c r="Q158" s="332" t="str">
        <f>IF(P158&gt;9,CONCATENATE(O158,P158),CONCATENATE(O158,"0",P158))</f>
        <v>201802</v>
      </c>
      <c r="R158" s="354" t="s">
        <v>897</v>
      </c>
      <c r="S158" s="312">
        <v>0</v>
      </c>
      <c r="T158" s="312">
        <v>0</v>
      </c>
      <c r="U158" s="308"/>
      <c r="V158" s="360"/>
      <c r="W158" s="360"/>
      <c r="X158" s="360"/>
      <c r="Y1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422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</row>
    <row r="159" spans="1:43" s="231" customFormat="1" ht="43.5" customHeight="1">
      <c r="A159" s="311" t="s">
        <v>132</v>
      </c>
      <c r="B159" s="369" t="s">
        <v>913</v>
      </c>
      <c r="C159" s="398" t="s">
        <v>920</v>
      </c>
      <c r="D159" s="314"/>
      <c r="E159" s="314" t="s">
        <v>382</v>
      </c>
      <c r="F159" s="315" t="s">
        <v>46</v>
      </c>
      <c r="G159" s="313" t="s">
        <v>2301</v>
      </c>
      <c r="H159" s="313" t="s">
        <v>2302</v>
      </c>
      <c r="I159" s="316">
        <v>121807.46</v>
      </c>
      <c r="J159" s="316">
        <f>-K1816/0.0833333333333333</f>
        <v>0</v>
      </c>
      <c r="K159" s="316"/>
      <c r="L159" s="317">
        <v>42802</v>
      </c>
      <c r="M159" s="317">
        <v>42790</v>
      </c>
      <c r="N159" s="317">
        <v>43154</v>
      </c>
      <c r="O159" s="338">
        <f>YEAR(N159)</f>
        <v>2018</v>
      </c>
      <c r="P159" s="336">
        <f>MONTH(N159)</f>
        <v>2</v>
      </c>
      <c r="Q159" s="333" t="str">
        <f>IF(P159&gt;9,CONCATENATE(O159,P159),CONCATENATE(O159,"0",P159))</f>
        <v>201802</v>
      </c>
      <c r="R159" s="354" t="s">
        <v>36</v>
      </c>
      <c r="S159" s="319">
        <v>0</v>
      </c>
      <c r="T159" s="319">
        <v>0</v>
      </c>
      <c r="U159" s="313"/>
      <c r="V159" s="385"/>
      <c r="W159" s="360"/>
      <c r="X159" s="385"/>
      <c r="Y1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</row>
    <row r="160" spans="1:100" s="231" customFormat="1" ht="43.5" customHeight="1">
      <c r="A160" s="305" t="s">
        <v>132</v>
      </c>
      <c r="B160" s="361" t="s">
        <v>913</v>
      </c>
      <c r="C160" s="398" t="s">
        <v>920</v>
      </c>
      <c r="D160" s="306" t="s">
        <v>2362</v>
      </c>
      <c r="E160" s="306" t="s">
        <v>381</v>
      </c>
      <c r="F160" s="307" t="s">
        <v>46</v>
      </c>
      <c r="G160" s="308" t="s">
        <v>3312</v>
      </c>
      <c r="H160" s="308" t="s">
        <v>504</v>
      </c>
      <c r="I160" s="309">
        <v>22596.23</v>
      </c>
      <c r="J160" s="309">
        <f>-K2457/0.0833333333333333</f>
        <v>0</v>
      </c>
      <c r="K160" s="309"/>
      <c r="L160" s="310" t="s">
        <v>328</v>
      </c>
      <c r="M160" s="310">
        <v>42795</v>
      </c>
      <c r="N160" s="310">
        <v>43159</v>
      </c>
      <c r="O160" s="337">
        <f>YEAR(N160)</f>
        <v>2018</v>
      </c>
      <c r="P160" s="336">
        <f>MONTH(N160)</f>
        <v>2</v>
      </c>
      <c r="Q160" s="332" t="str">
        <f>IF(P160&gt;9,CONCATENATE(O160,P160),CONCATENATE(O160,"0",P160))</f>
        <v>201802</v>
      </c>
      <c r="R160" s="311">
        <v>0</v>
      </c>
      <c r="S160" s="312">
        <v>0</v>
      </c>
      <c r="T160" s="312">
        <v>0</v>
      </c>
      <c r="U160" s="308"/>
      <c r="V160" s="360"/>
      <c r="W160" s="360"/>
      <c r="X160" s="360"/>
      <c r="Y1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422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  <c r="BQ160" s="240"/>
      <c r="BR160" s="240"/>
      <c r="BS160" s="240"/>
      <c r="BT160" s="240"/>
      <c r="BU160" s="240"/>
      <c r="BV160" s="240"/>
      <c r="BW160" s="240"/>
      <c r="BX160" s="240"/>
      <c r="BY160" s="240"/>
      <c r="BZ160" s="240"/>
      <c r="CA160" s="240"/>
      <c r="CB160" s="240"/>
      <c r="CC160" s="240"/>
      <c r="CD160" s="240"/>
      <c r="CE160" s="240"/>
      <c r="CF160" s="240"/>
      <c r="CG160" s="240"/>
      <c r="CH160" s="240"/>
      <c r="CI160" s="240"/>
      <c r="CJ160" s="240"/>
      <c r="CK160" s="240"/>
      <c r="CL160" s="240"/>
      <c r="CM160" s="240"/>
      <c r="CN160" s="240"/>
      <c r="CO160" s="240"/>
      <c r="CP160" s="240"/>
      <c r="CQ160" s="240"/>
      <c r="CR160" s="240"/>
      <c r="CS160" s="240"/>
      <c r="CT160" s="240"/>
      <c r="CU160" s="240"/>
      <c r="CV160" s="240"/>
    </row>
    <row r="161" spans="1:43" s="231" customFormat="1" ht="43.5" customHeight="1">
      <c r="A161" s="311" t="s">
        <v>132</v>
      </c>
      <c r="B161" s="369" t="s">
        <v>913</v>
      </c>
      <c r="C161" s="398" t="s">
        <v>920</v>
      </c>
      <c r="D161" s="314" t="s">
        <v>681</v>
      </c>
      <c r="E161" s="314" t="s">
        <v>403</v>
      </c>
      <c r="F161" s="315" t="s">
        <v>34</v>
      </c>
      <c r="G161" s="313" t="s">
        <v>605</v>
      </c>
      <c r="H161" s="355" t="s">
        <v>3236</v>
      </c>
      <c r="I161" s="316">
        <v>250000</v>
      </c>
      <c r="J161" s="316">
        <f>-K2464/0.0833333333333333</f>
        <v>0</v>
      </c>
      <c r="K161" s="316"/>
      <c r="L161" s="317">
        <v>42802</v>
      </c>
      <c r="M161" s="317">
        <v>42801</v>
      </c>
      <c r="N161" s="317">
        <v>43165</v>
      </c>
      <c r="O161" s="338">
        <f>YEAR(N161)</f>
        <v>2018</v>
      </c>
      <c r="P161" s="336">
        <f>MONTH(N161)</f>
        <v>3</v>
      </c>
      <c r="Q161" s="333" t="str">
        <f>IF(P161&gt;9,CONCATENATE(O161,P161),CONCATENATE(O161,"0",P161))</f>
        <v>201803</v>
      </c>
      <c r="R161" s="354">
        <v>0</v>
      </c>
      <c r="S161" s="319">
        <v>0</v>
      </c>
      <c r="T161" s="319">
        <v>0</v>
      </c>
      <c r="U161" s="313"/>
      <c r="V161" s="363"/>
      <c r="W161" s="360"/>
      <c r="X161" s="363"/>
      <c r="Y1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422"/>
      <c r="AA161" s="422"/>
      <c r="AB161" s="422"/>
      <c r="AC161" s="422"/>
      <c r="AD161" s="422"/>
      <c r="AE161" s="422"/>
      <c r="AF161" s="422"/>
      <c r="AG161" s="422"/>
      <c r="AH161" s="422"/>
      <c r="AI161" s="422"/>
      <c r="AJ161" s="422"/>
      <c r="AK161" s="422"/>
      <c r="AL161" s="422"/>
      <c r="AM161" s="422"/>
      <c r="AN161" s="422"/>
      <c r="AO161" s="422"/>
      <c r="AP161" s="422"/>
      <c r="AQ161" s="422"/>
    </row>
    <row r="162" spans="1:100" s="47" customFormat="1" ht="43.5" customHeight="1">
      <c r="A162" s="311" t="s">
        <v>132</v>
      </c>
      <c r="B162" s="369" t="s">
        <v>913</v>
      </c>
      <c r="C162" s="398" t="s">
        <v>920</v>
      </c>
      <c r="D162" s="314"/>
      <c r="E162" s="314" t="s">
        <v>3306</v>
      </c>
      <c r="F162" s="315" t="s">
        <v>3307</v>
      </c>
      <c r="G162" s="313" t="s">
        <v>3308</v>
      </c>
      <c r="H162" s="313" t="s">
        <v>3309</v>
      </c>
      <c r="I162" s="316">
        <v>40053.65</v>
      </c>
      <c r="J162" s="316">
        <f>-K1802/0.0833333333333333</f>
        <v>0</v>
      </c>
      <c r="K162" s="316"/>
      <c r="L162" s="317">
        <v>42809</v>
      </c>
      <c r="M162" s="317">
        <v>42809</v>
      </c>
      <c r="N162" s="318">
        <v>43173</v>
      </c>
      <c r="O162" s="336">
        <f>YEAR(N162)</f>
        <v>2018</v>
      </c>
      <c r="P162" s="336">
        <f>MONTH(N162)</f>
        <v>3</v>
      </c>
      <c r="Q162" s="326" t="str">
        <f>IF(P162&gt;9,CONCATENATE(O162,P162),CONCATENATE(O162,"0",P162))</f>
        <v>201803</v>
      </c>
      <c r="R162" s="311">
        <v>0</v>
      </c>
      <c r="S162" s="319">
        <v>0</v>
      </c>
      <c r="T162" s="319">
        <v>0</v>
      </c>
      <c r="U162" s="313"/>
      <c r="V162" s="363"/>
      <c r="W162" s="360"/>
      <c r="X162" s="363"/>
      <c r="Y1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385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31"/>
      <c r="BO162" s="231"/>
      <c r="BP162" s="231"/>
      <c r="BQ162" s="231"/>
      <c r="BR162" s="231"/>
      <c r="BS162" s="231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1"/>
      <c r="CI162" s="231"/>
      <c r="CJ162" s="231"/>
      <c r="CK162" s="231"/>
      <c r="CL162" s="231"/>
      <c r="CM162" s="231"/>
      <c r="CN162" s="231"/>
      <c r="CO162" s="231"/>
      <c r="CP162" s="231"/>
      <c r="CQ162" s="231"/>
      <c r="CR162" s="231"/>
      <c r="CS162" s="231"/>
      <c r="CT162" s="231"/>
      <c r="CU162" s="231"/>
      <c r="CV162" s="231"/>
    </row>
    <row r="163" spans="1:43" s="231" customFormat="1" ht="43.5" customHeight="1">
      <c r="A163" s="311" t="s">
        <v>132</v>
      </c>
      <c r="B163" s="369" t="s">
        <v>913</v>
      </c>
      <c r="C163" s="398" t="s">
        <v>920</v>
      </c>
      <c r="D163" s="314" t="s">
        <v>1854</v>
      </c>
      <c r="E163" s="306" t="s">
        <v>380</v>
      </c>
      <c r="F163" s="307" t="s">
        <v>1809</v>
      </c>
      <c r="G163" s="308" t="s">
        <v>1308</v>
      </c>
      <c r="H163" s="308" t="s">
        <v>1810</v>
      </c>
      <c r="I163" s="309">
        <v>1285532</v>
      </c>
      <c r="J163" s="309">
        <f>-K1818/0.0833333333333333</f>
        <v>0</v>
      </c>
      <c r="K163" s="309"/>
      <c r="L163" s="310">
        <v>42298</v>
      </c>
      <c r="M163" s="310">
        <v>42102</v>
      </c>
      <c r="N163" s="310">
        <v>43197</v>
      </c>
      <c r="O163" s="337">
        <f>YEAR(N163)</f>
        <v>2018</v>
      </c>
      <c r="P163" s="336">
        <f>MONTH(N163)</f>
        <v>4</v>
      </c>
      <c r="Q163" s="332" t="str">
        <f>IF(P163&gt;9,CONCATENATE(O163,P163),CONCATENATE(O163,"0",P163))</f>
        <v>201804</v>
      </c>
      <c r="R163" s="311" t="s">
        <v>36</v>
      </c>
      <c r="S163" s="312">
        <v>0</v>
      </c>
      <c r="T163" s="312">
        <v>0</v>
      </c>
      <c r="U163" s="313"/>
      <c r="V163" s="363"/>
      <c r="W163" s="360"/>
      <c r="X163" s="363"/>
      <c r="Y1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348"/>
      <c r="AA163" s="348"/>
      <c r="AB163" s="348"/>
      <c r="AC163" s="348"/>
      <c r="AD163" s="348"/>
      <c r="AE163" s="348"/>
      <c r="AF163" s="348"/>
      <c r="AG163" s="348"/>
      <c r="AH163" s="348"/>
      <c r="AI163" s="348"/>
      <c r="AJ163" s="348"/>
      <c r="AK163" s="348"/>
      <c r="AL163" s="348"/>
      <c r="AM163" s="348"/>
      <c r="AN163" s="348"/>
      <c r="AO163" s="348"/>
      <c r="AP163" s="348"/>
      <c r="AQ163" s="348"/>
    </row>
    <row r="164" spans="1:43" s="231" customFormat="1" ht="43.5" customHeight="1">
      <c r="A164" s="311" t="s">
        <v>132</v>
      </c>
      <c r="B164" s="369" t="s">
        <v>913</v>
      </c>
      <c r="C164" s="398" t="s">
        <v>920</v>
      </c>
      <c r="D164" s="314" t="s">
        <v>1354</v>
      </c>
      <c r="E164" s="306" t="s">
        <v>380</v>
      </c>
      <c r="F164" s="307" t="s">
        <v>1336</v>
      </c>
      <c r="G164" s="308" t="s">
        <v>1337</v>
      </c>
      <c r="H164" s="308" t="s">
        <v>412</v>
      </c>
      <c r="I164" s="309">
        <v>1994187</v>
      </c>
      <c r="J164" s="309">
        <f>-K2479/0.0833333333333333</f>
        <v>0</v>
      </c>
      <c r="K164" s="309"/>
      <c r="L164" s="310">
        <v>42816</v>
      </c>
      <c r="M164" s="310">
        <v>42841</v>
      </c>
      <c r="N164" s="310">
        <v>43205</v>
      </c>
      <c r="O164" s="337">
        <f>YEAR(N164)</f>
        <v>2018</v>
      </c>
      <c r="P164" s="336">
        <f>MONTH(N164)</f>
        <v>4</v>
      </c>
      <c r="Q164" s="332" t="str">
        <f>IF(P164&gt;9,CONCATENATE(O164,P164),CONCATENATE(O164,"0",P164))</f>
        <v>201804</v>
      </c>
      <c r="R164" s="311" t="s">
        <v>268</v>
      </c>
      <c r="S164" s="312">
        <v>0.13</v>
      </c>
      <c r="T164" s="312">
        <v>0</v>
      </c>
      <c r="U164" s="355"/>
      <c r="V164" s="363"/>
      <c r="W164" s="360"/>
      <c r="X164" s="363"/>
      <c r="Y1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422"/>
      <c r="AA164" s="422"/>
      <c r="AB164" s="422"/>
      <c r="AC164" s="422"/>
      <c r="AD164" s="422"/>
      <c r="AE164" s="422"/>
      <c r="AF164" s="422"/>
      <c r="AG164" s="422"/>
      <c r="AH164" s="422"/>
      <c r="AI164" s="422"/>
      <c r="AJ164" s="422"/>
      <c r="AK164" s="422"/>
      <c r="AL164" s="422"/>
      <c r="AM164" s="422"/>
      <c r="AN164" s="422"/>
      <c r="AO164" s="422"/>
      <c r="AP164" s="422"/>
      <c r="AQ164" s="422"/>
    </row>
    <row r="165" spans="1:43" s="231" customFormat="1" ht="43.5" customHeight="1">
      <c r="A165" s="311" t="s">
        <v>132</v>
      </c>
      <c r="B165" s="369" t="s">
        <v>913</v>
      </c>
      <c r="C165" s="398" t="s">
        <v>920</v>
      </c>
      <c r="D165" s="314"/>
      <c r="E165" s="314" t="s">
        <v>538</v>
      </c>
      <c r="F165" s="359" t="s">
        <v>46</v>
      </c>
      <c r="G165" s="355" t="s">
        <v>1838</v>
      </c>
      <c r="H165" s="313" t="s">
        <v>1102</v>
      </c>
      <c r="I165" s="316">
        <v>27000</v>
      </c>
      <c r="J165" s="316">
        <f>-K1832/0.0833333333333333</f>
        <v>0</v>
      </c>
      <c r="K165" s="316"/>
      <c r="L165" s="317">
        <v>42795</v>
      </c>
      <c r="M165" s="317">
        <v>42847</v>
      </c>
      <c r="N165" s="317">
        <v>43211</v>
      </c>
      <c r="O165" s="338">
        <f>YEAR(N165)</f>
        <v>2018</v>
      </c>
      <c r="P165" s="336">
        <f>MONTH(N165)</f>
        <v>4</v>
      </c>
      <c r="Q165" s="333" t="str">
        <f>IF(P165&gt;9,CONCATENATE(O165,P165),CONCATENATE(O165,"0",P165))</f>
        <v>201804</v>
      </c>
      <c r="R165" s="354" t="s">
        <v>268</v>
      </c>
      <c r="S165" s="319">
        <v>0</v>
      </c>
      <c r="T165" s="319">
        <v>0</v>
      </c>
      <c r="U165" s="313"/>
      <c r="V165" s="385"/>
      <c r="W165" s="360"/>
      <c r="X165" s="385"/>
      <c r="Y1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422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49"/>
    </row>
    <row r="166" spans="1:43" s="231" customFormat="1" ht="43.5" customHeight="1">
      <c r="A166" s="311" t="s">
        <v>132</v>
      </c>
      <c r="B166" s="369" t="s">
        <v>913</v>
      </c>
      <c r="C166" s="398" t="s">
        <v>920</v>
      </c>
      <c r="D166" s="314"/>
      <c r="E166" s="314" t="s">
        <v>384</v>
      </c>
      <c r="F166" s="315" t="s">
        <v>1823</v>
      </c>
      <c r="G166" s="313" t="s">
        <v>1824</v>
      </c>
      <c r="H166" s="313" t="s">
        <v>999</v>
      </c>
      <c r="I166" s="316">
        <v>150000</v>
      </c>
      <c r="J166" s="316">
        <f>-K2460/0.0833333333333333</f>
        <v>0</v>
      </c>
      <c r="K166" s="316"/>
      <c r="L166" s="317">
        <v>42116</v>
      </c>
      <c r="M166" s="317">
        <v>42116</v>
      </c>
      <c r="N166" s="318">
        <v>43211</v>
      </c>
      <c r="O166" s="336">
        <f>YEAR(N166)</f>
        <v>2018</v>
      </c>
      <c r="P166" s="336">
        <f>MONTH(N166)</f>
        <v>4</v>
      </c>
      <c r="Q166" s="326" t="str">
        <f>IF(P166&gt;9,CONCATENATE(O166,P166),CONCATENATE(O166,"0",P166))</f>
        <v>201804</v>
      </c>
      <c r="R166" s="354" t="s">
        <v>44</v>
      </c>
      <c r="S166" s="319">
        <v>0</v>
      </c>
      <c r="T166" s="319">
        <v>0</v>
      </c>
      <c r="U166" s="313"/>
      <c r="V166" s="360"/>
      <c r="W166" s="360"/>
      <c r="X166" s="360"/>
      <c r="Y1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422"/>
      <c r="AA166" s="422"/>
      <c r="AB166" s="422"/>
      <c r="AC166" s="422"/>
      <c r="AD166" s="422"/>
      <c r="AE166" s="422"/>
      <c r="AF166" s="422"/>
      <c r="AG166" s="422"/>
      <c r="AH166" s="422"/>
      <c r="AI166" s="422"/>
      <c r="AJ166" s="422"/>
      <c r="AK166" s="422"/>
      <c r="AL166" s="422"/>
      <c r="AM166" s="422"/>
      <c r="AN166" s="422"/>
      <c r="AO166" s="422"/>
      <c r="AP166" s="422"/>
      <c r="AQ166" s="422"/>
    </row>
    <row r="167" spans="1:100" s="231" customFormat="1" ht="43.5" customHeight="1">
      <c r="A167" s="311" t="s">
        <v>132</v>
      </c>
      <c r="B167" s="369" t="s">
        <v>913</v>
      </c>
      <c r="C167" s="398" t="s">
        <v>920</v>
      </c>
      <c r="D167" s="314" t="s">
        <v>3360</v>
      </c>
      <c r="E167" s="314" t="s">
        <v>382</v>
      </c>
      <c r="F167" s="315" t="s">
        <v>46</v>
      </c>
      <c r="G167" s="313" t="s">
        <v>2483</v>
      </c>
      <c r="H167" s="313" t="s">
        <v>2484</v>
      </c>
      <c r="I167" s="316">
        <v>112746.1</v>
      </c>
      <c r="J167" s="316">
        <f>-K1807/0.0833333333333333</f>
        <v>0</v>
      </c>
      <c r="K167" s="316"/>
      <c r="L167" s="317">
        <v>42487</v>
      </c>
      <c r="M167" s="317">
        <v>42851</v>
      </c>
      <c r="N167" s="317">
        <v>43215</v>
      </c>
      <c r="O167" s="338">
        <f>YEAR(N167)</f>
        <v>2018</v>
      </c>
      <c r="P167" s="336">
        <f>MONTH(N167)</f>
        <v>4</v>
      </c>
      <c r="Q167" s="333" t="str">
        <f>IF(P167&gt;9,CONCATENATE(O167,P167),CONCATENATE(O167,"0",P167))</f>
        <v>201804</v>
      </c>
      <c r="R167" s="311" t="s">
        <v>268</v>
      </c>
      <c r="S167" s="319">
        <v>0</v>
      </c>
      <c r="T167" s="319">
        <v>0</v>
      </c>
      <c r="U167" s="313"/>
      <c r="V167" s="385"/>
      <c r="W167" s="360"/>
      <c r="X167" s="385"/>
      <c r="Y1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360"/>
      <c r="AA167" s="360"/>
      <c r="AB167" s="360"/>
      <c r="AC167" s="360"/>
      <c r="AD167" s="360"/>
      <c r="AE167" s="360"/>
      <c r="AF167" s="360"/>
      <c r="AG167" s="360"/>
      <c r="AH167" s="360"/>
      <c r="AI167" s="360"/>
      <c r="AJ167" s="360"/>
      <c r="AK167" s="360"/>
      <c r="AL167" s="360"/>
      <c r="AM167" s="360"/>
      <c r="AN167" s="360"/>
      <c r="AO167" s="360"/>
      <c r="AP167" s="360"/>
      <c r="AQ167" s="360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</row>
    <row r="168" spans="1:100" s="231" customFormat="1" ht="43.5" customHeight="1">
      <c r="A168" s="311" t="s">
        <v>132</v>
      </c>
      <c r="B168" s="369" t="s">
        <v>913</v>
      </c>
      <c r="C168" s="398" t="s">
        <v>920</v>
      </c>
      <c r="D168" s="314" t="s">
        <v>2478</v>
      </c>
      <c r="E168" s="320" t="s">
        <v>382</v>
      </c>
      <c r="F168" s="315" t="s">
        <v>46</v>
      </c>
      <c r="G168" s="308" t="s">
        <v>2479</v>
      </c>
      <c r="H168" s="308" t="s">
        <v>2480</v>
      </c>
      <c r="I168" s="309">
        <v>30000</v>
      </c>
      <c r="J168" s="309">
        <f>-K1742/0.0833333333333333</f>
        <v>0</v>
      </c>
      <c r="K168" s="309"/>
      <c r="L168" s="310">
        <v>42494</v>
      </c>
      <c r="M168" s="310">
        <v>42494</v>
      </c>
      <c r="N168" s="310">
        <v>43223</v>
      </c>
      <c r="O168" s="337">
        <f>YEAR(N168)</f>
        <v>2018</v>
      </c>
      <c r="P168" s="336">
        <f>MONTH(N168)</f>
        <v>5</v>
      </c>
      <c r="Q168" s="332" t="str">
        <f>IF(P168&gt;9,CONCATENATE(O168,P168),CONCATENATE(O168,"0",P168))</f>
        <v>201805</v>
      </c>
      <c r="R168" s="311" t="s">
        <v>36</v>
      </c>
      <c r="S168" s="312">
        <v>0</v>
      </c>
      <c r="T168" s="312">
        <v>0</v>
      </c>
      <c r="U168" s="313"/>
      <c r="V168" s="360"/>
      <c r="W168" s="360"/>
      <c r="X168" s="360"/>
      <c r="Y1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385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</row>
    <row r="169" spans="1:100" s="231" customFormat="1" ht="43.5" customHeight="1">
      <c r="A169" s="311" t="s">
        <v>132</v>
      </c>
      <c r="B169" s="369" t="s">
        <v>913</v>
      </c>
      <c r="C169" s="398" t="s">
        <v>920</v>
      </c>
      <c r="D169" s="314" t="s">
        <v>3293</v>
      </c>
      <c r="E169" s="314" t="s">
        <v>387</v>
      </c>
      <c r="F169" s="315" t="s">
        <v>46</v>
      </c>
      <c r="G169" s="313" t="s">
        <v>3294</v>
      </c>
      <c r="H169" s="313" t="s">
        <v>3295</v>
      </c>
      <c r="I169" s="316">
        <v>21000</v>
      </c>
      <c r="J169" s="316">
        <f>-K1807/0.0833333333333333</f>
        <v>0</v>
      </c>
      <c r="K169" s="316"/>
      <c r="L169" s="317" t="s">
        <v>328</v>
      </c>
      <c r="M169" s="317">
        <v>42807</v>
      </c>
      <c r="N169" s="318">
        <v>43263</v>
      </c>
      <c r="O169" s="336">
        <f>YEAR(N169)</f>
        <v>2018</v>
      </c>
      <c r="P169" s="336">
        <f>MONTH(N169)</f>
        <v>6</v>
      </c>
      <c r="Q169" s="326"/>
      <c r="R169" s="311">
        <v>0</v>
      </c>
      <c r="S169" s="319">
        <v>0</v>
      </c>
      <c r="T169" s="319">
        <v>0</v>
      </c>
      <c r="U169" s="313"/>
      <c r="V169" s="363"/>
      <c r="W169" s="360"/>
      <c r="X169" s="363"/>
      <c r="Y1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385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0"/>
      <c r="AL169" s="360"/>
      <c r="AM169" s="360"/>
      <c r="AN169" s="360"/>
      <c r="AO169" s="360"/>
      <c r="AP169" s="360"/>
      <c r="AQ169" s="360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</row>
    <row r="170" spans="1:100" s="231" customFormat="1" ht="43.5" customHeight="1">
      <c r="A170" s="354" t="s">
        <v>132</v>
      </c>
      <c r="B170" s="378" t="s">
        <v>913</v>
      </c>
      <c r="C170" s="370" t="s">
        <v>920</v>
      </c>
      <c r="D170" s="358"/>
      <c r="E170" s="358" t="s">
        <v>381</v>
      </c>
      <c r="F170" s="359" t="s">
        <v>2657</v>
      </c>
      <c r="G170" s="355" t="s">
        <v>2658</v>
      </c>
      <c r="H170" s="355" t="s">
        <v>2659</v>
      </c>
      <c r="I170" s="371">
        <v>1132000</v>
      </c>
      <c r="J170" s="371">
        <f>-K1797/0.0833333333333333</f>
        <v>0</v>
      </c>
      <c r="K170" s="371"/>
      <c r="L170" s="372">
        <v>42564</v>
      </c>
      <c r="M170" s="372" t="s">
        <v>2660</v>
      </c>
      <c r="N170" s="372">
        <v>43299</v>
      </c>
      <c r="O170" s="386">
        <f>YEAR(N170)</f>
        <v>2018</v>
      </c>
      <c r="P170" s="374">
        <f>MONTH(N170)</f>
        <v>7</v>
      </c>
      <c r="Q170" s="387" t="str">
        <f>IF(P170&gt;9,CONCATENATE(O170,P170),CONCATENATE(O170,"0",P170))</f>
        <v>201807</v>
      </c>
      <c r="R170" s="354" t="s">
        <v>36</v>
      </c>
      <c r="S170" s="376">
        <v>0.02</v>
      </c>
      <c r="T170" s="376">
        <v>0</v>
      </c>
      <c r="U170" s="355"/>
      <c r="V170" s="422"/>
      <c r="W170" s="348"/>
      <c r="X170" s="422"/>
      <c r="Y17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</row>
    <row r="171" spans="1:43" s="231" customFormat="1" ht="43.5" customHeight="1">
      <c r="A171" s="311" t="s">
        <v>132</v>
      </c>
      <c r="B171" s="369" t="s">
        <v>913</v>
      </c>
      <c r="C171" s="398" t="s">
        <v>920</v>
      </c>
      <c r="D171" s="358" t="s">
        <v>2669</v>
      </c>
      <c r="E171" s="314" t="s">
        <v>379</v>
      </c>
      <c r="F171" s="315" t="s">
        <v>34</v>
      </c>
      <c r="G171" s="355" t="s">
        <v>2668</v>
      </c>
      <c r="H171" s="313" t="s">
        <v>1139</v>
      </c>
      <c r="I171" s="316">
        <v>515100</v>
      </c>
      <c r="J171" s="316">
        <f>-K1829/0.0833333333333333</f>
        <v>0</v>
      </c>
      <c r="K171" s="316"/>
      <c r="L171" s="317">
        <v>42872</v>
      </c>
      <c r="M171" s="317">
        <v>42948</v>
      </c>
      <c r="N171" s="318">
        <v>43312</v>
      </c>
      <c r="O171" s="336">
        <f>YEAR(N171)</f>
        <v>2018</v>
      </c>
      <c r="P171" s="336">
        <f>MONTH(N171)</f>
        <v>7</v>
      </c>
      <c r="Q171" s="326" t="str">
        <f>IF(P171&gt;9,CONCATENATE(O171,P171),CONCATENATE(O171,"0",P171))</f>
        <v>201807</v>
      </c>
      <c r="R171" s="403">
        <v>0</v>
      </c>
      <c r="S171" s="319">
        <v>0</v>
      </c>
      <c r="T171" s="319">
        <v>0</v>
      </c>
      <c r="U171" s="356" t="s">
        <v>1869</v>
      </c>
      <c r="V171" s="363"/>
      <c r="W171" s="360"/>
      <c r="X171" s="363"/>
      <c r="Y1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422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</row>
    <row r="172" spans="1:43" s="233" customFormat="1" ht="43.5" customHeight="1">
      <c r="A172" s="311" t="s">
        <v>132</v>
      </c>
      <c r="B172" s="369" t="s">
        <v>913</v>
      </c>
      <c r="C172" s="370" t="s">
        <v>920</v>
      </c>
      <c r="D172" s="314" t="s">
        <v>2019</v>
      </c>
      <c r="E172" s="314" t="s">
        <v>380</v>
      </c>
      <c r="F172" s="315" t="s">
        <v>2018</v>
      </c>
      <c r="G172" s="313" t="s">
        <v>1009</v>
      </c>
      <c r="H172" s="313" t="s">
        <v>187</v>
      </c>
      <c r="I172" s="316">
        <v>1165650</v>
      </c>
      <c r="J172" s="316">
        <f>-K2469/0.0833333333333333</f>
        <v>0</v>
      </c>
      <c r="K172" s="316"/>
      <c r="L172" s="317">
        <v>42235</v>
      </c>
      <c r="M172" s="317">
        <v>42235</v>
      </c>
      <c r="N172" s="318">
        <v>43330</v>
      </c>
      <c r="O172" s="336">
        <f>YEAR(N172)</f>
        <v>2018</v>
      </c>
      <c r="P172" s="336">
        <f>MONTH(N172)</f>
        <v>8</v>
      </c>
      <c r="Q172" s="326" t="str">
        <f>IF(P172&gt;9,CONCATENATE(O172,P172),CONCATENATE(O172,"0",P172))</f>
        <v>201808</v>
      </c>
      <c r="R172" s="354" t="s">
        <v>36</v>
      </c>
      <c r="S172" s="319">
        <v>0.27</v>
      </c>
      <c r="T172" s="319">
        <v>0.09</v>
      </c>
      <c r="U172" s="313"/>
      <c r="V172" s="363" t="s">
        <v>911</v>
      </c>
      <c r="W172" s="360" t="s">
        <v>912</v>
      </c>
      <c r="X172" s="363"/>
      <c r="Y1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2" s="422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</row>
    <row r="173" spans="1:100" s="233" customFormat="1" ht="43.5" customHeight="1">
      <c r="A173" s="311" t="s">
        <v>132</v>
      </c>
      <c r="B173" s="369" t="s">
        <v>913</v>
      </c>
      <c r="C173" s="370" t="s">
        <v>920</v>
      </c>
      <c r="D173" s="314" t="s">
        <v>2020</v>
      </c>
      <c r="E173" s="314" t="s">
        <v>380</v>
      </c>
      <c r="F173" s="315" t="s">
        <v>2018</v>
      </c>
      <c r="G173" s="313" t="s">
        <v>1009</v>
      </c>
      <c r="H173" s="313" t="s">
        <v>228</v>
      </c>
      <c r="I173" s="316">
        <v>1165650</v>
      </c>
      <c r="J173" s="316">
        <f>-K2470/0.0833333333333333</f>
        <v>0</v>
      </c>
      <c r="K173" s="316"/>
      <c r="L173" s="317">
        <v>42235</v>
      </c>
      <c r="M173" s="317">
        <v>42235</v>
      </c>
      <c r="N173" s="318">
        <v>43330</v>
      </c>
      <c r="O173" s="336">
        <f>YEAR(N173)</f>
        <v>2018</v>
      </c>
      <c r="P173" s="336">
        <f>MONTH(N173)</f>
        <v>8</v>
      </c>
      <c r="Q173" s="326" t="str">
        <f>IF(P173&gt;9,CONCATENATE(O173,P173),CONCATENATE(O173,"0",P173))</f>
        <v>201808</v>
      </c>
      <c r="R173" s="354" t="s">
        <v>36</v>
      </c>
      <c r="S173" s="319">
        <v>0.27</v>
      </c>
      <c r="T173" s="319">
        <v>0.09</v>
      </c>
      <c r="U173" s="313"/>
      <c r="V173" s="363" t="s">
        <v>911</v>
      </c>
      <c r="W173" s="360"/>
      <c r="X173" s="363"/>
      <c r="Y1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3" s="422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232"/>
      <c r="BY173" s="232"/>
      <c r="BZ173" s="232"/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32"/>
      <c r="CR173" s="232"/>
      <c r="CS173" s="232"/>
      <c r="CT173" s="232"/>
      <c r="CU173" s="232"/>
      <c r="CV173" s="232"/>
    </row>
    <row r="174" spans="1:43" s="231" customFormat="1" ht="43.5" customHeight="1">
      <c r="A174" s="354" t="s">
        <v>132</v>
      </c>
      <c r="B174" s="378" t="s">
        <v>913</v>
      </c>
      <c r="C174" s="370" t="s">
        <v>920</v>
      </c>
      <c r="D174" s="358" t="s">
        <v>2733</v>
      </c>
      <c r="E174" s="358" t="s">
        <v>379</v>
      </c>
      <c r="F174" s="359" t="s">
        <v>1152</v>
      </c>
      <c r="G174" s="355" t="s">
        <v>1153</v>
      </c>
      <c r="H174" s="355" t="s">
        <v>1154</v>
      </c>
      <c r="I174" s="371">
        <v>2236560.19</v>
      </c>
      <c r="J174" s="371">
        <f>-K1823/0.0833333333333333</f>
        <v>0</v>
      </c>
      <c r="K174" s="371"/>
      <c r="L174" s="372">
        <v>42627</v>
      </c>
      <c r="M174" s="372">
        <v>41528</v>
      </c>
      <c r="N174" s="373">
        <v>43353</v>
      </c>
      <c r="O174" s="374">
        <f>YEAR(N174)</f>
        <v>2018</v>
      </c>
      <c r="P174" s="374">
        <f>MONTH(N174)</f>
        <v>9</v>
      </c>
      <c r="Q174" s="375" t="str">
        <f>IF(P174&gt;9,CONCATENATE(O174,P174),CONCATENATE(O174,"0",P174))</f>
        <v>201809</v>
      </c>
      <c r="R174" s="354" t="s">
        <v>91</v>
      </c>
      <c r="S174" s="376">
        <v>0.05</v>
      </c>
      <c r="T174" s="376">
        <v>0.02</v>
      </c>
      <c r="U174" s="355"/>
      <c r="V174" s="348"/>
      <c r="W174" s="348"/>
      <c r="X174" s="348"/>
      <c r="Y17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348"/>
      <c r="AA174" s="348"/>
      <c r="AB174" s="348"/>
      <c r="AC174" s="348"/>
      <c r="AD174" s="348"/>
      <c r="AE174" s="348"/>
      <c r="AF174" s="348"/>
      <c r="AG174" s="348"/>
      <c r="AH174" s="348"/>
      <c r="AI174" s="348"/>
      <c r="AJ174" s="348"/>
      <c r="AK174" s="348"/>
      <c r="AL174" s="348"/>
      <c r="AM174" s="348"/>
      <c r="AN174" s="348"/>
      <c r="AO174" s="348"/>
      <c r="AP174" s="348"/>
      <c r="AQ174" s="348"/>
    </row>
    <row r="175" spans="1:43" s="231" customFormat="1" ht="43.5" customHeight="1">
      <c r="A175" s="311" t="s">
        <v>132</v>
      </c>
      <c r="B175" s="369" t="s">
        <v>913</v>
      </c>
      <c r="C175" s="398" t="s">
        <v>920</v>
      </c>
      <c r="D175" s="314"/>
      <c r="E175" s="314" t="s">
        <v>380</v>
      </c>
      <c r="F175" s="315" t="s">
        <v>2108</v>
      </c>
      <c r="G175" s="313" t="s">
        <v>2693</v>
      </c>
      <c r="H175" s="313" t="s">
        <v>338</v>
      </c>
      <c r="I175" s="316">
        <v>2222222.22</v>
      </c>
      <c r="J175" s="316">
        <f>-K2462/0.0833333333333333</f>
        <v>0</v>
      </c>
      <c r="K175" s="316"/>
      <c r="L175" s="317">
        <v>42305</v>
      </c>
      <c r="M175" s="317">
        <v>42305</v>
      </c>
      <c r="N175" s="318">
        <v>43400</v>
      </c>
      <c r="O175" s="336">
        <f>YEAR(N175)</f>
        <v>2018</v>
      </c>
      <c r="P175" s="336">
        <f>MONTH(N175)</f>
        <v>10</v>
      </c>
      <c r="Q175" s="326" t="str">
        <f>IF(P175&gt;9,CONCATENATE(O175,P175),CONCATENATE(O175,"0",P175))</f>
        <v>201810</v>
      </c>
      <c r="R175" s="311" t="s">
        <v>36</v>
      </c>
      <c r="S175" s="319">
        <v>0</v>
      </c>
      <c r="T175" s="319">
        <v>0</v>
      </c>
      <c r="U175" s="313"/>
      <c r="V175" s="363" t="s">
        <v>911</v>
      </c>
      <c r="W175" s="360"/>
      <c r="X175" s="363"/>
      <c r="Y1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5" s="422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</row>
    <row r="176" spans="1:43" s="231" customFormat="1" ht="43.5" customHeight="1">
      <c r="A176" s="311" t="s">
        <v>132</v>
      </c>
      <c r="B176" s="369" t="s">
        <v>913</v>
      </c>
      <c r="C176" s="398" t="s">
        <v>920</v>
      </c>
      <c r="D176" s="314"/>
      <c r="E176" s="314" t="s">
        <v>380</v>
      </c>
      <c r="F176" s="315" t="s">
        <v>2108</v>
      </c>
      <c r="G176" s="313" t="s">
        <v>2693</v>
      </c>
      <c r="H176" s="313" t="s">
        <v>2109</v>
      </c>
      <c r="I176" s="316">
        <v>2222222.22</v>
      </c>
      <c r="J176" s="316">
        <f>-K2463/0.0833333333333333</f>
        <v>0</v>
      </c>
      <c r="K176" s="316"/>
      <c r="L176" s="317">
        <v>42305</v>
      </c>
      <c r="M176" s="317">
        <v>42305</v>
      </c>
      <c r="N176" s="318">
        <v>43400</v>
      </c>
      <c r="O176" s="336">
        <f>YEAR(N176)</f>
        <v>2018</v>
      </c>
      <c r="P176" s="336">
        <f>MONTH(N176)</f>
        <v>10</v>
      </c>
      <c r="Q176" s="326" t="str">
        <f>IF(P176&gt;9,CONCATENATE(O176,P176),CONCATENATE(O176,"0",P176))</f>
        <v>201810</v>
      </c>
      <c r="R176" s="311" t="s">
        <v>36</v>
      </c>
      <c r="S176" s="319">
        <v>0</v>
      </c>
      <c r="T176" s="319">
        <v>0</v>
      </c>
      <c r="U176" s="313"/>
      <c r="V176" s="363" t="s">
        <v>911</v>
      </c>
      <c r="W176" s="360"/>
      <c r="X176" s="363"/>
      <c r="Y1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6" s="422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</row>
    <row r="177" spans="1:100" s="231" customFormat="1" ht="43.5" customHeight="1">
      <c r="A177" s="311" t="s">
        <v>132</v>
      </c>
      <c r="B177" s="369" t="s">
        <v>913</v>
      </c>
      <c r="C177" s="398" t="s">
        <v>920</v>
      </c>
      <c r="D177" s="314"/>
      <c r="E177" s="314" t="s">
        <v>380</v>
      </c>
      <c r="F177" s="315" t="s">
        <v>2108</v>
      </c>
      <c r="G177" s="313" t="s">
        <v>2693</v>
      </c>
      <c r="H177" s="313" t="s">
        <v>2110</v>
      </c>
      <c r="I177" s="316">
        <v>2222222.22</v>
      </c>
      <c r="J177" s="316">
        <f>-K2464/0.0833333333333333</f>
        <v>0</v>
      </c>
      <c r="K177" s="316"/>
      <c r="L177" s="317">
        <v>42305</v>
      </c>
      <c r="M177" s="317">
        <v>42305</v>
      </c>
      <c r="N177" s="318">
        <v>43400</v>
      </c>
      <c r="O177" s="336">
        <f>YEAR(N177)</f>
        <v>2018</v>
      </c>
      <c r="P177" s="336">
        <f>MONTH(N177)</f>
        <v>10</v>
      </c>
      <c r="Q177" s="326" t="str">
        <f>IF(P177&gt;9,CONCATENATE(O177,P177),CONCATENATE(O177,"0",P177))</f>
        <v>201810</v>
      </c>
      <c r="R177" s="311" t="s">
        <v>36</v>
      </c>
      <c r="S177" s="319">
        <v>0</v>
      </c>
      <c r="T177" s="319">
        <v>0</v>
      </c>
      <c r="U177" s="313"/>
      <c r="V177" s="363" t="s">
        <v>911</v>
      </c>
      <c r="W177" s="360"/>
      <c r="X177" s="363"/>
      <c r="Y1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7" s="422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49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</row>
    <row r="178" spans="1:100" s="234" customFormat="1" ht="43.5" customHeight="1">
      <c r="A178" s="311" t="s">
        <v>132</v>
      </c>
      <c r="B178" s="369" t="s">
        <v>913</v>
      </c>
      <c r="C178" s="398" t="s">
        <v>920</v>
      </c>
      <c r="D178" s="314"/>
      <c r="E178" s="314" t="s">
        <v>380</v>
      </c>
      <c r="F178" s="315" t="s">
        <v>2108</v>
      </c>
      <c r="G178" s="313" t="s">
        <v>2693</v>
      </c>
      <c r="H178" s="313" t="s">
        <v>2111</v>
      </c>
      <c r="I178" s="316">
        <v>2222222.22</v>
      </c>
      <c r="J178" s="316">
        <f>-K2465/0.0833333333333333</f>
        <v>0</v>
      </c>
      <c r="K178" s="316"/>
      <c r="L178" s="317">
        <v>42305</v>
      </c>
      <c r="M178" s="317">
        <v>42305</v>
      </c>
      <c r="N178" s="318">
        <v>43400</v>
      </c>
      <c r="O178" s="336">
        <f>YEAR(N178)</f>
        <v>2018</v>
      </c>
      <c r="P178" s="336">
        <f>MONTH(N178)</f>
        <v>10</v>
      </c>
      <c r="Q178" s="326" t="str">
        <f>IF(P178&gt;9,CONCATENATE(O178,P178),CONCATENATE(O178,"0",P178))</f>
        <v>201810</v>
      </c>
      <c r="R178" s="311" t="s">
        <v>36</v>
      </c>
      <c r="S178" s="319">
        <v>0</v>
      </c>
      <c r="T178" s="319">
        <v>0</v>
      </c>
      <c r="U178" s="313"/>
      <c r="V178" s="363" t="s">
        <v>911</v>
      </c>
      <c r="W178" s="360"/>
      <c r="X178" s="363"/>
      <c r="Y1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8" s="422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</row>
    <row r="179" spans="1:100" s="234" customFormat="1" ht="43.5" customHeight="1">
      <c r="A179" s="311" t="s">
        <v>132</v>
      </c>
      <c r="B179" s="369" t="s">
        <v>913</v>
      </c>
      <c r="C179" s="398" t="s">
        <v>920</v>
      </c>
      <c r="D179" s="314"/>
      <c r="E179" s="314" t="s">
        <v>380</v>
      </c>
      <c r="F179" s="315" t="s">
        <v>2108</v>
      </c>
      <c r="G179" s="313" t="s">
        <v>2693</v>
      </c>
      <c r="H179" s="313" t="s">
        <v>2112</v>
      </c>
      <c r="I179" s="316">
        <v>2222222.22</v>
      </c>
      <c r="J179" s="316">
        <f>-K2466/0.0833333333333333</f>
        <v>0</v>
      </c>
      <c r="K179" s="316"/>
      <c r="L179" s="317">
        <v>42305</v>
      </c>
      <c r="M179" s="317">
        <v>42305</v>
      </c>
      <c r="N179" s="318">
        <v>43400</v>
      </c>
      <c r="O179" s="336">
        <f>YEAR(N179)</f>
        <v>2018</v>
      </c>
      <c r="P179" s="336">
        <f>MONTH(N179)</f>
        <v>10</v>
      </c>
      <c r="Q179" s="326" t="str">
        <f>IF(P179&gt;9,CONCATENATE(O179,P179),CONCATENATE(O179,"0",P179))</f>
        <v>201810</v>
      </c>
      <c r="R179" s="311" t="s">
        <v>36</v>
      </c>
      <c r="S179" s="319">
        <v>0</v>
      </c>
      <c r="T179" s="319">
        <v>0</v>
      </c>
      <c r="U179" s="313"/>
      <c r="V179" s="363" t="s">
        <v>911</v>
      </c>
      <c r="W179" s="360"/>
      <c r="X179" s="473"/>
      <c r="Y1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79" s="422"/>
      <c r="AA179" s="349"/>
      <c r="AB179" s="349"/>
      <c r="AC179" s="349"/>
      <c r="AD179" s="349"/>
      <c r="AE179" s="349"/>
      <c r="AF179" s="349"/>
      <c r="AG179" s="349"/>
      <c r="AH179" s="349"/>
      <c r="AI179" s="349"/>
      <c r="AJ179" s="349"/>
      <c r="AK179" s="349"/>
      <c r="AL179" s="349"/>
      <c r="AM179" s="349"/>
      <c r="AN179" s="349"/>
      <c r="AO179" s="349"/>
      <c r="AP179" s="349"/>
      <c r="AQ179" s="349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  <c r="BC179" s="231"/>
      <c r="BD179" s="231"/>
      <c r="BE179" s="231"/>
      <c r="BF179" s="231"/>
      <c r="BG179" s="231"/>
      <c r="BH179" s="231"/>
      <c r="BI179" s="231"/>
      <c r="BJ179" s="231"/>
      <c r="BK179" s="231"/>
      <c r="BL179" s="231"/>
      <c r="BM179" s="231"/>
      <c r="BN179" s="231"/>
      <c r="BO179" s="231"/>
      <c r="BP179" s="231"/>
      <c r="BQ179" s="231"/>
      <c r="BR179" s="231"/>
      <c r="BS179" s="231"/>
      <c r="BT179" s="231"/>
      <c r="BU179" s="231"/>
      <c r="BV179" s="231"/>
      <c r="BW179" s="231"/>
      <c r="BX179" s="231"/>
      <c r="BY179" s="231"/>
      <c r="BZ179" s="231"/>
      <c r="CA179" s="231"/>
      <c r="CB179" s="231"/>
      <c r="CC179" s="231"/>
      <c r="CD179" s="231"/>
      <c r="CE179" s="231"/>
      <c r="CF179" s="231"/>
      <c r="CG179" s="231"/>
      <c r="CH179" s="231"/>
      <c r="CI179" s="231"/>
      <c r="CJ179" s="231"/>
      <c r="CK179" s="231"/>
      <c r="CL179" s="231"/>
      <c r="CM179" s="231"/>
      <c r="CN179" s="231"/>
      <c r="CO179" s="231"/>
      <c r="CP179" s="231"/>
      <c r="CQ179" s="231"/>
      <c r="CR179" s="231"/>
      <c r="CS179" s="231"/>
      <c r="CT179" s="231"/>
      <c r="CU179" s="231"/>
      <c r="CV179" s="231"/>
    </row>
    <row r="180" spans="1:100" s="234" customFormat="1" ht="43.5" customHeight="1">
      <c r="A180" s="311" t="s">
        <v>132</v>
      </c>
      <c r="B180" s="369" t="s">
        <v>913</v>
      </c>
      <c r="C180" s="398" t="s">
        <v>920</v>
      </c>
      <c r="D180" s="314"/>
      <c r="E180" s="314" t="s">
        <v>380</v>
      </c>
      <c r="F180" s="315" t="s">
        <v>2108</v>
      </c>
      <c r="G180" s="313" t="s">
        <v>2693</v>
      </c>
      <c r="H180" s="313" t="s">
        <v>2113</v>
      </c>
      <c r="I180" s="316">
        <v>2222222.22</v>
      </c>
      <c r="J180" s="316">
        <f>-K2467/0.0833333333333333</f>
        <v>0</v>
      </c>
      <c r="K180" s="316"/>
      <c r="L180" s="317">
        <v>42305</v>
      </c>
      <c r="M180" s="317">
        <v>42305</v>
      </c>
      <c r="N180" s="318">
        <v>43400</v>
      </c>
      <c r="O180" s="336">
        <f>YEAR(N180)</f>
        <v>2018</v>
      </c>
      <c r="P180" s="336">
        <f>MONTH(N180)</f>
        <v>10</v>
      </c>
      <c r="Q180" s="326" t="str">
        <f>IF(P180&gt;9,CONCATENATE(O180,P180),CONCATENATE(O180,"0",P180))</f>
        <v>201810</v>
      </c>
      <c r="R180" s="311" t="s">
        <v>36</v>
      </c>
      <c r="S180" s="319">
        <v>0</v>
      </c>
      <c r="T180" s="319">
        <v>0</v>
      </c>
      <c r="U180" s="313"/>
      <c r="V180" s="360" t="s">
        <v>911</v>
      </c>
      <c r="W180" s="360"/>
      <c r="X180" s="360"/>
      <c r="Y1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80" s="348"/>
      <c r="AA180" s="348"/>
      <c r="AB180" s="348"/>
      <c r="AC180" s="348"/>
      <c r="AD180" s="348"/>
      <c r="AE180" s="348"/>
      <c r="AF180" s="348"/>
      <c r="AG180" s="348"/>
      <c r="AH180" s="348"/>
      <c r="AI180" s="348"/>
      <c r="AJ180" s="348"/>
      <c r="AK180" s="348"/>
      <c r="AL180" s="348"/>
      <c r="AM180" s="348"/>
      <c r="AN180" s="348"/>
      <c r="AO180" s="348"/>
      <c r="AP180" s="348"/>
      <c r="AQ180" s="348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  <c r="BC180" s="231"/>
      <c r="BD180" s="231"/>
      <c r="BE180" s="231"/>
      <c r="BF180" s="231"/>
      <c r="BG180" s="231"/>
      <c r="BH180" s="231"/>
      <c r="BI180" s="231"/>
      <c r="BJ180" s="231"/>
      <c r="BK180" s="231"/>
      <c r="BL180" s="231"/>
      <c r="BM180" s="231"/>
      <c r="BN180" s="231"/>
      <c r="BO180" s="231"/>
      <c r="BP180" s="231"/>
      <c r="BQ180" s="231"/>
      <c r="BR180" s="231"/>
      <c r="BS180" s="231"/>
      <c r="BT180" s="231"/>
      <c r="BU180" s="231"/>
      <c r="BV180" s="231"/>
      <c r="BW180" s="231"/>
      <c r="BX180" s="231"/>
      <c r="BY180" s="231"/>
      <c r="BZ180" s="231"/>
      <c r="CA180" s="231"/>
      <c r="CB180" s="231"/>
      <c r="CC180" s="231"/>
      <c r="CD180" s="231"/>
      <c r="CE180" s="231"/>
      <c r="CF180" s="231"/>
      <c r="CG180" s="231"/>
      <c r="CH180" s="231"/>
      <c r="CI180" s="231"/>
      <c r="CJ180" s="231"/>
      <c r="CK180" s="231"/>
      <c r="CL180" s="231"/>
      <c r="CM180" s="231"/>
      <c r="CN180" s="231"/>
      <c r="CO180" s="231"/>
      <c r="CP180" s="231"/>
      <c r="CQ180" s="231"/>
      <c r="CR180" s="231"/>
      <c r="CS180" s="231"/>
      <c r="CT180" s="231"/>
      <c r="CU180" s="231"/>
      <c r="CV180" s="231"/>
    </row>
    <row r="181" spans="1:100" s="47" customFormat="1" ht="43.5" customHeight="1">
      <c r="A181" s="311" t="s">
        <v>132</v>
      </c>
      <c r="B181" s="369" t="s">
        <v>913</v>
      </c>
      <c r="C181" s="398" t="s">
        <v>920</v>
      </c>
      <c r="D181" s="314"/>
      <c r="E181" s="314" t="s">
        <v>380</v>
      </c>
      <c r="F181" s="315" t="s">
        <v>2108</v>
      </c>
      <c r="G181" s="313" t="s">
        <v>2693</v>
      </c>
      <c r="H181" s="313" t="s">
        <v>2114</v>
      </c>
      <c r="I181" s="316">
        <v>2222222.22</v>
      </c>
      <c r="J181" s="316">
        <f>-K2468/0.0833333333333333</f>
        <v>0</v>
      </c>
      <c r="K181" s="316"/>
      <c r="L181" s="317">
        <v>42305</v>
      </c>
      <c r="M181" s="317">
        <v>42305</v>
      </c>
      <c r="N181" s="318">
        <v>43400</v>
      </c>
      <c r="O181" s="336">
        <f>YEAR(N181)</f>
        <v>2018</v>
      </c>
      <c r="P181" s="336">
        <f>MONTH(N181)</f>
        <v>10</v>
      </c>
      <c r="Q181" s="326" t="str">
        <f>IF(P181&gt;9,CONCATENATE(O181,P181),CONCATENATE(O181,"0",P181))</f>
        <v>201810</v>
      </c>
      <c r="R181" s="311" t="s">
        <v>36</v>
      </c>
      <c r="S181" s="319">
        <v>0</v>
      </c>
      <c r="T181" s="319">
        <v>0</v>
      </c>
      <c r="U181" s="313"/>
      <c r="V181" s="363" t="s">
        <v>911</v>
      </c>
      <c r="W181" s="360"/>
      <c r="X181" s="363"/>
      <c r="Y1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81" s="348"/>
      <c r="AA181" s="348"/>
      <c r="AB181" s="348"/>
      <c r="AC181" s="348"/>
      <c r="AD181" s="348"/>
      <c r="AE181" s="348"/>
      <c r="AF181" s="348"/>
      <c r="AG181" s="348"/>
      <c r="AH181" s="348"/>
      <c r="AI181" s="348"/>
      <c r="AJ181" s="348"/>
      <c r="AK181" s="348"/>
      <c r="AL181" s="348"/>
      <c r="AM181" s="348"/>
      <c r="AN181" s="348"/>
      <c r="AO181" s="348"/>
      <c r="AP181" s="348"/>
      <c r="AQ181" s="348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  <c r="BC181" s="231"/>
      <c r="BD181" s="231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31"/>
      <c r="BO181" s="231"/>
      <c r="BP181" s="231"/>
      <c r="BQ181" s="231"/>
      <c r="BR181" s="231"/>
      <c r="BS181" s="231"/>
      <c r="BT181" s="231"/>
      <c r="BU181" s="231"/>
      <c r="BV181" s="231"/>
      <c r="BW181" s="231"/>
      <c r="BX181" s="231"/>
      <c r="BY181" s="231"/>
      <c r="BZ181" s="231"/>
      <c r="CA181" s="231"/>
      <c r="CB181" s="231"/>
      <c r="CC181" s="231"/>
      <c r="CD181" s="231"/>
      <c r="CE181" s="231"/>
      <c r="CF181" s="231"/>
      <c r="CG181" s="231"/>
      <c r="CH181" s="231"/>
      <c r="CI181" s="231"/>
      <c r="CJ181" s="231"/>
      <c r="CK181" s="231"/>
      <c r="CL181" s="231"/>
      <c r="CM181" s="231"/>
      <c r="CN181" s="231"/>
      <c r="CO181" s="231"/>
      <c r="CP181" s="231"/>
      <c r="CQ181" s="231"/>
      <c r="CR181" s="231"/>
      <c r="CS181" s="231"/>
      <c r="CT181" s="231"/>
      <c r="CU181" s="231"/>
      <c r="CV181" s="231"/>
    </row>
    <row r="182" spans="1:100" s="47" customFormat="1" ht="43.5" customHeight="1">
      <c r="A182" s="311" t="s">
        <v>132</v>
      </c>
      <c r="B182" s="369" t="s">
        <v>913</v>
      </c>
      <c r="C182" s="398" t="s">
        <v>920</v>
      </c>
      <c r="D182" s="314"/>
      <c r="E182" s="314" t="s">
        <v>380</v>
      </c>
      <c r="F182" s="315" t="s">
        <v>2108</v>
      </c>
      <c r="G182" s="313" t="s">
        <v>2693</v>
      </c>
      <c r="H182" s="313" t="s">
        <v>2115</v>
      </c>
      <c r="I182" s="316">
        <v>2222222.22</v>
      </c>
      <c r="J182" s="316">
        <f>-K2469/0.0833333333333333</f>
        <v>0</v>
      </c>
      <c r="K182" s="316"/>
      <c r="L182" s="317">
        <v>42305</v>
      </c>
      <c r="M182" s="317">
        <v>42305</v>
      </c>
      <c r="N182" s="318">
        <v>43400</v>
      </c>
      <c r="O182" s="336">
        <f>YEAR(N182)</f>
        <v>2018</v>
      </c>
      <c r="P182" s="336">
        <f>MONTH(N182)</f>
        <v>10</v>
      </c>
      <c r="Q182" s="326" t="str">
        <f>IF(P182&gt;9,CONCATENATE(O182,P182),CONCATENATE(O182,"0",P182))</f>
        <v>201810</v>
      </c>
      <c r="R182" s="311" t="s">
        <v>36</v>
      </c>
      <c r="S182" s="319">
        <v>0</v>
      </c>
      <c r="T182" s="319">
        <v>0</v>
      </c>
      <c r="U182" s="313"/>
      <c r="V182" s="363" t="s">
        <v>911</v>
      </c>
      <c r="W182" s="360"/>
      <c r="X182" s="363"/>
      <c r="Y1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82" s="348"/>
      <c r="AA182" s="348"/>
      <c r="AB182" s="348"/>
      <c r="AC182" s="348"/>
      <c r="AD182" s="348"/>
      <c r="AE182" s="348"/>
      <c r="AF182" s="348"/>
      <c r="AG182" s="348"/>
      <c r="AH182" s="348"/>
      <c r="AI182" s="348"/>
      <c r="AJ182" s="348"/>
      <c r="AK182" s="348"/>
      <c r="AL182" s="348"/>
      <c r="AM182" s="348"/>
      <c r="AN182" s="348"/>
      <c r="AO182" s="348"/>
      <c r="AP182" s="348"/>
      <c r="AQ182" s="348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1"/>
      <c r="BG182" s="231"/>
      <c r="BH182" s="231"/>
      <c r="BI182" s="231"/>
      <c r="BJ182" s="231"/>
      <c r="BK182" s="231"/>
      <c r="BL182" s="231"/>
      <c r="BM182" s="231"/>
      <c r="BN182" s="231"/>
      <c r="BO182" s="231"/>
      <c r="BP182" s="231"/>
      <c r="BQ182" s="231"/>
      <c r="BR182" s="231"/>
      <c r="BS182" s="231"/>
      <c r="BT182" s="231"/>
      <c r="BU182" s="231"/>
      <c r="BV182" s="231"/>
      <c r="BW182" s="231"/>
      <c r="BX182" s="231"/>
      <c r="BY182" s="231"/>
      <c r="BZ182" s="231"/>
      <c r="CA182" s="231"/>
      <c r="CB182" s="231"/>
      <c r="CC182" s="231"/>
      <c r="CD182" s="231"/>
      <c r="CE182" s="231"/>
      <c r="CF182" s="231"/>
      <c r="CG182" s="231"/>
      <c r="CH182" s="231"/>
      <c r="CI182" s="231"/>
      <c r="CJ182" s="231"/>
      <c r="CK182" s="231"/>
      <c r="CL182" s="231"/>
      <c r="CM182" s="231"/>
      <c r="CN182" s="231"/>
      <c r="CO182" s="231"/>
      <c r="CP182" s="231"/>
      <c r="CQ182" s="231"/>
      <c r="CR182" s="231"/>
      <c r="CS182" s="231"/>
      <c r="CT182" s="231"/>
      <c r="CU182" s="231"/>
      <c r="CV182" s="231"/>
    </row>
    <row r="183" spans="1:100" s="231" customFormat="1" ht="43.5" customHeight="1">
      <c r="A183" s="311" t="s">
        <v>132</v>
      </c>
      <c r="B183" s="369" t="s">
        <v>913</v>
      </c>
      <c r="C183" s="398" t="s">
        <v>920</v>
      </c>
      <c r="D183" s="314"/>
      <c r="E183" s="314" t="s">
        <v>380</v>
      </c>
      <c r="F183" s="315" t="s">
        <v>2108</v>
      </c>
      <c r="G183" s="313" t="s">
        <v>2693</v>
      </c>
      <c r="H183" s="313" t="s">
        <v>680</v>
      </c>
      <c r="I183" s="316">
        <v>2222222.22</v>
      </c>
      <c r="J183" s="316">
        <f>-K2470/0.0833333333333333</f>
        <v>0</v>
      </c>
      <c r="K183" s="316"/>
      <c r="L183" s="317">
        <v>42305</v>
      </c>
      <c r="M183" s="317">
        <v>42305</v>
      </c>
      <c r="N183" s="318">
        <v>43400</v>
      </c>
      <c r="O183" s="336">
        <f>YEAR(N183)</f>
        <v>2018</v>
      </c>
      <c r="P183" s="336">
        <f>MONTH(N183)</f>
        <v>10</v>
      </c>
      <c r="Q183" s="326" t="str">
        <f>IF(P183&gt;9,CONCATENATE(O183,P183),CONCATENATE(O183,"0",P183))</f>
        <v>201810</v>
      </c>
      <c r="R183" s="311" t="s">
        <v>36</v>
      </c>
      <c r="S183" s="319">
        <v>0</v>
      </c>
      <c r="T183" s="319">
        <v>0</v>
      </c>
      <c r="U183" s="313"/>
      <c r="V183" s="363" t="s">
        <v>911</v>
      </c>
      <c r="W183" s="360"/>
      <c r="X183" s="363"/>
      <c r="Y1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83" s="348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</row>
    <row r="184" spans="1:43" s="231" customFormat="1" ht="43.5" customHeight="1">
      <c r="A184" s="305" t="s">
        <v>132</v>
      </c>
      <c r="B184" s="361" t="s">
        <v>913</v>
      </c>
      <c r="C184" s="398" t="s">
        <v>920</v>
      </c>
      <c r="D184" s="306" t="s">
        <v>3135</v>
      </c>
      <c r="E184" s="306" t="s">
        <v>380</v>
      </c>
      <c r="F184" s="307" t="s">
        <v>46</v>
      </c>
      <c r="G184" s="308" t="s">
        <v>428</v>
      </c>
      <c r="H184" s="308" t="s">
        <v>370</v>
      </c>
      <c r="I184" s="309">
        <v>5000000</v>
      </c>
      <c r="J184" s="309">
        <f>-K2473/0.0833333333333333</f>
        <v>0</v>
      </c>
      <c r="K184" s="309"/>
      <c r="L184" s="310">
        <v>42760</v>
      </c>
      <c r="M184" s="310">
        <v>42760</v>
      </c>
      <c r="N184" s="310">
        <v>43489</v>
      </c>
      <c r="O184" s="337">
        <f>YEAR(N184)</f>
        <v>2019</v>
      </c>
      <c r="P184" s="336">
        <f>MONTH(N184)</f>
        <v>1</v>
      </c>
      <c r="Q184" s="332" t="str">
        <f>IF(P184&gt;9,CONCATENATE(O184,P184),CONCATENATE(O184,"0",P184))</f>
        <v>201901</v>
      </c>
      <c r="R184" s="311">
        <v>0</v>
      </c>
      <c r="S184" s="312">
        <v>0</v>
      </c>
      <c r="T184" s="312">
        <v>0</v>
      </c>
      <c r="U184" s="308"/>
      <c r="V184" s="360"/>
      <c r="W184" s="360"/>
      <c r="X184" s="360"/>
      <c r="Y1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422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</row>
    <row r="185" spans="1:43" s="231" customFormat="1" ht="43.5" customHeight="1">
      <c r="A185" s="379" t="s">
        <v>132</v>
      </c>
      <c r="B185" s="378" t="s">
        <v>913</v>
      </c>
      <c r="C185" s="370" t="s">
        <v>920</v>
      </c>
      <c r="D185" s="365" t="s">
        <v>1740</v>
      </c>
      <c r="E185" s="365" t="s">
        <v>379</v>
      </c>
      <c r="F185" s="366" t="s">
        <v>34</v>
      </c>
      <c r="G185" s="356" t="s">
        <v>1469</v>
      </c>
      <c r="H185" s="356" t="s">
        <v>1470</v>
      </c>
      <c r="I185" s="388">
        <v>48230</v>
      </c>
      <c r="J185" s="388">
        <f>-K1856/0.0833333333333333</f>
        <v>0</v>
      </c>
      <c r="K185" s="388"/>
      <c r="L185" s="367">
        <v>42802</v>
      </c>
      <c r="M185" s="367">
        <v>42765</v>
      </c>
      <c r="N185" s="367">
        <v>43494</v>
      </c>
      <c r="O185" s="389">
        <f>YEAR(N185)</f>
        <v>2019</v>
      </c>
      <c r="P185" s="374">
        <f>MONTH(N185)</f>
        <v>1</v>
      </c>
      <c r="Q185" s="390" t="str">
        <f>IF(P185&gt;9,CONCATENATE(O185,P185),CONCATENATE(O185,"0",P185))</f>
        <v>201901</v>
      </c>
      <c r="R185" s="354" t="s">
        <v>106</v>
      </c>
      <c r="S185" s="391">
        <v>0</v>
      </c>
      <c r="T185" s="391">
        <v>0</v>
      </c>
      <c r="U185" s="356"/>
      <c r="V185" s="349"/>
      <c r="W185" s="348"/>
      <c r="X185" s="349"/>
      <c r="Y18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422"/>
      <c r="AA185" s="349"/>
      <c r="AB185" s="349"/>
      <c r="AC185" s="349"/>
      <c r="AD185" s="349"/>
      <c r="AE185" s="349"/>
      <c r="AF185" s="349"/>
      <c r="AG185" s="349"/>
      <c r="AH185" s="349"/>
      <c r="AI185" s="349"/>
      <c r="AJ185" s="349"/>
      <c r="AK185" s="349"/>
      <c r="AL185" s="349"/>
      <c r="AM185" s="349"/>
      <c r="AN185" s="349"/>
      <c r="AO185" s="349"/>
      <c r="AP185" s="349"/>
      <c r="AQ185" s="349"/>
    </row>
    <row r="186" spans="1:43" s="231" customFormat="1" ht="43.5" customHeight="1">
      <c r="A186" s="311" t="s">
        <v>132</v>
      </c>
      <c r="B186" s="369" t="s">
        <v>913</v>
      </c>
      <c r="C186" s="398" t="s">
        <v>920</v>
      </c>
      <c r="D186" s="314"/>
      <c r="E186" s="314" t="s">
        <v>379</v>
      </c>
      <c r="F186" s="315" t="s">
        <v>46</v>
      </c>
      <c r="G186" s="313" t="s">
        <v>230</v>
      </c>
      <c r="H186" s="313" t="s">
        <v>231</v>
      </c>
      <c r="I186" s="316">
        <v>144631.66</v>
      </c>
      <c r="J186" s="316">
        <f>-K2496/0.0833333333333333</f>
        <v>0</v>
      </c>
      <c r="K186" s="316"/>
      <c r="L186" s="317">
        <v>42613</v>
      </c>
      <c r="M186" s="317">
        <v>42539</v>
      </c>
      <c r="N186" s="318">
        <v>43633</v>
      </c>
      <c r="O186" s="336">
        <f>YEAR(N186)</f>
        <v>2019</v>
      </c>
      <c r="P186" s="336">
        <f>MONTH(N186)</f>
        <v>6</v>
      </c>
      <c r="Q186" s="326" t="str">
        <f>IF(P186&gt;9,CONCATENATE(O186,P186),CONCATENATE(O186,"0",P186))</f>
        <v>201906</v>
      </c>
      <c r="R186" s="311">
        <v>0</v>
      </c>
      <c r="S186" s="319">
        <v>0</v>
      </c>
      <c r="T186" s="319">
        <v>0</v>
      </c>
      <c r="U186" s="313"/>
      <c r="V186" s="363"/>
      <c r="W186" s="360"/>
      <c r="X186" s="363"/>
      <c r="Y1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422"/>
      <c r="AA186" s="349"/>
      <c r="AB186" s="349"/>
      <c r="AC186" s="349"/>
      <c r="AD186" s="349"/>
      <c r="AE186" s="349"/>
      <c r="AF186" s="349"/>
      <c r="AG186" s="349"/>
      <c r="AH186" s="349"/>
      <c r="AI186" s="349"/>
      <c r="AJ186" s="349"/>
      <c r="AK186" s="349"/>
      <c r="AL186" s="349"/>
      <c r="AM186" s="349"/>
      <c r="AN186" s="349"/>
      <c r="AO186" s="349"/>
      <c r="AP186" s="349"/>
      <c r="AQ186" s="349"/>
    </row>
    <row r="187" spans="1:43" s="231" customFormat="1" ht="43.5" customHeight="1">
      <c r="A187" s="311" t="s">
        <v>132</v>
      </c>
      <c r="B187" s="369" t="s">
        <v>913</v>
      </c>
      <c r="C187" s="398" t="s">
        <v>920</v>
      </c>
      <c r="D187" s="314"/>
      <c r="E187" s="314" t="s">
        <v>379</v>
      </c>
      <c r="F187" s="315" t="s">
        <v>46</v>
      </c>
      <c r="G187" s="313" t="s">
        <v>2708</v>
      </c>
      <c r="H187" s="313" t="s">
        <v>2709</v>
      </c>
      <c r="I187" s="316">
        <v>79111.08</v>
      </c>
      <c r="J187" s="316">
        <f>-K1828/0.0833333333333333</f>
        <v>0</v>
      </c>
      <c r="K187" s="316"/>
      <c r="L187" s="317">
        <v>42606</v>
      </c>
      <c r="M187" s="317">
        <v>42552</v>
      </c>
      <c r="N187" s="317">
        <v>43646</v>
      </c>
      <c r="O187" s="338">
        <f>YEAR(N187)</f>
        <v>2019</v>
      </c>
      <c r="P187" s="336">
        <f>MONTH(N187)</f>
        <v>6</v>
      </c>
      <c r="Q187" s="333" t="str">
        <f>IF(P187&gt;9,CONCATENATE(O187,P187),CONCATENATE(O187,"0",P187))</f>
        <v>201906</v>
      </c>
      <c r="R187" s="311">
        <v>0</v>
      </c>
      <c r="S187" s="319">
        <v>0</v>
      </c>
      <c r="T187" s="319">
        <v>0</v>
      </c>
      <c r="U187" s="313"/>
      <c r="V187" s="385"/>
      <c r="W187" s="360"/>
      <c r="X187" s="385"/>
      <c r="Y1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60"/>
      <c r="AA187" s="360"/>
      <c r="AB187" s="360"/>
      <c r="AC187" s="360"/>
      <c r="AD187" s="360"/>
      <c r="AE187" s="360"/>
      <c r="AF187" s="360"/>
      <c r="AG187" s="360"/>
      <c r="AH187" s="360"/>
      <c r="AI187" s="360"/>
      <c r="AJ187" s="360"/>
      <c r="AK187" s="360"/>
      <c r="AL187" s="360"/>
      <c r="AM187" s="360"/>
      <c r="AN187" s="360"/>
      <c r="AO187" s="360"/>
      <c r="AP187" s="360"/>
      <c r="AQ187" s="360"/>
    </row>
    <row r="188" spans="1:100" s="231" customFormat="1" ht="43.5" customHeight="1">
      <c r="A188" s="311" t="s">
        <v>132</v>
      </c>
      <c r="B188" s="369" t="s">
        <v>913</v>
      </c>
      <c r="C188" s="398" t="s">
        <v>920</v>
      </c>
      <c r="D188" s="314"/>
      <c r="E188" s="314" t="s">
        <v>379</v>
      </c>
      <c r="F188" s="315" t="s">
        <v>1998</v>
      </c>
      <c r="G188" s="313" t="s">
        <v>1999</v>
      </c>
      <c r="H188" s="313" t="s">
        <v>85</v>
      </c>
      <c r="I188" s="316">
        <v>14761718.38</v>
      </c>
      <c r="J188" s="316">
        <f>-K1818/0.0833333333333333</f>
        <v>0</v>
      </c>
      <c r="K188" s="316"/>
      <c r="L188" s="317">
        <v>42508</v>
      </c>
      <c r="M188" s="317">
        <v>41579</v>
      </c>
      <c r="N188" s="317">
        <v>43769</v>
      </c>
      <c r="O188" s="338">
        <f>YEAR(N188)</f>
        <v>2019</v>
      </c>
      <c r="P188" s="336">
        <f>MONTH(N188)</f>
        <v>10</v>
      </c>
      <c r="Q188" s="333" t="str">
        <f>IF(P188&gt;9,CONCATENATE(O188,P188),CONCATENATE(O188,"0",P188))</f>
        <v>201910</v>
      </c>
      <c r="R188" s="311">
        <v>0</v>
      </c>
      <c r="S188" s="319">
        <v>0</v>
      </c>
      <c r="T188" s="319">
        <v>0</v>
      </c>
      <c r="U188" s="313"/>
      <c r="V188" s="385"/>
      <c r="W188" s="360"/>
      <c r="X188" s="385"/>
      <c r="Y1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360"/>
      <c r="AA188" s="360"/>
      <c r="AB188" s="360"/>
      <c r="AC188" s="360"/>
      <c r="AD188" s="360"/>
      <c r="AE188" s="360"/>
      <c r="AF188" s="360"/>
      <c r="AG188" s="360"/>
      <c r="AH188" s="360"/>
      <c r="AI188" s="360"/>
      <c r="AJ188" s="360"/>
      <c r="AK188" s="360"/>
      <c r="AL188" s="360"/>
      <c r="AM188" s="360"/>
      <c r="AN188" s="360"/>
      <c r="AO188" s="360"/>
      <c r="AP188" s="360"/>
      <c r="AQ188" s="360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</row>
    <row r="189" spans="1:100" s="231" customFormat="1" ht="43.5" customHeight="1">
      <c r="A189" s="305" t="s">
        <v>132</v>
      </c>
      <c r="B189" s="361" t="s">
        <v>913</v>
      </c>
      <c r="C189" s="398" t="s">
        <v>920</v>
      </c>
      <c r="D189" s="306" t="s">
        <v>313</v>
      </c>
      <c r="E189" s="306" t="s">
        <v>404</v>
      </c>
      <c r="F189" s="307" t="s">
        <v>206</v>
      </c>
      <c r="G189" s="308" t="s">
        <v>207</v>
      </c>
      <c r="H189" s="308" t="s">
        <v>1006</v>
      </c>
      <c r="I189" s="309">
        <v>0</v>
      </c>
      <c r="J189" s="309">
        <f>-K2491/0.0833333333333333</f>
        <v>0</v>
      </c>
      <c r="K189" s="309"/>
      <c r="L189" s="310">
        <v>42683</v>
      </c>
      <c r="M189" s="310">
        <v>42726</v>
      </c>
      <c r="N189" s="310">
        <v>43820</v>
      </c>
      <c r="O189" s="337">
        <f>YEAR(N189)</f>
        <v>2019</v>
      </c>
      <c r="P189" s="336">
        <f>MONTH(N189)</f>
        <v>12</v>
      </c>
      <c r="Q189" s="332" t="str">
        <f>IF(P189&gt;9,CONCATENATE(O189,P189),CONCATENATE(O189,"0",P189))</f>
        <v>201912</v>
      </c>
      <c r="R189" s="311">
        <v>0</v>
      </c>
      <c r="S189" s="312">
        <v>0.25</v>
      </c>
      <c r="T189" s="312">
        <v>0.03</v>
      </c>
      <c r="U189" s="308"/>
      <c r="V189" s="360"/>
      <c r="W189" s="360"/>
      <c r="X189" s="360"/>
      <c r="Y1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422"/>
      <c r="AA189" s="349"/>
      <c r="AB189" s="349"/>
      <c r="AC189" s="349"/>
      <c r="AD189" s="349"/>
      <c r="AE189" s="349"/>
      <c r="AF189" s="349"/>
      <c r="AG189" s="349"/>
      <c r="AH189" s="349"/>
      <c r="AI189" s="349"/>
      <c r="AJ189" s="349"/>
      <c r="AK189" s="349"/>
      <c r="AL189" s="349"/>
      <c r="AM189" s="349"/>
      <c r="AN189" s="349"/>
      <c r="AO189" s="349"/>
      <c r="AP189" s="349"/>
      <c r="AQ189" s="349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</row>
    <row r="190" spans="1:100" s="231" customFormat="1" ht="43.5" customHeight="1">
      <c r="A190" s="311" t="s">
        <v>132</v>
      </c>
      <c r="B190" s="369" t="s">
        <v>913</v>
      </c>
      <c r="C190" s="398" t="s">
        <v>920</v>
      </c>
      <c r="D190" s="314"/>
      <c r="E190" s="314" t="s">
        <v>379</v>
      </c>
      <c r="F190" s="315" t="s">
        <v>46</v>
      </c>
      <c r="G190" s="313" t="s">
        <v>1340</v>
      </c>
      <c r="H190" s="313" t="s">
        <v>1341</v>
      </c>
      <c r="I190" s="316">
        <v>288864</v>
      </c>
      <c r="J190" s="316">
        <f>-K1837/0.0833333333333333</f>
        <v>0</v>
      </c>
      <c r="K190" s="316"/>
      <c r="L190" s="317">
        <v>41752</v>
      </c>
      <c r="M190" s="317">
        <v>41752</v>
      </c>
      <c r="N190" s="317">
        <v>43943</v>
      </c>
      <c r="O190" s="338">
        <f>YEAR(N190)</f>
        <v>2020</v>
      </c>
      <c r="P190" s="336">
        <f>MONTH(N190)</f>
        <v>4</v>
      </c>
      <c r="Q190" s="333" t="str">
        <f>IF(P190&gt;9,CONCATENATE(O190,P190),CONCATENATE(O190,"0",P190))</f>
        <v>202004</v>
      </c>
      <c r="R190" s="311">
        <v>0</v>
      </c>
      <c r="S190" s="319">
        <v>0</v>
      </c>
      <c r="T190" s="319">
        <v>0</v>
      </c>
      <c r="U190" s="313"/>
      <c r="V190" s="385"/>
      <c r="W190" s="360"/>
      <c r="X190" s="385"/>
      <c r="Y1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422"/>
      <c r="AA190" s="348"/>
      <c r="AB190" s="348"/>
      <c r="AC190" s="348"/>
      <c r="AD190" s="348"/>
      <c r="AE190" s="348"/>
      <c r="AF190" s="348"/>
      <c r="AG190" s="348"/>
      <c r="AH190" s="348"/>
      <c r="AI190" s="348"/>
      <c r="AJ190" s="348"/>
      <c r="AK190" s="348"/>
      <c r="AL190" s="348"/>
      <c r="AM190" s="348"/>
      <c r="AN190" s="348"/>
      <c r="AO190" s="348"/>
      <c r="AP190" s="348"/>
      <c r="AQ190" s="348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239"/>
      <c r="BK190" s="239"/>
      <c r="BL190" s="239"/>
      <c r="BM190" s="239"/>
      <c r="BN190" s="239"/>
      <c r="BO190" s="239"/>
      <c r="BP190" s="239"/>
      <c r="BQ190" s="239"/>
      <c r="BR190" s="239"/>
      <c r="BS190" s="239"/>
      <c r="BT190" s="239"/>
      <c r="BU190" s="239"/>
      <c r="BV190" s="239"/>
      <c r="BW190" s="239"/>
      <c r="BX190" s="239"/>
      <c r="BY190" s="239"/>
      <c r="BZ190" s="239"/>
      <c r="CA190" s="239"/>
      <c r="CB190" s="239"/>
      <c r="CC190" s="239"/>
      <c r="CD190" s="239"/>
      <c r="CE190" s="239"/>
      <c r="CF190" s="239"/>
      <c r="CG190" s="239"/>
      <c r="CH190" s="239"/>
      <c r="CI190" s="239"/>
      <c r="CJ190" s="239"/>
      <c r="CK190" s="239"/>
      <c r="CL190" s="239"/>
      <c r="CM190" s="239"/>
      <c r="CN190" s="239"/>
      <c r="CO190" s="239"/>
      <c r="CP190" s="239"/>
      <c r="CQ190" s="239"/>
      <c r="CR190" s="239"/>
      <c r="CS190" s="239"/>
      <c r="CT190" s="239"/>
      <c r="CU190" s="239"/>
      <c r="CV190" s="239"/>
    </row>
    <row r="191" spans="1:43" s="47" customFormat="1" ht="43.5" customHeight="1">
      <c r="A191" s="305" t="s">
        <v>132</v>
      </c>
      <c r="B191" s="369" t="s">
        <v>913</v>
      </c>
      <c r="C191" s="398" t="s">
        <v>920</v>
      </c>
      <c r="D191" s="306"/>
      <c r="E191" s="306" t="s">
        <v>379</v>
      </c>
      <c r="F191" s="307" t="s">
        <v>34</v>
      </c>
      <c r="G191" s="308" t="s">
        <v>1473</v>
      </c>
      <c r="H191" s="308" t="s">
        <v>1474</v>
      </c>
      <c r="I191" s="309">
        <v>690252</v>
      </c>
      <c r="J191" s="309">
        <f>-K1841/0.0833333333333333</f>
        <v>0</v>
      </c>
      <c r="K191" s="309"/>
      <c r="L191" s="310">
        <v>41850</v>
      </c>
      <c r="M191" s="310">
        <v>41850</v>
      </c>
      <c r="N191" s="310">
        <v>44041</v>
      </c>
      <c r="O191" s="337">
        <f>YEAR(N191)</f>
        <v>2020</v>
      </c>
      <c r="P191" s="336">
        <f>MONTH(N191)</f>
        <v>7</v>
      </c>
      <c r="Q191" s="332" t="str">
        <f>IF(P191&gt;9,CONCATENATE(O191,P191),CONCATENATE(O191,"0",P191))</f>
        <v>202007</v>
      </c>
      <c r="R191" s="311">
        <v>0</v>
      </c>
      <c r="S191" s="312">
        <v>0</v>
      </c>
      <c r="T191" s="312">
        <v>0</v>
      </c>
      <c r="U191" s="308"/>
      <c r="V191" s="363"/>
      <c r="W191" s="360"/>
      <c r="X191" s="363"/>
      <c r="Y1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422"/>
      <c r="AA191" s="348"/>
      <c r="AB191" s="348"/>
      <c r="AC191" s="348"/>
      <c r="AD191" s="348"/>
      <c r="AE191" s="348"/>
      <c r="AF191" s="348"/>
      <c r="AG191" s="348"/>
      <c r="AH191" s="348"/>
      <c r="AI191" s="348"/>
      <c r="AJ191" s="348"/>
      <c r="AK191" s="348"/>
      <c r="AL191" s="348"/>
      <c r="AM191" s="348"/>
      <c r="AN191" s="348"/>
      <c r="AO191" s="348"/>
      <c r="AP191" s="348"/>
      <c r="AQ191" s="348"/>
    </row>
    <row r="192" spans="1:43" s="47" customFormat="1" ht="43.5" customHeight="1">
      <c r="A192" s="311" t="s">
        <v>132</v>
      </c>
      <c r="B192" s="369" t="s">
        <v>913</v>
      </c>
      <c r="C192" s="398" t="s">
        <v>920</v>
      </c>
      <c r="D192" s="314"/>
      <c r="E192" s="314" t="s">
        <v>380</v>
      </c>
      <c r="F192" s="315" t="s">
        <v>46</v>
      </c>
      <c r="G192" s="313" t="s">
        <v>2242</v>
      </c>
      <c r="H192" s="313" t="s">
        <v>174</v>
      </c>
      <c r="I192" s="316">
        <v>10000000</v>
      </c>
      <c r="J192" s="316">
        <f>-K2486/0.0833333333333333</f>
        <v>0</v>
      </c>
      <c r="K192" s="316"/>
      <c r="L192" s="317">
        <v>42389</v>
      </c>
      <c r="M192" s="317">
        <v>42402</v>
      </c>
      <c r="N192" s="318">
        <v>44228</v>
      </c>
      <c r="O192" s="336">
        <f>YEAR(N192)</f>
        <v>2021</v>
      </c>
      <c r="P192" s="336">
        <f>MONTH(N192)</f>
        <v>2</v>
      </c>
      <c r="Q192" s="326" t="str">
        <f>IF(P192&gt;9,CONCATENATE(O192,P192),CONCATENATE(O192,"0",P192))</f>
        <v>202102</v>
      </c>
      <c r="R192" s="311" t="s">
        <v>91</v>
      </c>
      <c r="S192" s="319">
        <v>0</v>
      </c>
      <c r="T192" s="319">
        <v>0</v>
      </c>
      <c r="U192" s="313"/>
      <c r="V192" s="363"/>
      <c r="W192" s="360"/>
      <c r="X192" s="363"/>
      <c r="Y1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422"/>
      <c r="AA192" s="349"/>
      <c r="AB192" s="349"/>
      <c r="AC192" s="349"/>
      <c r="AD192" s="349"/>
      <c r="AE192" s="349"/>
      <c r="AF192" s="349"/>
      <c r="AG192" s="349"/>
      <c r="AH192" s="349"/>
      <c r="AI192" s="349"/>
      <c r="AJ192" s="349"/>
      <c r="AK192" s="349"/>
      <c r="AL192" s="349"/>
      <c r="AM192" s="349"/>
      <c r="AN192" s="349"/>
      <c r="AO192" s="349"/>
      <c r="AP192" s="349"/>
      <c r="AQ192" s="349"/>
    </row>
    <row r="193" spans="1:100" s="234" customFormat="1" ht="43.5" customHeight="1">
      <c r="A193" s="305" t="s">
        <v>132</v>
      </c>
      <c r="B193" s="361" t="s">
        <v>913</v>
      </c>
      <c r="C193" s="398" t="s">
        <v>920</v>
      </c>
      <c r="D193" s="306" t="s">
        <v>2361</v>
      </c>
      <c r="E193" s="306" t="s">
        <v>381</v>
      </c>
      <c r="F193" s="307" t="s">
        <v>46</v>
      </c>
      <c r="G193" s="308" t="s">
        <v>427</v>
      </c>
      <c r="H193" s="308" t="s">
        <v>2476</v>
      </c>
      <c r="I193" s="309">
        <v>250000</v>
      </c>
      <c r="J193" s="309">
        <f>-K2480/0.0833333333333333</f>
        <v>0</v>
      </c>
      <c r="K193" s="309"/>
      <c r="L193" s="310">
        <v>42438</v>
      </c>
      <c r="M193" s="310">
        <v>42438</v>
      </c>
      <c r="N193" s="310">
        <v>44263</v>
      </c>
      <c r="O193" s="337">
        <f>YEAR(N193)</f>
        <v>2021</v>
      </c>
      <c r="P193" s="336">
        <f>MONTH(N193)</f>
        <v>3</v>
      </c>
      <c r="Q193" s="332" t="str">
        <f>IF(P193&gt;9,CONCATENATE(O193,P193),CONCATENATE(O193,"0",P193))</f>
        <v>202103</v>
      </c>
      <c r="R193" s="311" t="s">
        <v>44</v>
      </c>
      <c r="S193" s="312">
        <v>0</v>
      </c>
      <c r="T193" s="312">
        <v>0</v>
      </c>
      <c r="U193" s="308"/>
      <c r="V193" s="360"/>
      <c r="W193" s="360"/>
      <c r="X193" s="360"/>
      <c r="Y1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422"/>
      <c r="AA193" s="349"/>
      <c r="AB193" s="349"/>
      <c r="AC193" s="349"/>
      <c r="AD193" s="349"/>
      <c r="AE193" s="349"/>
      <c r="AF193" s="349"/>
      <c r="AG193" s="349"/>
      <c r="AH193" s="349"/>
      <c r="AI193" s="349"/>
      <c r="AJ193" s="349"/>
      <c r="AK193" s="349"/>
      <c r="AL193" s="349"/>
      <c r="AM193" s="349"/>
      <c r="AN193" s="349"/>
      <c r="AO193" s="349"/>
      <c r="AP193" s="349"/>
      <c r="AQ193" s="349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</row>
    <row r="194" spans="1:100" s="47" customFormat="1" ht="43.5" customHeight="1">
      <c r="A194" s="379" t="s">
        <v>132</v>
      </c>
      <c r="B194" s="378" t="s">
        <v>913</v>
      </c>
      <c r="C194" s="370" t="s">
        <v>920</v>
      </c>
      <c r="D194" s="365" t="s">
        <v>2761</v>
      </c>
      <c r="E194" s="365" t="s">
        <v>383</v>
      </c>
      <c r="F194" s="366" t="s">
        <v>46</v>
      </c>
      <c r="G194" s="356" t="s">
        <v>1958</v>
      </c>
      <c r="H194" s="356" t="s">
        <v>1959</v>
      </c>
      <c r="I194" s="388">
        <v>13374.52</v>
      </c>
      <c r="J194" s="388">
        <f>-K1838/0.0833333333333333</f>
        <v>0</v>
      </c>
      <c r="K194" s="388"/>
      <c r="L194" s="367" t="s">
        <v>328</v>
      </c>
      <c r="M194" s="367">
        <v>42837</v>
      </c>
      <c r="N194" s="367">
        <v>44297</v>
      </c>
      <c r="O194" s="389">
        <f>YEAR(N194)</f>
        <v>2021</v>
      </c>
      <c r="P194" s="374">
        <f>MONTH(N194)</f>
        <v>4</v>
      </c>
      <c r="Q194" s="390" t="str">
        <f>IF(P194&gt;9,CONCATENATE(O194,P194),CONCATENATE(O194,"0",P194))</f>
        <v>202104</v>
      </c>
      <c r="R194" s="354" t="s">
        <v>268</v>
      </c>
      <c r="S194" s="391">
        <v>0</v>
      </c>
      <c r="T194" s="391">
        <v>0</v>
      </c>
      <c r="U194" s="356"/>
      <c r="V194" s="349"/>
      <c r="W194" s="348"/>
      <c r="X194" s="349"/>
      <c r="Y19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422"/>
      <c r="AA194" s="349"/>
      <c r="AB194" s="349"/>
      <c r="AC194" s="349"/>
      <c r="AD194" s="349"/>
      <c r="AE194" s="349"/>
      <c r="AF194" s="349"/>
      <c r="AG194" s="349"/>
      <c r="AH194" s="349"/>
      <c r="AI194" s="349"/>
      <c r="AJ194" s="349"/>
      <c r="AK194" s="349"/>
      <c r="AL194" s="349"/>
      <c r="AM194" s="349"/>
      <c r="AN194" s="349"/>
      <c r="AO194" s="349"/>
      <c r="AP194" s="349"/>
      <c r="AQ194" s="349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31"/>
      <c r="BO194" s="231"/>
      <c r="BP194" s="231"/>
      <c r="BQ194" s="231"/>
      <c r="BR194" s="231"/>
      <c r="BS194" s="231"/>
      <c r="BT194" s="231"/>
      <c r="BU194" s="231"/>
      <c r="BV194" s="231"/>
      <c r="BW194" s="231"/>
      <c r="BX194" s="231"/>
      <c r="BY194" s="231"/>
      <c r="BZ194" s="231"/>
      <c r="CA194" s="231"/>
      <c r="CB194" s="231"/>
      <c r="CC194" s="231"/>
      <c r="CD194" s="231"/>
      <c r="CE194" s="231"/>
      <c r="CF194" s="231"/>
      <c r="CG194" s="231"/>
      <c r="CH194" s="231"/>
      <c r="CI194" s="231"/>
      <c r="CJ194" s="231"/>
      <c r="CK194" s="231"/>
      <c r="CL194" s="231"/>
      <c r="CM194" s="231"/>
      <c r="CN194" s="231"/>
      <c r="CO194" s="231"/>
      <c r="CP194" s="231"/>
      <c r="CQ194" s="231"/>
      <c r="CR194" s="231"/>
      <c r="CS194" s="231"/>
      <c r="CT194" s="231"/>
      <c r="CU194" s="231"/>
      <c r="CV194" s="231"/>
    </row>
    <row r="195" spans="1:100" s="47" customFormat="1" ht="43.5" customHeight="1">
      <c r="A195" s="311" t="s">
        <v>132</v>
      </c>
      <c r="B195" s="369" t="s">
        <v>913</v>
      </c>
      <c r="C195" s="398" t="s">
        <v>920</v>
      </c>
      <c r="D195" s="314"/>
      <c r="E195" s="314" t="s">
        <v>380</v>
      </c>
      <c r="F195" s="315" t="s">
        <v>46</v>
      </c>
      <c r="G195" s="313" t="s">
        <v>1501</v>
      </c>
      <c r="H195" s="313" t="s">
        <v>174</v>
      </c>
      <c r="I195" s="316">
        <v>15000000</v>
      </c>
      <c r="J195" s="316">
        <f>-K1857/0.0833333333333333</f>
        <v>0</v>
      </c>
      <c r="K195" s="316"/>
      <c r="L195" s="317">
        <v>42550</v>
      </c>
      <c r="M195" s="317">
        <v>42550</v>
      </c>
      <c r="N195" s="318">
        <v>44375</v>
      </c>
      <c r="O195" s="336">
        <f>YEAR(N195)</f>
        <v>2021</v>
      </c>
      <c r="P195" s="336">
        <f>MONTH(N195)</f>
        <v>6</v>
      </c>
      <c r="Q195" s="326" t="str">
        <f>IF(P195&gt;9,CONCATENATE(O195,P195),CONCATENATE(O195,"0",P195))</f>
        <v>202106</v>
      </c>
      <c r="R195" s="311">
        <v>0</v>
      </c>
      <c r="S195" s="319">
        <v>0</v>
      </c>
      <c r="T195" s="319">
        <v>0</v>
      </c>
      <c r="U195" s="313"/>
      <c r="V195" s="360"/>
      <c r="W195" s="360"/>
      <c r="X195" s="360"/>
      <c r="Y1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422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49"/>
      <c r="AO195" s="349"/>
      <c r="AP195" s="349"/>
      <c r="AQ195" s="349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1"/>
      <c r="BE195" s="231"/>
      <c r="BF195" s="231"/>
      <c r="BG195" s="231"/>
      <c r="BH195" s="231"/>
      <c r="BI195" s="231"/>
      <c r="BJ195" s="231"/>
      <c r="BK195" s="231"/>
      <c r="BL195" s="231"/>
      <c r="BM195" s="231"/>
      <c r="BN195" s="231"/>
      <c r="BO195" s="231"/>
      <c r="BP195" s="231"/>
      <c r="BQ195" s="231"/>
      <c r="BR195" s="231"/>
      <c r="BS195" s="231"/>
      <c r="BT195" s="231"/>
      <c r="BU195" s="231"/>
      <c r="BV195" s="231"/>
      <c r="BW195" s="231"/>
      <c r="BX195" s="231"/>
      <c r="BY195" s="231"/>
      <c r="BZ195" s="231"/>
      <c r="CA195" s="231"/>
      <c r="CB195" s="231"/>
      <c r="CC195" s="231"/>
      <c r="CD195" s="231"/>
      <c r="CE195" s="231"/>
      <c r="CF195" s="231"/>
      <c r="CG195" s="231"/>
      <c r="CH195" s="231"/>
      <c r="CI195" s="231"/>
      <c r="CJ195" s="231"/>
      <c r="CK195" s="231"/>
      <c r="CL195" s="231"/>
      <c r="CM195" s="231"/>
      <c r="CN195" s="231"/>
      <c r="CO195" s="231"/>
      <c r="CP195" s="231"/>
      <c r="CQ195" s="231"/>
      <c r="CR195" s="231"/>
      <c r="CS195" s="231"/>
      <c r="CT195" s="231"/>
      <c r="CU195" s="231"/>
      <c r="CV195" s="231"/>
    </row>
    <row r="196" spans="1:43" s="47" customFormat="1" ht="43.5" customHeight="1">
      <c r="A196" s="354" t="s">
        <v>132</v>
      </c>
      <c r="B196" s="378" t="s">
        <v>913</v>
      </c>
      <c r="C196" s="370" t="s">
        <v>920</v>
      </c>
      <c r="D196" s="358"/>
      <c r="E196" s="358" t="s">
        <v>379</v>
      </c>
      <c r="F196" s="359" t="s">
        <v>2665</v>
      </c>
      <c r="G196" s="355" t="s">
        <v>2666</v>
      </c>
      <c r="H196" s="355" t="s">
        <v>2667</v>
      </c>
      <c r="I196" s="371">
        <v>2656455.95</v>
      </c>
      <c r="J196" s="371">
        <f>-K1824/0.0833333333333333</f>
        <v>0</v>
      </c>
      <c r="K196" s="371"/>
      <c r="L196" s="372">
        <v>42578</v>
      </c>
      <c r="M196" s="372">
        <v>42578</v>
      </c>
      <c r="N196" s="373">
        <v>44403</v>
      </c>
      <c r="O196" s="374">
        <f>YEAR(N196)</f>
        <v>2021</v>
      </c>
      <c r="P196" s="374">
        <f>MONTH(N196)</f>
        <v>7</v>
      </c>
      <c r="Q196" s="375" t="str">
        <f>IF(P196&gt;9,CONCATENATE(O196,P196),CONCATENATE(O196,"0",P196))</f>
        <v>202107</v>
      </c>
      <c r="R196" s="354" t="s">
        <v>91</v>
      </c>
      <c r="S196" s="376">
        <v>0.03</v>
      </c>
      <c r="T196" s="376">
        <v>0.01</v>
      </c>
      <c r="U196" s="417"/>
      <c r="V196" s="349"/>
      <c r="W196" s="348"/>
      <c r="X196" s="349"/>
      <c r="Y1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422"/>
      <c r="AA196" s="348"/>
      <c r="AB196" s="348"/>
      <c r="AC196" s="348"/>
      <c r="AD196" s="348"/>
      <c r="AE196" s="348"/>
      <c r="AF196" s="348"/>
      <c r="AG196" s="348"/>
      <c r="AH196" s="348"/>
      <c r="AI196" s="348"/>
      <c r="AJ196" s="348"/>
      <c r="AK196" s="348"/>
      <c r="AL196" s="348"/>
      <c r="AM196" s="348"/>
      <c r="AN196" s="348"/>
      <c r="AO196" s="348"/>
      <c r="AP196" s="348"/>
      <c r="AQ196" s="348"/>
    </row>
    <row r="197" spans="1:43" s="47" customFormat="1" ht="43.5" customHeight="1">
      <c r="A197" s="311" t="s">
        <v>132</v>
      </c>
      <c r="B197" s="369" t="s">
        <v>913</v>
      </c>
      <c r="C197" s="398" t="s">
        <v>920</v>
      </c>
      <c r="D197" s="314"/>
      <c r="E197" s="306" t="s">
        <v>380</v>
      </c>
      <c r="F197" s="307" t="s">
        <v>2694</v>
      </c>
      <c r="G197" s="308" t="s">
        <v>2695</v>
      </c>
      <c r="H197" s="308" t="s">
        <v>2113</v>
      </c>
      <c r="I197" s="309">
        <v>1538461.53</v>
      </c>
      <c r="J197" s="309">
        <f>-K1837/0.0833333333333333</f>
        <v>0</v>
      </c>
      <c r="K197" s="309"/>
      <c r="L197" s="310">
        <v>42599</v>
      </c>
      <c r="M197" s="310">
        <v>42599</v>
      </c>
      <c r="N197" s="310">
        <v>44424</v>
      </c>
      <c r="O197" s="337">
        <f>YEAR(N197)</f>
        <v>2021</v>
      </c>
      <c r="P197" s="336">
        <f>MONTH(N197)</f>
        <v>8</v>
      </c>
      <c r="Q197" s="332" t="str">
        <f>IF(P197&gt;9,CONCATENATE(O197,P197),CONCATENATE(O197,"0",P197))</f>
        <v>202108</v>
      </c>
      <c r="R197" s="311" t="s">
        <v>91</v>
      </c>
      <c r="S197" s="312">
        <v>0</v>
      </c>
      <c r="T197" s="312">
        <v>0</v>
      </c>
      <c r="U197" s="313"/>
      <c r="V197" s="363"/>
      <c r="W197" s="360"/>
      <c r="X197" s="363"/>
      <c r="Y1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385"/>
      <c r="AA197" s="363"/>
      <c r="AB197" s="363"/>
      <c r="AC197" s="363"/>
      <c r="AD197" s="363"/>
      <c r="AE197" s="363"/>
      <c r="AF197" s="363"/>
      <c r="AG197" s="363"/>
      <c r="AH197" s="363"/>
      <c r="AI197" s="363"/>
      <c r="AJ197" s="363"/>
      <c r="AK197" s="363"/>
      <c r="AL197" s="363"/>
      <c r="AM197" s="363"/>
      <c r="AN197" s="363"/>
      <c r="AO197" s="363"/>
      <c r="AP197" s="363"/>
      <c r="AQ197" s="363"/>
    </row>
    <row r="198" spans="1:100" s="47" customFormat="1" ht="43.5" customHeight="1">
      <c r="A198" s="311" t="s">
        <v>132</v>
      </c>
      <c r="B198" s="369" t="s">
        <v>913</v>
      </c>
      <c r="C198" s="398" t="s">
        <v>920</v>
      </c>
      <c r="D198" s="314"/>
      <c r="E198" s="306" t="s">
        <v>380</v>
      </c>
      <c r="F198" s="307" t="s">
        <v>2694</v>
      </c>
      <c r="G198" s="308" t="s">
        <v>2695</v>
      </c>
      <c r="H198" s="308" t="s">
        <v>2696</v>
      </c>
      <c r="I198" s="309">
        <v>1538461.53</v>
      </c>
      <c r="J198" s="309">
        <f>-K1838/0.0833333333333333</f>
        <v>0</v>
      </c>
      <c r="K198" s="309"/>
      <c r="L198" s="310">
        <v>42599</v>
      </c>
      <c r="M198" s="310">
        <v>42599</v>
      </c>
      <c r="N198" s="310">
        <v>44424</v>
      </c>
      <c r="O198" s="337">
        <f>YEAR(N198)</f>
        <v>2021</v>
      </c>
      <c r="P198" s="336">
        <f>MONTH(N198)</f>
        <v>8</v>
      </c>
      <c r="Q198" s="332" t="str">
        <f>IF(P198&gt;9,CONCATENATE(O198,P198),CONCATENATE(O198,"0",P198))</f>
        <v>202108</v>
      </c>
      <c r="R198" s="311" t="s">
        <v>91</v>
      </c>
      <c r="S198" s="312">
        <v>0</v>
      </c>
      <c r="T198" s="312">
        <v>0</v>
      </c>
      <c r="U198" s="313"/>
      <c r="V198" s="363"/>
      <c r="W198" s="360"/>
      <c r="X198" s="363"/>
      <c r="Y1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385"/>
      <c r="AA198" s="363"/>
      <c r="AB198" s="363"/>
      <c r="AC198" s="363"/>
      <c r="AD198" s="363"/>
      <c r="AE198" s="363"/>
      <c r="AF198" s="363"/>
      <c r="AG198" s="363"/>
      <c r="AH198" s="363"/>
      <c r="AI198" s="363"/>
      <c r="AJ198" s="363"/>
      <c r="AK198" s="363"/>
      <c r="AL198" s="363"/>
      <c r="AM198" s="363"/>
      <c r="AN198" s="363"/>
      <c r="AO198" s="363"/>
      <c r="AP198" s="363"/>
      <c r="AQ198" s="363"/>
      <c r="AR198" s="231"/>
      <c r="AS198" s="231"/>
      <c r="AT198" s="231"/>
      <c r="AU198" s="231"/>
      <c r="AV198" s="231"/>
      <c r="AW198" s="231"/>
      <c r="AX198" s="231"/>
      <c r="AY198" s="231"/>
      <c r="AZ198" s="231"/>
      <c r="BA198" s="231"/>
      <c r="BB198" s="231"/>
      <c r="BC198" s="231"/>
      <c r="BD198" s="231"/>
      <c r="BE198" s="231"/>
      <c r="BF198" s="231"/>
      <c r="BG198" s="231"/>
      <c r="BH198" s="231"/>
      <c r="BI198" s="231"/>
      <c r="BJ198" s="231"/>
      <c r="BK198" s="231"/>
      <c r="BL198" s="231"/>
      <c r="BM198" s="231"/>
      <c r="BN198" s="231"/>
      <c r="BO198" s="231"/>
      <c r="BP198" s="231"/>
      <c r="BQ198" s="231"/>
      <c r="BR198" s="231"/>
      <c r="BS198" s="231"/>
      <c r="BT198" s="231"/>
      <c r="BU198" s="231"/>
      <c r="BV198" s="231"/>
      <c r="BW198" s="231"/>
      <c r="BX198" s="231"/>
      <c r="BY198" s="231"/>
      <c r="BZ198" s="231"/>
      <c r="CA198" s="231"/>
      <c r="CB198" s="231"/>
      <c r="CC198" s="231"/>
      <c r="CD198" s="231"/>
      <c r="CE198" s="231"/>
      <c r="CF198" s="231"/>
      <c r="CG198" s="231"/>
      <c r="CH198" s="231"/>
      <c r="CI198" s="231"/>
      <c r="CJ198" s="231"/>
      <c r="CK198" s="231"/>
      <c r="CL198" s="231"/>
      <c r="CM198" s="231"/>
      <c r="CN198" s="231"/>
      <c r="CO198" s="231"/>
      <c r="CP198" s="231"/>
      <c r="CQ198" s="231"/>
      <c r="CR198" s="231"/>
      <c r="CS198" s="231"/>
      <c r="CT198" s="231"/>
      <c r="CU198" s="231"/>
      <c r="CV198" s="231"/>
    </row>
    <row r="199" spans="1:100" s="47" customFormat="1" ht="43.5" customHeight="1">
      <c r="A199" s="311" t="s">
        <v>132</v>
      </c>
      <c r="B199" s="369" t="s">
        <v>913</v>
      </c>
      <c r="C199" s="398" t="s">
        <v>920</v>
      </c>
      <c r="D199" s="314"/>
      <c r="E199" s="306" t="s">
        <v>380</v>
      </c>
      <c r="F199" s="307" t="s">
        <v>2694</v>
      </c>
      <c r="G199" s="308" t="s">
        <v>2695</v>
      </c>
      <c r="H199" s="308" t="s">
        <v>338</v>
      </c>
      <c r="I199" s="309">
        <v>1538461.53</v>
      </c>
      <c r="J199" s="309">
        <f>-K1839/0.0833333333333333</f>
        <v>0</v>
      </c>
      <c r="K199" s="309"/>
      <c r="L199" s="310">
        <v>42599</v>
      </c>
      <c r="M199" s="310">
        <v>42599</v>
      </c>
      <c r="N199" s="310">
        <v>44424</v>
      </c>
      <c r="O199" s="337">
        <f>YEAR(N199)</f>
        <v>2021</v>
      </c>
      <c r="P199" s="336">
        <f>MONTH(N199)</f>
        <v>8</v>
      </c>
      <c r="Q199" s="332" t="str">
        <f>IF(P199&gt;9,CONCATENATE(O199,P199),CONCATENATE(O199,"0",P199))</f>
        <v>202108</v>
      </c>
      <c r="R199" s="311" t="s">
        <v>91</v>
      </c>
      <c r="S199" s="312">
        <v>0</v>
      </c>
      <c r="T199" s="312">
        <v>0</v>
      </c>
      <c r="U199" s="313"/>
      <c r="V199" s="363"/>
      <c r="W199" s="360"/>
      <c r="X199" s="363"/>
      <c r="Y1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385"/>
      <c r="AA199" s="363"/>
      <c r="AB199" s="363"/>
      <c r="AC199" s="363"/>
      <c r="AD199" s="363"/>
      <c r="AE199" s="363"/>
      <c r="AF199" s="363"/>
      <c r="AG199" s="363"/>
      <c r="AH199" s="363"/>
      <c r="AI199" s="363"/>
      <c r="AJ199" s="363"/>
      <c r="AK199" s="363"/>
      <c r="AL199" s="363"/>
      <c r="AM199" s="363"/>
      <c r="AN199" s="363"/>
      <c r="AO199" s="363"/>
      <c r="AP199" s="363"/>
      <c r="AQ199" s="363"/>
      <c r="AR199" s="231"/>
      <c r="AS199" s="231"/>
      <c r="AT199" s="231"/>
      <c r="AU199" s="231"/>
      <c r="AV199" s="231"/>
      <c r="AW199" s="231"/>
      <c r="AX199" s="231"/>
      <c r="AY199" s="231"/>
      <c r="AZ199" s="231"/>
      <c r="BA199" s="231"/>
      <c r="BB199" s="231"/>
      <c r="BC199" s="231"/>
      <c r="BD199" s="231"/>
      <c r="BE199" s="231"/>
      <c r="BF199" s="231"/>
      <c r="BG199" s="231"/>
      <c r="BH199" s="231"/>
      <c r="BI199" s="231"/>
      <c r="BJ199" s="231"/>
      <c r="BK199" s="231"/>
      <c r="BL199" s="231"/>
      <c r="BM199" s="231"/>
      <c r="BN199" s="231"/>
      <c r="BO199" s="231"/>
      <c r="BP199" s="231"/>
      <c r="BQ199" s="231"/>
      <c r="BR199" s="231"/>
      <c r="BS199" s="231"/>
      <c r="BT199" s="231"/>
      <c r="BU199" s="231"/>
      <c r="BV199" s="231"/>
      <c r="BW199" s="231"/>
      <c r="BX199" s="231"/>
      <c r="BY199" s="231"/>
      <c r="BZ199" s="231"/>
      <c r="CA199" s="231"/>
      <c r="CB199" s="231"/>
      <c r="CC199" s="231"/>
      <c r="CD199" s="231"/>
      <c r="CE199" s="231"/>
      <c r="CF199" s="231"/>
      <c r="CG199" s="231"/>
      <c r="CH199" s="231"/>
      <c r="CI199" s="231"/>
      <c r="CJ199" s="231"/>
      <c r="CK199" s="231"/>
      <c r="CL199" s="231"/>
      <c r="CM199" s="231"/>
      <c r="CN199" s="231"/>
      <c r="CO199" s="231"/>
      <c r="CP199" s="231"/>
      <c r="CQ199" s="231"/>
      <c r="CR199" s="231"/>
      <c r="CS199" s="231"/>
      <c r="CT199" s="231"/>
      <c r="CU199" s="231"/>
      <c r="CV199" s="231"/>
    </row>
    <row r="200" spans="1:100" s="231" customFormat="1" ht="43.5" customHeight="1">
      <c r="A200" s="311" t="s">
        <v>132</v>
      </c>
      <c r="B200" s="369" t="s">
        <v>913</v>
      </c>
      <c r="C200" s="398" t="s">
        <v>920</v>
      </c>
      <c r="D200" s="314"/>
      <c r="E200" s="306" t="s">
        <v>380</v>
      </c>
      <c r="F200" s="307" t="s">
        <v>2694</v>
      </c>
      <c r="G200" s="308" t="s">
        <v>2695</v>
      </c>
      <c r="H200" s="308" t="s">
        <v>2697</v>
      </c>
      <c r="I200" s="309">
        <v>1538461.53</v>
      </c>
      <c r="J200" s="309">
        <f>-K1840/0.0833333333333333</f>
        <v>0</v>
      </c>
      <c r="K200" s="309"/>
      <c r="L200" s="310">
        <v>42599</v>
      </c>
      <c r="M200" s="310">
        <v>42599</v>
      </c>
      <c r="N200" s="310">
        <v>44424</v>
      </c>
      <c r="O200" s="337">
        <f>YEAR(N200)</f>
        <v>2021</v>
      </c>
      <c r="P200" s="336">
        <f>MONTH(N200)</f>
        <v>8</v>
      </c>
      <c r="Q200" s="332" t="str">
        <f>IF(P200&gt;9,CONCATENATE(O200,P200),CONCATENATE(O200,"0",P200))</f>
        <v>202108</v>
      </c>
      <c r="R200" s="311" t="s">
        <v>91</v>
      </c>
      <c r="S200" s="312">
        <v>0</v>
      </c>
      <c r="T200" s="312">
        <v>0</v>
      </c>
      <c r="U200" s="313"/>
      <c r="V200" s="363"/>
      <c r="W200" s="360"/>
      <c r="X200" s="363"/>
      <c r="Y2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85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</row>
    <row r="201" spans="1:100" s="231" customFormat="1" ht="43.5" customHeight="1">
      <c r="A201" s="311" t="s">
        <v>132</v>
      </c>
      <c r="B201" s="369" t="s">
        <v>913</v>
      </c>
      <c r="C201" s="398" t="s">
        <v>920</v>
      </c>
      <c r="D201" s="314"/>
      <c r="E201" s="306" t="s">
        <v>380</v>
      </c>
      <c r="F201" s="307" t="s">
        <v>2694</v>
      </c>
      <c r="G201" s="308" t="s">
        <v>2695</v>
      </c>
      <c r="H201" s="308" t="s">
        <v>2110</v>
      </c>
      <c r="I201" s="309">
        <v>1538461.53</v>
      </c>
      <c r="J201" s="309">
        <f>-K1841/0.0833333333333333</f>
        <v>0</v>
      </c>
      <c r="K201" s="309"/>
      <c r="L201" s="310">
        <v>42599</v>
      </c>
      <c r="M201" s="310">
        <v>42599</v>
      </c>
      <c r="N201" s="310">
        <v>44424</v>
      </c>
      <c r="O201" s="337">
        <f>YEAR(N201)</f>
        <v>2021</v>
      </c>
      <c r="P201" s="336">
        <f>MONTH(N201)</f>
        <v>8</v>
      </c>
      <c r="Q201" s="332" t="str">
        <f>IF(P201&gt;9,CONCATENATE(O201,P201),CONCATENATE(O201,"0",P201))</f>
        <v>202108</v>
      </c>
      <c r="R201" s="311" t="s">
        <v>91</v>
      </c>
      <c r="S201" s="312">
        <v>0</v>
      </c>
      <c r="T201" s="312">
        <v>0</v>
      </c>
      <c r="U201" s="313"/>
      <c r="V201" s="363"/>
      <c r="W201" s="360"/>
      <c r="X201" s="363"/>
      <c r="Y2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385"/>
      <c r="AA201" s="363"/>
      <c r="AB201" s="363"/>
      <c r="AC201" s="363"/>
      <c r="AD201" s="363"/>
      <c r="AE201" s="363"/>
      <c r="AF201" s="363"/>
      <c r="AG201" s="363"/>
      <c r="AH201" s="363"/>
      <c r="AI201" s="363"/>
      <c r="AJ201" s="363"/>
      <c r="AK201" s="363"/>
      <c r="AL201" s="363"/>
      <c r="AM201" s="363"/>
      <c r="AN201" s="363"/>
      <c r="AO201" s="363"/>
      <c r="AP201" s="363"/>
      <c r="AQ201" s="363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</row>
    <row r="202" spans="1:100" s="231" customFormat="1" ht="43.5" customHeight="1">
      <c r="A202" s="311" t="s">
        <v>132</v>
      </c>
      <c r="B202" s="369" t="s">
        <v>913</v>
      </c>
      <c r="C202" s="398" t="s">
        <v>920</v>
      </c>
      <c r="D202" s="314"/>
      <c r="E202" s="306" t="s">
        <v>380</v>
      </c>
      <c r="F202" s="307" t="s">
        <v>2694</v>
      </c>
      <c r="G202" s="308" t="s">
        <v>2695</v>
      </c>
      <c r="H202" s="308" t="s">
        <v>2698</v>
      </c>
      <c r="I202" s="309">
        <v>1538461.53</v>
      </c>
      <c r="J202" s="309">
        <f>-K1842/0.0833333333333333</f>
        <v>0</v>
      </c>
      <c r="K202" s="309"/>
      <c r="L202" s="310">
        <v>42599</v>
      </c>
      <c r="M202" s="310">
        <v>42599</v>
      </c>
      <c r="N202" s="310">
        <v>44424</v>
      </c>
      <c r="O202" s="337">
        <f>YEAR(N202)</f>
        <v>2021</v>
      </c>
      <c r="P202" s="336">
        <f>MONTH(N202)</f>
        <v>8</v>
      </c>
      <c r="Q202" s="332" t="str">
        <f>IF(P202&gt;9,CONCATENATE(O202,P202),CONCATENATE(O202,"0",P202))</f>
        <v>202108</v>
      </c>
      <c r="R202" s="311" t="s">
        <v>91</v>
      </c>
      <c r="S202" s="312">
        <v>0</v>
      </c>
      <c r="T202" s="312">
        <v>0</v>
      </c>
      <c r="U202" s="313"/>
      <c r="V202" s="363"/>
      <c r="W202" s="360"/>
      <c r="X202" s="363"/>
      <c r="Y2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385"/>
      <c r="AA202" s="363"/>
      <c r="AB202" s="363"/>
      <c r="AC202" s="363"/>
      <c r="AD202" s="363"/>
      <c r="AE202" s="363"/>
      <c r="AF202" s="363"/>
      <c r="AG202" s="363"/>
      <c r="AH202" s="363"/>
      <c r="AI202" s="363"/>
      <c r="AJ202" s="363"/>
      <c r="AK202" s="363"/>
      <c r="AL202" s="363"/>
      <c r="AM202" s="363"/>
      <c r="AN202" s="363"/>
      <c r="AO202" s="363"/>
      <c r="AP202" s="363"/>
      <c r="AQ202" s="363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</row>
    <row r="203" spans="1:100" s="231" customFormat="1" ht="43.5" customHeight="1">
      <c r="A203" s="311" t="s">
        <v>132</v>
      </c>
      <c r="B203" s="369" t="s">
        <v>913</v>
      </c>
      <c r="C203" s="398" t="s">
        <v>920</v>
      </c>
      <c r="D203" s="314"/>
      <c r="E203" s="306" t="s">
        <v>380</v>
      </c>
      <c r="F203" s="307" t="s">
        <v>2694</v>
      </c>
      <c r="G203" s="308" t="s">
        <v>2695</v>
      </c>
      <c r="H203" s="308" t="s">
        <v>2699</v>
      </c>
      <c r="I203" s="309">
        <v>1538461.53</v>
      </c>
      <c r="J203" s="309">
        <f>-K1843/0.0833333333333333</f>
        <v>0</v>
      </c>
      <c r="K203" s="309"/>
      <c r="L203" s="310">
        <v>42599</v>
      </c>
      <c r="M203" s="310">
        <v>42599</v>
      </c>
      <c r="N203" s="310">
        <v>44424</v>
      </c>
      <c r="O203" s="337">
        <f>YEAR(N203)</f>
        <v>2021</v>
      </c>
      <c r="P203" s="336">
        <f>MONTH(N203)</f>
        <v>8</v>
      </c>
      <c r="Q203" s="332" t="str">
        <f>IF(P203&gt;9,CONCATENATE(O203,P203),CONCATENATE(O203,"0",P203))</f>
        <v>202108</v>
      </c>
      <c r="R203" s="311" t="s">
        <v>91</v>
      </c>
      <c r="S203" s="312">
        <v>0</v>
      </c>
      <c r="T203" s="312">
        <v>0</v>
      </c>
      <c r="U203" s="313"/>
      <c r="V203" s="363"/>
      <c r="W203" s="360"/>
      <c r="X203" s="363"/>
      <c r="Y2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385"/>
      <c r="AA203" s="363"/>
      <c r="AB203" s="363"/>
      <c r="AC203" s="363"/>
      <c r="AD203" s="363"/>
      <c r="AE203" s="363"/>
      <c r="AF203" s="363"/>
      <c r="AG203" s="363"/>
      <c r="AH203" s="363"/>
      <c r="AI203" s="363"/>
      <c r="AJ203" s="363"/>
      <c r="AK203" s="363"/>
      <c r="AL203" s="363"/>
      <c r="AM203" s="363"/>
      <c r="AN203" s="363"/>
      <c r="AO203" s="363"/>
      <c r="AP203" s="363"/>
      <c r="AQ203" s="363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</row>
    <row r="204" spans="1:100" s="231" customFormat="1" ht="43.5" customHeight="1">
      <c r="A204" s="311" t="s">
        <v>132</v>
      </c>
      <c r="B204" s="369" t="s">
        <v>913</v>
      </c>
      <c r="C204" s="398" t="s">
        <v>920</v>
      </c>
      <c r="D204" s="314"/>
      <c r="E204" s="306" t="s">
        <v>380</v>
      </c>
      <c r="F204" s="307" t="s">
        <v>2694</v>
      </c>
      <c r="G204" s="308" t="s">
        <v>2695</v>
      </c>
      <c r="H204" s="308" t="s">
        <v>2700</v>
      </c>
      <c r="I204" s="309">
        <v>1538461.53</v>
      </c>
      <c r="J204" s="309">
        <f>-K1844/0.0833333333333333</f>
        <v>0</v>
      </c>
      <c r="K204" s="309"/>
      <c r="L204" s="310">
        <v>42599</v>
      </c>
      <c r="M204" s="310">
        <v>42599</v>
      </c>
      <c r="N204" s="310">
        <v>44424</v>
      </c>
      <c r="O204" s="337">
        <f>YEAR(N204)</f>
        <v>2021</v>
      </c>
      <c r="P204" s="336">
        <f>MONTH(N204)</f>
        <v>8</v>
      </c>
      <c r="Q204" s="332" t="str">
        <f>IF(P204&gt;9,CONCATENATE(O204,P204),CONCATENATE(O204,"0",P204))</f>
        <v>202108</v>
      </c>
      <c r="R204" s="311" t="s">
        <v>91</v>
      </c>
      <c r="S204" s="312">
        <v>0</v>
      </c>
      <c r="T204" s="312">
        <v>0</v>
      </c>
      <c r="U204" s="313"/>
      <c r="V204" s="363"/>
      <c r="W204" s="360"/>
      <c r="X204" s="363"/>
      <c r="Y2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385"/>
      <c r="AA204" s="363"/>
      <c r="AB204" s="363"/>
      <c r="AC204" s="363"/>
      <c r="AD204" s="363"/>
      <c r="AE204" s="363"/>
      <c r="AF204" s="363"/>
      <c r="AG204" s="363"/>
      <c r="AH204" s="363"/>
      <c r="AI204" s="363"/>
      <c r="AJ204" s="363"/>
      <c r="AK204" s="363"/>
      <c r="AL204" s="363"/>
      <c r="AM204" s="363"/>
      <c r="AN204" s="363"/>
      <c r="AO204" s="363"/>
      <c r="AP204" s="363"/>
      <c r="AQ204" s="363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</row>
    <row r="205" spans="1:100" s="47" customFormat="1" ht="43.5" customHeight="1">
      <c r="A205" s="311" t="s">
        <v>132</v>
      </c>
      <c r="B205" s="369" t="s">
        <v>913</v>
      </c>
      <c r="C205" s="398" t="s">
        <v>920</v>
      </c>
      <c r="D205" s="314"/>
      <c r="E205" s="306" t="s">
        <v>380</v>
      </c>
      <c r="F205" s="307" t="s">
        <v>2694</v>
      </c>
      <c r="G205" s="308" t="s">
        <v>2695</v>
      </c>
      <c r="H205" s="308" t="s">
        <v>2701</v>
      </c>
      <c r="I205" s="309">
        <v>1538461.53</v>
      </c>
      <c r="J205" s="309">
        <f>-K1845/0.0833333333333333</f>
        <v>0</v>
      </c>
      <c r="K205" s="309"/>
      <c r="L205" s="310">
        <v>42599</v>
      </c>
      <c r="M205" s="310">
        <v>42599</v>
      </c>
      <c r="N205" s="310">
        <v>44424</v>
      </c>
      <c r="O205" s="337">
        <f>YEAR(N205)</f>
        <v>2021</v>
      </c>
      <c r="P205" s="336">
        <f>MONTH(N205)</f>
        <v>8</v>
      </c>
      <c r="Q205" s="332" t="str">
        <f>IF(P205&gt;9,CONCATENATE(O205,P205),CONCATENATE(O205,"0",P205))</f>
        <v>202108</v>
      </c>
      <c r="R205" s="311" t="s">
        <v>91</v>
      </c>
      <c r="S205" s="312">
        <v>0</v>
      </c>
      <c r="T205" s="312">
        <v>0</v>
      </c>
      <c r="U205" s="313"/>
      <c r="V205" s="363"/>
      <c r="W205" s="360"/>
      <c r="X205" s="363"/>
      <c r="Y2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385"/>
      <c r="AA205" s="363"/>
      <c r="AB205" s="363"/>
      <c r="AC205" s="363"/>
      <c r="AD205" s="363"/>
      <c r="AE205" s="363"/>
      <c r="AF205" s="363"/>
      <c r="AG205" s="363"/>
      <c r="AH205" s="363"/>
      <c r="AI205" s="363"/>
      <c r="AJ205" s="363"/>
      <c r="AK205" s="363"/>
      <c r="AL205" s="363"/>
      <c r="AM205" s="363"/>
      <c r="AN205" s="363"/>
      <c r="AO205" s="363"/>
      <c r="AP205" s="363"/>
      <c r="AQ205" s="363"/>
      <c r="AR205" s="231"/>
      <c r="AS205" s="231"/>
      <c r="AT205" s="231"/>
      <c r="AU205" s="231"/>
      <c r="AV205" s="231"/>
      <c r="AW205" s="231"/>
      <c r="AX205" s="231"/>
      <c r="AY205" s="231"/>
      <c r="AZ205" s="231"/>
      <c r="BA205" s="231"/>
      <c r="BB205" s="231"/>
      <c r="BC205" s="231"/>
      <c r="BD205" s="231"/>
      <c r="BE205" s="231"/>
      <c r="BF205" s="231"/>
      <c r="BG205" s="231"/>
      <c r="BH205" s="231"/>
      <c r="BI205" s="231"/>
      <c r="BJ205" s="231"/>
      <c r="BK205" s="231"/>
      <c r="BL205" s="231"/>
      <c r="BM205" s="231"/>
      <c r="BN205" s="231"/>
      <c r="BO205" s="231"/>
      <c r="BP205" s="231"/>
      <c r="BQ205" s="231"/>
      <c r="BR205" s="231"/>
      <c r="BS205" s="231"/>
      <c r="BT205" s="231"/>
      <c r="BU205" s="231"/>
      <c r="BV205" s="231"/>
      <c r="BW205" s="231"/>
      <c r="BX205" s="231"/>
      <c r="BY205" s="231"/>
      <c r="BZ205" s="231"/>
      <c r="CA205" s="231"/>
      <c r="CB205" s="231"/>
      <c r="CC205" s="231"/>
      <c r="CD205" s="231"/>
      <c r="CE205" s="231"/>
      <c r="CF205" s="231"/>
      <c r="CG205" s="231"/>
      <c r="CH205" s="231"/>
      <c r="CI205" s="231"/>
      <c r="CJ205" s="231"/>
      <c r="CK205" s="231"/>
      <c r="CL205" s="231"/>
      <c r="CM205" s="231"/>
      <c r="CN205" s="231"/>
      <c r="CO205" s="231"/>
      <c r="CP205" s="231"/>
      <c r="CQ205" s="231"/>
      <c r="CR205" s="231"/>
      <c r="CS205" s="231"/>
      <c r="CT205" s="231"/>
      <c r="CU205" s="231"/>
      <c r="CV205" s="231"/>
    </row>
    <row r="206" spans="1:43" s="231" customFormat="1" ht="43.5" customHeight="1">
      <c r="A206" s="311" t="s">
        <v>132</v>
      </c>
      <c r="B206" s="369" t="s">
        <v>913</v>
      </c>
      <c r="C206" s="398" t="s">
        <v>920</v>
      </c>
      <c r="D206" s="314"/>
      <c r="E206" s="306" t="s">
        <v>380</v>
      </c>
      <c r="F206" s="307" t="s">
        <v>2694</v>
      </c>
      <c r="G206" s="308" t="s">
        <v>2695</v>
      </c>
      <c r="H206" s="308" t="s">
        <v>2114</v>
      </c>
      <c r="I206" s="309">
        <v>1538461.53</v>
      </c>
      <c r="J206" s="309">
        <f>-K1846/0.0833333333333333</f>
        <v>0</v>
      </c>
      <c r="K206" s="309"/>
      <c r="L206" s="310">
        <v>42599</v>
      </c>
      <c r="M206" s="310">
        <v>42599</v>
      </c>
      <c r="N206" s="310">
        <v>44424</v>
      </c>
      <c r="O206" s="337">
        <f>YEAR(N206)</f>
        <v>2021</v>
      </c>
      <c r="P206" s="336">
        <f>MONTH(N206)</f>
        <v>8</v>
      </c>
      <c r="Q206" s="332" t="str">
        <f>IF(P206&gt;9,CONCATENATE(O206,P206),CONCATENATE(O206,"0",P206))</f>
        <v>202108</v>
      </c>
      <c r="R206" s="311" t="s">
        <v>91</v>
      </c>
      <c r="S206" s="312">
        <v>0</v>
      </c>
      <c r="T206" s="312">
        <v>0</v>
      </c>
      <c r="U206" s="313"/>
      <c r="V206" s="363"/>
      <c r="W206" s="360"/>
      <c r="X206" s="363"/>
      <c r="Y2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85"/>
      <c r="AA206" s="363"/>
      <c r="AB206" s="363"/>
      <c r="AC206" s="363"/>
      <c r="AD206" s="363"/>
      <c r="AE206" s="363"/>
      <c r="AF206" s="363"/>
      <c r="AG206" s="363"/>
      <c r="AH206" s="363"/>
      <c r="AI206" s="363"/>
      <c r="AJ206" s="363"/>
      <c r="AK206" s="363"/>
      <c r="AL206" s="363"/>
      <c r="AM206" s="363"/>
      <c r="AN206" s="363"/>
      <c r="AO206" s="363"/>
      <c r="AP206" s="363"/>
      <c r="AQ206" s="363"/>
    </row>
    <row r="207" spans="1:43" s="231" customFormat="1" ht="43.5" customHeight="1">
      <c r="A207" s="311" t="s">
        <v>132</v>
      </c>
      <c r="B207" s="369" t="s">
        <v>913</v>
      </c>
      <c r="C207" s="398" t="s">
        <v>920</v>
      </c>
      <c r="D207" s="314"/>
      <c r="E207" s="306" t="s">
        <v>380</v>
      </c>
      <c r="F207" s="307" t="s">
        <v>2694</v>
      </c>
      <c r="G207" s="308" t="s">
        <v>2695</v>
      </c>
      <c r="H207" s="308" t="s">
        <v>2702</v>
      </c>
      <c r="I207" s="309">
        <v>1538461.53</v>
      </c>
      <c r="J207" s="309">
        <f>-K1847/0.0833333333333333</f>
        <v>0</v>
      </c>
      <c r="K207" s="309"/>
      <c r="L207" s="310">
        <v>42599</v>
      </c>
      <c r="M207" s="310">
        <v>42599</v>
      </c>
      <c r="N207" s="310">
        <v>44424</v>
      </c>
      <c r="O207" s="337">
        <f>YEAR(N207)</f>
        <v>2021</v>
      </c>
      <c r="P207" s="336">
        <f>MONTH(N207)</f>
        <v>8</v>
      </c>
      <c r="Q207" s="332" t="str">
        <f>IF(P207&gt;9,CONCATENATE(O207,P207),CONCATENATE(O207,"0",P207))</f>
        <v>202108</v>
      </c>
      <c r="R207" s="311" t="s">
        <v>91</v>
      </c>
      <c r="S207" s="312">
        <v>0</v>
      </c>
      <c r="T207" s="312">
        <v>0</v>
      </c>
      <c r="U207" s="313"/>
      <c r="V207" s="363"/>
      <c r="W207" s="360"/>
      <c r="X207" s="363"/>
      <c r="Y2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385"/>
      <c r="AA207" s="363"/>
      <c r="AB207" s="363"/>
      <c r="AC207" s="363"/>
      <c r="AD207" s="363"/>
      <c r="AE207" s="363"/>
      <c r="AF207" s="363"/>
      <c r="AG207" s="363"/>
      <c r="AH207" s="363"/>
      <c r="AI207" s="363"/>
      <c r="AJ207" s="363"/>
      <c r="AK207" s="363"/>
      <c r="AL207" s="363"/>
      <c r="AM207" s="363"/>
      <c r="AN207" s="363"/>
      <c r="AO207" s="363"/>
      <c r="AP207" s="363"/>
      <c r="AQ207" s="363"/>
    </row>
    <row r="208" spans="1:100" s="47" customFormat="1" ht="43.5" customHeight="1">
      <c r="A208" s="311" t="s">
        <v>132</v>
      </c>
      <c r="B208" s="369" t="s">
        <v>913</v>
      </c>
      <c r="C208" s="398" t="s">
        <v>920</v>
      </c>
      <c r="D208" s="314"/>
      <c r="E208" s="306" t="s">
        <v>380</v>
      </c>
      <c r="F208" s="307" t="s">
        <v>2694</v>
      </c>
      <c r="G208" s="308" t="s">
        <v>2695</v>
      </c>
      <c r="H208" s="308" t="s">
        <v>2703</v>
      </c>
      <c r="I208" s="309">
        <v>1538461.53</v>
      </c>
      <c r="J208" s="309">
        <f>-K1848/0.0833333333333333</f>
        <v>0</v>
      </c>
      <c r="K208" s="309"/>
      <c r="L208" s="310">
        <v>42599</v>
      </c>
      <c r="M208" s="310">
        <v>42599</v>
      </c>
      <c r="N208" s="310">
        <v>44424</v>
      </c>
      <c r="O208" s="337">
        <f>YEAR(N208)</f>
        <v>2021</v>
      </c>
      <c r="P208" s="336">
        <f>MONTH(N208)</f>
        <v>8</v>
      </c>
      <c r="Q208" s="332" t="str">
        <f>IF(P208&gt;9,CONCATENATE(O208,P208),CONCATENATE(O208,"0",P208))</f>
        <v>202108</v>
      </c>
      <c r="R208" s="311" t="s">
        <v>91</v>
      </c>
      <c r="S208" s="312">
        <v>0</v>
      </c>
      <c r="T208" s="312">
        <v>0</v>
      </c>
      <c r="U208" s="313"/>
      <c r="V208" s="363"/>
      <c r="W208" s="360"/>
      <c r="X208" s="363"/>
      <c r="Y2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385"/>
      <c r="AA208" s="363"/>
      <c r="AB208" s="363"/>
      <c r="AC208" s="363"/>
      <c r="AD208" s="363"/>
      <c r="AE208" s="363"/>
      <c r="AF208" s="363"/>
      <c r="AG208" s="363"/>
      <c r="AH208" s="363"/>
      <c r="AI208" s="363"/>
      <c r="AJ208" s="363"/>
      <c r="AK208" s="363"/>
      <c r="AL208" s="363"/>
      <c r="AM208" s="363"/>
      <c r="AN208" s="363"/>
      <c r="AO208" s="363"/>
      <c r="AP208" s="363"/>
      <c r="AQ208" s="363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31"/>
      <c r="BE208" s="231"/>
      <c r="BF208" s="231"/>
      <c r="BG208" s="231"/>
      <c r="BH208" s="231"/>
      <c r="BI208" s="231"/>
      <c r="BJ208" s="231"/>
      <c r="BK208" s="231"/>
      <c r="BL208" s="231"/>
      <c r="BM208" s="231"/>
      <c r="BN208" s="231"/>
      <c r="BO208" s="231"/>
      <c r="BP208" s="231"/>
      <c r="BQ208" s="231"/>
      <c r="BR208" s="231"/>
      <c r="BS208" s="231"/>
      <c r="BT208" s="231"/>
      <c r="BU208" s="231"/>
      <c r="BV208" s="231"/>
      <c r="BW208" s="231"/>
      <c r="BX208" s="231"/>
      <c r="BY208" s="231"/>
      <c r="BZ208" s="231"/>
      <c r="CA208" s="231"/>
      <c r="CB208" s="231"/>
      <c r="CC208" s="231"/>
      <c r="CD208" s="231"/>
      <c r="CE208" s="231"/>
      <c r="CF208" s="231"/>
      <c r="CG208" s="231"/>
      <c r="CH208" s="231"/>
      <c r="CI208" s="231"/>
      <c r="CJ208" s="231"/>
      <c r="CK208" s="231"/>
      <c r="CL208" s="231"/>
      <c r="CM208" s="231"/>
      <c r="CN208" s="231"/>
      <c r="CO208" s="231"/>
      <c r="CP208" s="231"/>
      <c r="CQ208" s="231"/>
      <c r="CR208" s="231"/>
      <c r="CS208" s="231"/>
      <c r="CT208" s="231"/>
      <c r="CU208" s="231"/>
      <c r="CV208" s="231"/>
    </row>
    <row r="209" spans="1:100" s="231" customFormat="1" ht="43.5" customHeight="1">
      <c r="A209" s="311" t="s">
        <v>132</v>
      </c>
      <c r="B209" s="369" t="s">
        <v>913</v>
      </c>
      <c r="C209" s="398" t="s">
        <v>920</v>
      </c>
      <c r="D209" s="314"/>
      <c r="E209" s="306" t="s">
        <v>380</v>
      </c>
      <c r="F209" s="307" t="s">
        <v>2694</v>
      </c>
      <c r="G209" s="308" t="s">
        <v>2695</v>
      </c>
      <c r="H209" s="308" t="s">
        <v>2112</v>
      </c>
      <c r="I209" s="309">
        <v>1538461.53</v>
      </c>
      <c r="J209" s="309">
        <f>-K1849/0.0833333333333333</f>
        <v>0</v>
      </c>
      <c r="K209" s="309"/>
      <c r="L209" s="310">
        <v>42599</v>
      </c>
      <c r="M209" s="310">
        <v>42599</v>
      </c>
      <c r="N209" s="310">
        <v>44424</v>
      </c>
      <c r="O209" s="337">
        <f>YEAR(N209)</f>
        <v>2021</v>
      </c>
      <c r="P209" s="336">
        <f>MONTH(N209)</f>
        <v>8</v>
      </c>
      <c r="Q209" s="332" t="str">
        <f>IF(P209&gt;9,CONCATENATE(O209,P209),CONCATENATE(O209,"0",P209))</f>
        <v>202108</v>
      </c>
      <c r="R209" s="311" t="s">
        <v>91</v>
      </c>
      <c r="S209" s="312">
        <v>0</v>
      </c>
      <c r="T209" s="312">
        <v>0</v>
      </c>
      <c r="U209" s="313"/>
      <c r="V209" s="363"/>
      <c r="W209" s="360"/>
      <c r="X209" s="363"/>
      <c r="Y2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385"/>
      <c r="AA209" s="363"/>
      <c r="AB209" s="363"/>
      <c r="AC209" s="363"/>
      <c r="AD209" s="363"/>
      <c r="AE209" s="363"/>
      <c r="AF209" s="363"/>
      <c r="AG209" s="363"/>
      <c r="AH209" s="363"/>
      <c r="AI209" s="363"/>
      <c r="AJ209" s="363"/>
      <c r="AK209" s="363"/>
      <c r="AL209" s="363"/>
      <c r="AM209" s="363"/>
      <c r="AN209" s="363"/>
      <c r="AO209" s="363"/>
      <c r="AP209" s="363"/>
      <c r="AQ209" s="363"/>
      <c r="AR209" s="239"/>
      <c r="AS209" s="239"/>
      <c r="AT209" s="239"/>
      <c r="AU209" s="239"/>
      <c r="AV209" s="239"/>
      <c r="AW209" s="239"/>
      <c r="AX209" s="239"/>
      <c r="AY209" s="239"/>
      <c r="AZ209" s="239"/>
      <c r="BA209" s="239"/>
      <c r="BB209" s="239"/>
      <c r="BC209" s="239"/>
      <c r="BD209" s="239"/>
      <c r="BE209" s="239"/>
      <c r="BF209" s="239"/>
      <c r="BG209" s="239"/>
      <c r="BH209" s="239"/>
      <c r="BI209" s="239"/>
      <c r="BJ209" s="239"/>
      <c r="BK209" s="239"/>
      <c r="BL209" s="239"/>
      <c r="BM209" s="239"/>
      <c r="BN209" s="239"/>
      <c r="BO209" s="239"/>
      <c r="BP209" s="239"/>
      <c r="BQ209" s="239"/>
      <c r="BR209" s="239"/>
      <c r="BS209" s="239"/>
      <c r="BT209" s="239"/>
      <c r="BU209" s="239"/>
      <c r="BV209" s="239"/>
      <c r="BW209" s="239"/>
      <c r="BX209" s="239"/>
      <c r="BY209" s="239"/>
      <c r="BZ209" s="239"/>
      <c r="CA209" s="239"/>
      <c r="CB209" s="239"/>
      <c r="CC209" s="239"/>
      <c r="CD209" s="239"/>
      <c r="CE209" s="239"/>
      <c r="CF209" s="239"/>
      <c r="CG209" s="239"/>
      <c r="CH209" s="239"/>
      <c r="CI209" s="239"/>
      <c r="CJ209" s="239"/>
      <c r="CK209" s="239"/>
      <c r="CL209" s="239"/>
      <c r="CM209" s="239"/>
      <c r="CN209" s="239"/>
      <c r="CO209" s="239"/>
      <c r="CP209" s="239"/>
      <c r="CQ209" s="239"/>
      <c r="CR209" s="239"/>
      <c r="CS209" s="239"/>
      <c r="CT209" s="239"/>
      <c r="CU209" s="239"/>
      <c r="CV209" s="239"/>
    </row>
    <row r="210" spans="1:43" s="231" customFormat="1" ht="43.5" customHeight="1">
      <c r="A210" s="311" t="s">
        <v>132</v>
      </c>
      <c r="B210" s="369" t="s">
        <v>913</v>
      </c>
      <c r="C210" s="398" t="s">
        <v>920</v>
      </c>
      <c r="D210" s="314"/>
      <c r="E210" s="306" t="s">
        <v>379</v>
      </c>
      <c r="F210" s="307" t="s">
        <v>46</v>
      </c>
      <c r="G210" s="308" t="s">
        <v>3151</v>
      </c>
      <c r="H210" s="308" t="s">
        <v>3152</v>
      </c>
      <c r="I210" s="309">
        <v>4775004.15</v>
      </c>
      <c r="J210" s="309">
        <f>-K1864/0.0833333333333333</f>
        <v>0</v>
      </c>
      <c r="K210" s="309"/>
      <c r="L210" s="310">
        <v>42753</v>
      </c>
      <c r="M210" s="310">
        <v>42753</v>
      </c>
      <c r="N210" s="310">
        <v>46404</v>
      </c>
      <c r="O210" s="337">
        <f>YEAR(N210)</f>
        <v>2027</v>
      </c>
      <c r="P210" s="336">
        <f>MONTH(N210)</f>
        <v>1</v>
      </c>
      <c r="Q210" s="332" t="str">
        <f>IF(P210&gt;9,CONCATENATE(O210,P210),CONCATENATE(O210,"0",P210))</f>
        <v>202701</v>
      </c>
      <c r="R210" s="311" t="s">
        <v>268</v>
      </c>
      <c r="S210" s="312">
        <v>0</v>
      </c>
      <c r="T210" s="312">
        <v>0</v>
      </c>
      <c r="U210" s="313"/>
      <c r="V210" s="363"/>
      <c r="W210" s="360"/>
      <c r="X210" s="363"/>
      <c r="Y2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385"/>
      <c r="AA210" s="363"/>
      <c r="AB210" s="363"/>
      <c r="AC210" s="363"/>
      <c r="AD210" s="363"/>
      <c r="AE210" s="363"/>
      <c r="AF210" s="363"/>
      <c r="AG210" s="363"/>
      <c r="AH210" s="363"/>
      <c r="AI210" s="363"/>
      <c r="AJ210" s="363"/>
      <c r="AK210" s="363"/>
      <c r="AL210" s="363"/>
      <c r="AM210" s="363"/>
      <c r="AN210" s="363"/>
      <c r="AO210" s="363"/>
      <c r="AP210" s="363"/>
      <c r="AQ210" s="363"/>
    </row>
    <row r="211" spans="1:43" s="231" customFormat="1" ht="43.5" customHeight="1">
      <c r="A211" s="311" t="s">
        <v>1902</v>
      </c>
      <c r="B211" s="369" t="s">
        <v>918</v>
      </c>
      <c r="C211" s="398" t="s">
        <v>920</v>
      </c>
      <c r="D211" s="314"/>
      <c r="E211" s="314" t="s">
        <v>378</v>
      </c>
      <c r="F211" s="315" t="s">
        <v>2688</v>
      </c>
      <c r="G211" s="313" t="s">
        <v>2689</v>
      </c>
      <c r="H211" s="313" t="s">
        <v>2690</v>
      </c>
      <c r="I211" s="316">
        <v>3058664</v>
      </c>
      <c r="J211" s="316">
        <f>-K1733/0.0833333333333333</f>
        <v>0</v>
      </c>
      <c r="K211" s="316"/>
      <c r="L211" s="317">
        <v>42599</v>
      </c>
      <c r="M211" s="317">
        <v>42644</v>
      </c>
      <c r="N211" s="318">
        <v>13423</v>
      </c>
      <c r="O211" s="336">
        <f>YEAR(N211)</f>
        <v>1936</v>
      </c>
      <c r="P211" s="336">
        <f>MONTH(N211)</f>
        <v>9</v>
      </c>
      <c r="Q211" s="326" t="str">
        <f>IF(P211&gt;9,CONCATENATE(O211,P211),CONCATENATE(O211,"0",P211))</f>
        <v>193609</v>
      </c>
      <c r="R211" s="311" t="s">
        <v>1970</v>
      </c>
      <c r="S211" s="319">
        <v>0</v>
      </c>
      <c r="T211" s="319">
        <v>0</v>
      </c>
      <c r="U211" s="405" t="s">
        <v>2691</v>
      </c>
      <c r="V211" s="363"/>
      <c r="W211" s="360"/>
      <c r="X211" s="363"/>
      <c r="Y2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385"/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360"/>
      <c r="AL211" s="360"/>
      <c r="AM211" s="360"/>
      <c r="AN211" s="360"/>
      <c r="AO211" s="360"/>
      <c r="AP211" s="360"/>
      <c r="AQ211" s="360"/>
    </row>
    <row r="212" spans="1:43" s="231" customFormat="1" ht="43.5" customHeight="1">
      <c r="A212" s="354" t="s">
        <v>1902</v>
      </c>
      <c r="B212" s="378" t="s">
        <v>918</v>
      </c>
      <c r="C212" s="370" t="s">
        <v>920</v>
      </c>
      <c r="D212" s="358" t="s">
        <v>2507</v>
      </c>
      <c r="E212" s="358" t="s">
        <v>404</v>
      </c>
      <c r="F212" s="359" t="s">
        <v>1834</v>
      </c>
      <c r="G212" s="355" t="s">
        <v>1857</v>
      </c>
      <c r="H212" s="355" t="s">
        <v>1213</v>
      </c>
      <c r="I212" s="371">
        <v>147929</v>
      </c>
      <c r="J212" s="371">
        <f>-K1834/0.0833333333333333</f>
        <v>0</v>
      </c>
      <c r="K212" s="371"/>
      <c r="L212" s="372">
        <v>42501</v>
      </c>
      <c r="M212" s="372">
        <v>42497</v>
      </c>
      <c r="N212" s="372">
        <v>42861</v>
      </c>
      <c r="O212" s="386">
        <f>YEAR(N212)</f>
        <v>2017</v>
      </c>
      <c r="P212" s="374">
        <f>MONTH(N212)</f>
        <v>5</v>
      </c>
      <c r="Q212" s="387" t="str">
        <f>IF(P212&gt;9,CONCATENATE(O212,P212),CONCATENATE(O212,"0",P212))</f>
        <v>201705</v>
      </c>
      <c r="R212" s="354" t="s">
        <v>36</v>
      </c>
      <c r="S212" s="376">
        <v>0.1</v>
      </c>
      <c r="T212" s="376">
        <v>0.05</v>
      </c>
      <c r="U212" s="308"/>
      <c r="V212" s="348"/>
      <c r="W212" s="348"/>
      <c r="X212" s="348"/>
      <c r="Y21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422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</row>
    <row r="213" spans="1:430" s="393" customFormat="1" ht="43.5" customHeight="1">
      <c r="A213" s="311" t="s">
        <v>1902</v>
      </c>
      <c r="B213" s="369" t="s">
        <v>918</v>
      </c>
      <c r="C213" s="370" t="s">
        <v>920</v>
      </c>
      <c r="D213" s="314" t="s">
        <v>2458</v>
      </c>
      <c r="E213" s="314" t="s">
        <v>378</v>
      </c>
      <c r="F213" s="359" t="s">
        <v>1908</v>
      </c>
      <c r="G213" s="313" t="s">
        <v>830</v>
      </c>
      <c r="H213" s="313" t="s">
        <v>831</v>
      </c>
      <c r="I213" s="316">
        <v>44055</v>
      </c>
      <c r="J213" s="316">
        <f>-K2408/0.0833333333333333</f>
        <v>0</v>
      </c>
      <c r="K213" s="316"/>
      <c r="L213" s="317">
        <v>42501</v>
      </c>
      <c r="M213" s="317">
        <v>42517</v>
      </c>
      <c r="N213" s="317">
        <v>42881</v>
      </c>
      <c r="O213" s="338">
        <f>YEAR(N213)</f>
        <v>2017</v>
      </c>
      <c r="P213" s="336">
        <f>MONTH(N213)</f>
        <v>5</v>
      </c>
      <c r="Q213" s="333" t="str">
        <f>IF(P213&gt;9,CONCATENATE(O213,P213),CONCATENATE(O213,"0",P213))</f>
        <v>201705</v>
      </c>
      <c r="R213" s="354" t="s">
        <v>44</v>
      </c>
      <c r="S213" s="319">
        <v>0</v>
      </c>
      <c r="T213" s="319">
        <v>0</v>
      </c>
      <c r="U213" s="308"/>
      <c r="V213" s="363"/>
      <c r="W213" s="360"/>
      <c r="X213" s="363"/>
      <c r="Y2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422"/>
      <c r="AA213" s="349"/>
      <c r="AB213" s="349"/>
      <c r="AC213" s="349"/>
      <c r="AD213" s="349"/>
      <c r="AE213" s="349"/>
      <c r="AF213" s="349"/>
      <c r="AG213" s="349"/>
      <c r="AH213" s="349"/>
      <c r="AI213" s="349"/>
      <c r="AJ213" s="349"/>
      <c r="AK213" s="349"/>
      <c r="AL213" s="349"/>
      <c r="AM213" s="349"/>
      <c r="AN213" s="349"/>
      <c r="AO213" s="349"/>
      <c r="AP213" s="349"/>
      <c r="AQ213" s="349"/>
      <c r="AR213" s="231"/>
      <c r="AS213" s="231"/>
      <c r="AT213" s="231"/>
      <c r="AU213" s="231"/>
      <c r="AV213" s="231"/>
      <c r="AW213" s="231"/>
      <c r="AX213" s="231"/>
      <c r="AY213" s="231"/>
      <c r="AZ213" s="231"/>
      <c r="BA213" s="231"/>
      <c r="BB213" s="231"/>
      <c r="BC213" s="231"/>
      <c r="BD213" s="231"/>
      <c r="BE213" s="231"/>
      <c r="BF213" s="231"/>
      <c r="BG213" s="231"/>
      <c r="BH213" s="231"/>
      <c r="BI213" s="231"/>
      <c r="BJ213" s="231"/>
      <c r="BK213" s="231"/>
      <c r="BL213" s="231"/>
      <c r="BM213" s="231"/>
      <c r="BN213" s="231"/>
      <c r="BO213" s="231"/>
      <c r="BP213" s="231"/>
      <c r="BQ213" s="231"/>
      <c r="BR213" s="231"/>
      <c r="BS213" s="231"/>
      <c r="BT213" s="231"/>
      <c r="BU213" s="231"/>
      <c r="BV213" s="231"/>
      <c r="BW213" s="231"/>
      <c r="BX213" s="231"/>
      <c r="BY213" s="231"/>
      <c r="BZ213" s="231"/>
      <c r="CA213" s="231"/>
      <c r="CB213" s="231"/>
      <c r="CC213" s="231"/>
      <c r="CD213" s="231"/>
      <c r="CE213" s="231"/>
      <c r="CF213" s="231"/>
      <c r="CG213" s="231"/>
      <c r="CH213" s="231"/>
      <c r="CI213" s="231"/>
      <c r="CJ213" s="231"/>
      <c r="CK213" s="231"/>
      <c r="CL213" s="231"/>
      <c r="CM213" s="231"/>
      <c r="CN213" s="231"/>
      <c r="CO213" s="231"/>
      <c r="CP213" s="231"/>
      <c r="CQ213" s="231"/>
      <c r="CR213" s="231"/>
      <c r="CS213" s="231"/>
      <c r="CT213" s="231"/>
      <c r="CU213" s="231"/>
      <c r="CV213" s="231"/>
      <c r="CW213" s="231"/>
      <c r="CX213" s="231"/>
      <c r="CY213" s="231"/>
      <c r="CZ213" s="231"/>
      <c r="DA213" s="231"/>
      <c r="DB213" s="231"/>
      <c r="DC213" s="231"/>
      <c r="DD213" s="231"/>
      <c r="DE213" s="231"/>
      <c r="DF213" s="231"/>
      <c r="DG213" s="231"/>
      <c r="DH213" s="231"/>
      <c r="DI213" s="231"/>
      <c r="DJ213" s="231"/>
      <c r="DK213" s="231"/>
      <c r="DL213" s="231"/>
      <c r="DM213" s="231"/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  <c r="EF213" s="231"/>
      <c r="EG213" s="231"/>
      <c r="EH213" s="231"/>
      <c r="EI213" s="231"/>
      <c r="EJ213" s="231"/>
      <c r="EK213" s="231"/>
      <c r="EL213" s="231"/>
      <c r="EM213" s="231"/>
      <c r="EN213" s="231"/>
      <c r="EO213" s="231"/>
      <c r="EP213" s="231"/>
      <c r="EQ213" s="231"/>
      <c r="ER213" s="231"/>
      <c r="ES213" s="231"/>
      <c r="ET213" s="231"/>
      <c r="EU213" s="231"/>
      <c r="EV213" s="231"/>
      <c r="EW213" s="231"/>
      <c r="EX213" s="231"/>
      <c r="EY213" s="231"/>
      <c r="EZ213" s="231"/>
      <c r="FA213" s="231"/>
      <c r="FB213" s="231"/>
      <c r="FC213" s="231"/>
      <c r="FD213" s="231"/>
      <c r="FE213" s="231"/>
      <c r="FF213" s="231"/>
      <c r="FG213" s="231"/>
      <c r="FH213" s="231"/>
      <c r="FI213" s="231"/>
      <c r="FJ213" s="231"/>
      <c r="FK213" s="231"/>
      <c r="FL213" s="231"/>
      <c r="FM213" s="231"/>
      <c r="FN213" s="231"/>
      <c r="FO213" s="231"/>
      <c r="FP213" s="231"/>
      <c r="FQ213" s="231"/>
      <c r="FR213" s="231"/>
      <c r="FS213" s="231"/>
      <c r="FT213" s="231"/>
      <c r="FU213" s="231"/>
      <c r="FV213" s="231"/>
      <c r="FW213" s="231"/>
      <c r="FX213" s="231"/>
      <c r="FY213" s="231"/>
      <c r="FZ213" s="231"/>
      <c r="GA213" s="231"/>
      <c r="GB213" s="231"/>
      <c r="GC213" s="231"/>
      <c r="GD213" s="231"/>
      <c r="GE213" s="231"/>
      <c r="GF213" s="231"/>
      <c r="GG213" s="231"/>
      <c r="GH213" s="231"/>
      <c r="GI213" s="231"/>
      <c r="GJ213" s="231"/>
      <c r="GK213" s="231"/>
      <c r="GL213" s="231"/>
      <c r="GM213" s="231"/>
      <c r="GN213" s="231"/>
      <c r="GO213" s="231"/>
      <c r="GP213" s="231"/>
      <c r="GQ213" s="231"/>
      <c r="GR213" s="231"/>
      <c r="GS213" s="231"/>
      <c r="GT213" s="231"/>
      <c r="GU213" s="231"/>
      <c r="GV213" s="231"/>
      <c r="GW213" s="231"/>
      <c r="GX213" s="231"/>
      <c r="GY213" s="231"/>
      <c r="GZ213" s="231"/>
      <c r="HA213" s="231"/>
      <c r="HB213" s="231"/>
      <c r="HC213" s="231"/>
      <c r="HD213" s="231"/>
      <c r="HE213" s="231"/>
      <c r="HF213" s="231"/>
      <c r="HG213" s="231"/>
      <c r="HH213" s="231"/>
      <c r="HI213" s="231"/>
      <c r="HJ213" s="231"/>
      <c r="HK213" s="231"/>
      <c r="HL213" s="231"/>
      <c r="HM213" s="231"/>
      <c r="HN213" s="231"/>
      <c r="HO213" s="231"/>
      <c r="HP213" s="231"/>
      <c r="HQ213" s="231"/>
      <c r="HR213" s="231"/>
      <c r="HS213" s="231"/>
      <c r="HT213" s="231"/>
      <c r="HU213" s="231"/>
      <c r="HV213" s="231"/>
      <c r="HW213" s="231"/>
      <c r="HX213" s="231"/>
      <c r="HY213" s="231"/>
      <c r="HZ213" s="231"/>
      <c r="IA213" s="231"/>
      <c r="IB213" s="231"/>
      <c r="IC213" s="231"/>
      <c r="ID213" s="231"/>
      <c r="IE213" s="231"/>
      <c r="IF213" s="231"/>
      <c r="IG213" s="231"/>
      <c r="IH213" s="231"/>
      <c r="II213" s="231"/>
      <c r="IJ213" s="231"/>
      <c r="IK213" s="231"/>
      <c r="IL213" s="231"/>
      <c r="IM213" s="231"/>
      <c r="IN213" s="231"/>
      <c r="IO213" s="231"/>
      <c r="IP213" s="231"/>
      <c r="IQ213" s="231"/>
      <c r="IR213" s="231"/>
      <c r="IS213" s="231"/>
      <c r="IT213" s="231"/>
      <c r="IU213" s="231"/>
      <c r="IV213" s="231"/>
      <c r="IW213" s="231"/>
      <c r="IX213" s="231"/>
      <c r="IY213" s="231"/>
      <c r="IZ213" s="231"/>
      <c r="JA213" s="231"/>
      <c r="JB213" s="231"/>
      <c r="JC213" s="231"/>
      <c r="JD213" s="231"/>
      <c r="JE213" s="231"/>
      <c r="JF213" s="231"/>
      <c r="JG213" s="231"/>
      <c r="JH213" s="231"/>
      <c r="JI213" s="231"/>
      <c r="JJ213" s="231"/>
      <c r="JK213" s="231"/>
      <c r="JL213" s="231"/>
      <c r="JM213" s="231"/>
      <c r="JN213" s="231"/>
      <c r="JO213" s="231"/>
      <c r="JP213" s="231"/>
      <c r="JQ213" s="231"/>
      <c r="JR213" s="231"/>
      <c r="JS213" s="231"/>
      <c r="JT213" s="231"/>
      <c r="JU213" s="231"/>
      <c r="JV213" s="231"/>
      <c r="JW213" s="231"/>
      <c r="JX213" s="231"/>
      <c r="JY213" s="231"/>
      <c r="JZ213" s="231"/>
      <c r="KA213" s="231"/>
      <c r="KB213" s="231"/>
      <c r="KC213" s="231"/>
      <c r="KD213" s="231"/>
      <c r="KE213" s="231"/>
      <c r="KF213" s="231"/>
      <c r="KG213" s="231"/>
      <c r="KH213" s="231"/>
      <c r="KI213" s="231"/>
      <c r="KJ213" s="231"/>
      <c r="KK213" s="231"/>
      <c r="KL213" s="231"/>
      <c r="KM213" s="231"/>
      <c r="KN213" s="231"/>
      <c r="KO213" s="231"/>
      <c r="KP213" s="231"/>
      <c r="KQ213" s="231"/>
      <c r="KR213" s="231"/>
      <c r="KS213" s="231"/>
      <c r="KT213" s="231"/>
      <c r="KU213" s="231"/>
      <c r="KV213" s="231"/>
      <c r="KW213" s="231"/>
      <c r="KX213" s="231"/>
      <c r="KY213" s="231"/>
      <c r="KZ213" s="231"/>
      <c r="LA213" s="231"/>
      <c r="LB213" s="231"/>
      <c r="LC213" s="231"/>
      <c r="LD213" s="231"/>
      <c r="LE213" s="231"/>
      <c r="LF213" s="231"/>
      <c r="LG213" s="231"/>
      <c r="LH213" s="231"/>
      <c r="LI213" s="231"/>
      <c r="LJ213" s="231"/>
      <c r="LK213" s="231"/>
      <c r="LL213" s="231"/>
      <c r="LM213" s="231"/>
      <c r="LN213" s="231"/>
      <c r="LO213" s="231"/>
      <c r="LP213" s="231"/>
      <c r="LQ213" s="231"/>
      <c r="LR213" s="231"/>
      <c r="LS213" s="231"/>
      <c r="LT213" s="231"/>
      <c r="LU213" s="231"/>
      <c r="LV213" s="231"/>
      <c r="LW213" s="231"/>
      <c r="LX213" s="231"/>
      <c r="LY213" s="231"/>
      <c r="LZ213" s="231"/>
      <c r="MA213" s="231"/>
      <c r="MB213" s="231"/>
      <c r="MC213" s="231"/>
      <c r="MD213" s="231"/>
      <c r="ME213" s="231"/>
      <c r="MF213" s="231"/>
      <c r="MG213" s="231"/>
      <c r="MH213" s="231"/>
      <c r="MI213" s="231"/>
      <c r="MJ213" s="231"/>
      <c r="MK213" s="231"/>
      <c r="ML213" s="231"/>
      <c r="MM213" s="231"/>
      <c r="MN213" s="231"/>
      <c r="MO213" s="231"/>
      <c r="MP213" s="231"/>
      <c r="MQ213" s="231"/>
      <c r="MR213" s="231"/>
      <c r="MS213" s="231"/>
      <c r="MT213" s="231"/>
      <c r="MU213" s="231"/>
      <c r="MV213" s="231"/>
      <c r="MW213" s="231"/>
      <c r="MX213" s="231"/>
      <c r="MY213" s="231"/>
      <c r="MZ213" s="231"/>
      <c r="NA213" s="231"/>
      <c r="NB213" s="231"/>
      <c r="NC213" s="231"/>
      <c r="ND213" s="231"/>
      <c r="NE213" s="231"/>
      <c r="NF213" s="231"/>
      <c r="NG213" s="231"/>
      <c r="NH213" s="231"/>
      <c r="NI213" s="231"/>
      <c r="NJ213" s="231"/>
      <c r="NK213" s="231"/>
      <c r="NL213" s="231"/>
      <c r="NM213" s="231"/>
      <c r="NN213" s="231"/>
      <c r="NO213" s="231"/>
      <c r="NP213" s="231"/>
      <c r="NQ213" s="231"/>
      <c r="NR213" s="231"/>
      <c r="NS213" s="231"/>
      <c r="NT213" s="231"/>
      <c r="NU213" s="231"/>
      <c r="NV213" s="231"/>
      <c r="NW213" s="231"/>
      <c r="NX213" s="231"/>
      <c r="NY213" s="231"/>
      <c r="NZ213" s="231"/>
      <c r="OA213" s="231"/>
      <c r="OB213" s="231"/>
      <c r="OC213" s="231"/>
      <c r="OD213" s="231"/>
      <c r="OE213" s="231"/>
      <c r="OF213" s="231"/>
      <c r="OG213" s="231"/>
      <c r="OH213" s="231"/>
      <c r="OI213" s="231"/>
      <c r="OJ213" s="231"/>
      <c r="OK213" s="231"/>
      <c r="OL213" s="231"/>
      <c r="OM213" s="231"/>
      <c r="ON213" s="231"/>
      <c r="OO213" s="231"/>
      <c r="OP213" s="231"/>
      <c r="OQ213" s="231"/>
      <c r="OR213" s="231"/>
      <c r="OS213" s="231"/>
      <c r="OT213" s="231"/>
      <c r="OU213" s="231"/>
      <c r="OV213" s="231"/>
      <c r="OW213" s="231"/>
      <c r="OX213" s="231"/>
      <c r="OY213" s="231"/>
      <c r="OZ213" s="231"/>
      <c r="PA213" s="231"/>
      <c r="PB213" s="231"/>
      <c r="PC213" s="231"/>
      <c r="PD213" s="231"/>
      <c r="PE213" s="231"/>
      <c r="PF213" s="231"/>
      <c r="PG213" s="231"/>
      <c r="PH213" s="231"/>
      <c r="PI213" s="231"/>
      <c r="PJ213" s="231"/>
      <c r="PK213" s="231"/>
      <c r="PL213" s="231"/>
      <c r="PM213" s="231"/>
      <c r="PN213" s="231"/>
    </row>
    <row r="214" spans="1:430" s="393" customFormat="1" ht="43.5" customHeight="1">
      <c r="A214" s="311" t="s">
        <v>1902</v>
      </c>
      <c r="B214" s="354" t="s">
        <v>918</v>
      </c>
      <c r="C214" s="398" t="s">
        <v>920</v>
      </c>
      <c r="D214" s="314" t="s">
        <v>1903</v>
      </c>
      <c r="E214" s="306" t="s">
        <v>404</v>
      </c>
      <c r="F214" s="307" t="s">
        <v>1901</v>
      </c>
      <c r="G214" s="308" t="s">
        <v>421</v>
      </c>
      <c r="H214" s="308" t="s">
        <v>331</v>
      </c>
      <c r="I214" s="309">
        <v>129940</v>
      </c>
      <c r="J214" s="309">
        <f>-K2428/0.0833333333333333</f>
        <v>0</v>
      </c>
      <c r="K214" s="309"/>
      <c r="L214" s="317">
        <v>42564</v>
      </c>
      <c r="M214" s="317">
        <v>42538</v>
      </c>
      <c r="N214" s="310">
        <v>42902</v>
      </c>
      <c r="O214" s="337">
        <f>YEAR(N214)</f>
        <v>2017</v>
      </c>
      <c r="P214" s="336">
        <f>MONTH(N214)</f>
        <v>6</v>
      </c>
      <c r="Q214" s="332" t="str">
        <f>IF(P214&gt;9,CONCATENATE(O214,P214),CONCATENATE(O214,"0",P214))</f>
        <v>201706</v>
      </c>
      <c r="R214" s="354" t="s">
        <v>44</v>
      </c>
      <c r="S214" s="312">
        <v>0</v>
      </c>
      <c r="T214" s="312">
        <v>0</v>
      </c>
      <c r="U214" s="356"/>
      <c r="V214" s="363"/>
      <c r="W214" s="360"/>
      <c r="X214" s="363" t="s">
        <v>911</v>
      </c>
      <c r="Y2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14" s="348"/>
      <c r="AA214" s="349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231"/>
      <c r="AS214" s="231"/>
      <c r="AT214" s="231"/>
      <c r="AU214" s="231"/>
      <c r="AV214" s="231"/>
      <c r="AW214" s="231"/>
      <c r="AX214" s="231"/>
      <c r="AY214" s="231"/>
      <c r="AZ214" s="231"/>
      <c r="BA214" s="231"/>
      <c r="BB214" s="231"/>
      <c r="BC214" s="231"/>
      <c r="BD214" s="231"/>
      <c r="BE214" s="231"/>
      <c r="BF214" s="231"/>
      <c r="BG214" s="231"/>
      <c r="BH214" s="231"/>
      <c r="BI214" s="231"/>
      <c r="BJ214" s="231"/>
      <c r="BK214" s="231"/>
      <c r="BL214" s="231"/>
      <c r="BM214" s="231"/>
      <c r="BN214" s="231"/>
      <c r="BO214" s="231"/>
      <c r="BP214" s="231"/>
      <c r="BQ214" s="231"/>
      <c r="BR214" s="231"/>
      <c r="BS214" s="231"/>
      <c r="BT214" s="231"/>
      <c r="BU214" s="231"/>
      <c r="BV214" s="231"/>
      <c r="BW214" s="231"/>
      <c r="BX214" s="231"/>
      <c r="BY214" s="231"/>
      <c r="BZ214" s="231"/>
      <c r="CA214" s="231"/>
      <c r="CB214" s="231"/>
      <c r="CC214" s="231"/>
      <c r="CD214" s="231"/>
      <c r="CE214" s="231"/>
      <c r="CF214" s="231"/>
      <c r="CG214" s="231"/>
      <c r="CH214" s="231"/>
      <c r="CI214" s="231"/>
      <c r="CJ214" s="231"/>
      <c r="CK214" s="231"/>
      <c r="CL214" s="231"/>
      <c r="CM214" s="231"/>
      <c r="CN214" s="231"/>
      <c r="CO214" s="231"/>
      <c r="CP214" s="231"/>
      <c r="CQ214" s="231"/>
      <c r="CR214" s="231"/>
      <c r="CS214" s="231"/>
      <c r="CT214" s="231"/>
      <c r="CU214" s="231"/>
      <c r="CV214" s="231"/>
      <c r="CW214" s="231"/>
      <c r="CX214" s="231"/>
      <c r="CY214" s="231"/>
      <c r="CZ214" s="231"/>
      <c r="DA214" s="231"/>
      <c r="DB214" s="231"/>
      <c r="DC214" s="231"/>
      <c r="DD214" s="231"/>
      <c r="DE214" s="231"/>
      <c r="DF214" s="231"/>
      <c r="DG214" s="231"/>
      <c r="DH214" s="231"/>
      <c r="DI214" s="231"/>
      <c r="DJ214" s="231"/>
      <c r="DK214" s="231"/>
      <c r="DL214" s="231"/>
      <c r="DM214" s="231"/>
      <c r="DN214" s="231"/>
      <c r="DO214" s="231"/>
      <c r="DP214" s="231"/>
      <c r="DQ214" s="231"/>
      <c r="DR214" s="231"/>
      <c r="DS214" s="231"/>
      <c r="DT214" s="231"/>
      <c r="DU214" s="231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  <c r="EF214" s="231"/>
      <c r="EG214" s="231"/>
      <c r="EH214" s="231"/>
      <c r="EI214" s="231"/>
      <c r="EJ214" s="231"/>
      <c r="EK214" s="231"/>
      <c r="EL214" s="231"/>
      <c r="EM214" s="231"/>
      <c r="EN214" s="231"/>
      <c r="EO214" s="231"/>
      <c r="EP214" s="231"/>
      <c r="EQ214" s="231"/>
      <c r="ER214" s="231"/>
      <c r="ES214" s="231"/>
      <c r="ET214" s="231"/>
      <c r="EU214" s="231"/>
      <c r="EV214" s="231"/>
      <c r="EW214" s="231"/>
      <c r="EX214" s="231"/>
      <c r="EY214" s="231"/>
      <c r="EZ214" s="231"/>
      <c r="FA214" s="231"/>
      <c r="FB214" s="231"/>
      <c r="FC214" s="231"/>
      <c r="FD214" s="231"/>
      <c r="FE214" s="231"/>
      <c r="FF214" s="231"/>
      <c r="FG214" s="231"/>
      <c r="FH214" s="231"/>
      <c r="FI214" s="231"/>
      <c r="FJ214" s="231"/>
      <c r="FK214" s="231"/>
      <c r="FL214" s="231"/>
      <c r="FM214" s="231"/>
      <c r="FN214" s="231"/>
      <c r="FO214" s="231"/>
      <c r="FP214" s="231"/>
      <c r="FQ214" s="231"/>
      <c r="FR214" s="231"/>
      <c r="FS214" s="231"/>
      <c r="FT214" s="231"/>
      <c r="FU214" s="231"/>
      <c r="FV214" s="231"/>
      <c r="FW214" s="231"/>
      <c r="FX214" s="231"/>
      <c r="FY214" s="231"/>
      <c r="FZ214" s="231"/>
      <c r="GA214" s="231"/>
      <c r="GB214" s="231"/>
      <c r="GC214" s="231"/>
      <c r="GD214" s="231"/>
      <c r="GE214" s="231"/>
      <c r="GF214" s="231"/>
      <c r="GG214" s="231"/>
      <c r="GH214" s="231"/>
      <c r="GI214" s="231"/>
      <c r="GJ214" s="231"/>
      <c r="GK214" s="231"/>
      <c r="GL214" s="231"/>
      <c r="GM214" s="231"/>
      <c r="GN214" s="231"/>
      <c r="GO214" s="231"/>
      <c r="GP214" s="231"/>
      <c r="GQ214" s="231"/>
      <c r="GR214" s="231"/>
      <c r="GS214" s="231"/>
      <c r="GT214" s="231"/>
      <c r="GU214" s="231"/>
      <c r="GV214" s="231"/>
      <c r="GW214" s="231"/>
      <c r="GX214" s="231"/>
      <c r="GY214" s="231"/>
      <c r="GZ214" s="231"/>
      <c r="HA214" s="231"/>
      <c r="HB214" s="231"/>
      <c r="HC214" s="231"/>
      <c r="HD214" s="231"/>
      <c r="HE214" s="231"/>
      <c r="HF214" s="231"/>
      <c r="HG214" s="231"/>
      <c r="HH214" s="231"/>
      <c r="HI214" s="231"/>
      <c r="HJ214" s="231"/>
      <c r="HK214" s="231"/>
      <c r="HL214" s="231"/>
      <c r="HM214" s="231"/>
      <c r="HN214" s="231"/>
      <c r="HO214" s="231"/>
      <c r="HP214" s="231"/>
      <c r="HQ214" s="231"/>
      <c r="HR214" s="231"/>
      <c r="HS214" s="231"/>
      <c r="HT214" s="231"/>
      <c r="HU214" s="231"/>
      <c r="HV214" s="231"/>
      <c r="HW214" s="231"/>
      <c r="HX214" s="231"/>
      <c r="HY214" s="231"/>
      <c r="HZ214" s="231"/>
      <c r="IA214" s="231"/>
      <c r="IB214" s="231"/>
      <c r="IC214" s="231"/>
      <c r="ID214" s="231"/>
      <c r="IE214" s="231"/>
      <c r="IF214" s="231"/>
      <c r="IG214" s="231"/>
      <c r="IH214" s="231"/>
      <c r="II214" s="231"/>
      <c r="IJ214" s="231"/>
      <c r="IK214" s="231"/>
      <c r="IL214" s="231"/>
      <c r="IM214" s="231"/>
      <c r="IN214" s="231"/>
      <c r="IO214" s="231"/>
      <c r="IP214" s="231"/>
      <c r="IQ214" s="231"/>
      <c r="IR214" s="231"/>
      <c r="IS214" s="231"/>
      <c r="IT214" s="231"/>
      <c r="IU214" s="231"/>
      <c r="IV214" s="231"/>
      <c r="IW214" s="231"/>
      <c r="IX214" s="231"/>
      <c r="IY214" s="231"/>
      <c r="IZ214" s="231"/>
      <c r="JA214" s="231"/>
      <c r="JB214" s="231"/>
      <c r="JC214" s="231"/>
      <c r="JD214" s="231"/>
      <c r="JE214" s="231"/>
      <c r="JF214" s="231"/>
      <c r="JG214" s="231"/>
      <c r="JH214" s="231"/>
      <c r="JI214" s="231"/>
      <c r="JJ214" s="231"/>
      <c r="JK214" s="231"/>
      <c r="JL214" s="231"/>
      <c r="JM214" s="231"/>
      <c r="JN214" s="231"/>
      <c r="JO214" s="231"/>
      <c r="JP214" s="231"/>
      <c r="JQ214" s="231"/>
      <c r="JR214" s="231"/>
      <c r="JS214" s="231"/>
      <c r="JT214" s="231"/>
      <c r="JU214" s="231"/>
      <c r="JV214" s="231"/>
      <c r="JW214" s="231"/>
      <c r="JX214" s="231"/>
      <c r="JY214" s="231"/>
      <c r="JZ214" s="231"/>
      <c r="KA214" s="231"/>
      <c r="KB214" s="231"/>
      <c r="KC214" s="231"/>
      <c r="KD214" s="231"/>
      <c r="KE214" s="231"/>
      <c r="KF214" s="231"/>
      <c r="KG214" s="231"/>
      <c r="KH214" s="231"/>
      <c r="KI214" s="231"/>
      <c r="KJ214" s="231"/>
      <c r="KK214" s="231"/>
      <c r="KL214" s="231"/>
      <c r="KM214" s="231"/>
      <c r="KN214" s="231"/>
      <c r="KO214" s="231"/>
      <c r="KP214" s="231"/>
      <c r="KQ214" s="231"/>
      <c r="KR214" s="231"/>
      <c r="KS214" s="231"/>
      <c r="KT214" s="231"/>
      <c r="KU214" s="231"/>
      <c r="KV214" s="231"/>
      <c r="KW214" s="231"/>
      <c r="KX214" s="231"/>
      <c r="KY214" s="231"/>
      <c r="KZ214" s="231"/>
      <c r="LA214" s="231"/>
      <c r="LB214" s="231"/>
      <c r="LC214" s="231"/>
      <c r="LD214" s="231"/>
      <c r="LE214" s="231"/>
      <c r="LF214" s="231"/>
      <c r="LG214" s="231"/>
      <c r="LH214" s="231"/>
      <c r="LI214" s="231"/>
      <c r="LJ214" s="231"/>
      <c r="LK214" s="231"/>
      <c r="LL214" s="231"/>
      <c r="LM214" s="231"/>
      <c r="LN214" s="231"/>
      <c r="LO214" s="231"/>
      <c r="LP214" s="231"/>
      <c r="LQ214" s="231"/>
      <c r="LR214" s="231"/>
      <c r="LS214" s="231"/>
      <c r="LT214" s="231"/>
      <c r="LU214" s="231"/>
      <c r="LV214" s="231"/>
      <c r="LW214" s="231"/>
      <c r="LX214" s="231"/>
      <c r="LY214" s="231"/>
      <c r="LZ214" s="231"/>
      <c r="MA214" s="231"/>
      <c r="MB214" s="231"/>
      <c r="MC214" s="231"/>
      <c r="MD214" s="231"/>
      <c r="ME214" s="231"/>
      <c r="MF214" s="231"/>
      <c r="MG214" s="231"/>
      <c r="MH214" s="231"/>
      <c r="MI214" s="231"/>
      <c r="MJ214" s="231"/>
      <c r="MK214" s="231"/>
      <c r="ML214" s="231"/>
      <c r="MM214" s="231"/>
      <c r="MN214" s="231"/>
      <c r="MO214" s="231"/>
      <c r="MP214" s="231"/>
      <c r="MQ214" s="231"/>
      <c r="MR214" s="231"/>
      <c r="MS214" s="231"/>
      <c r="MT214" s="231"/>
      <c r="MU214" s="231"/>
      <c r="MV214" s="231"/>
      <c r="MW214" s="231"/>
      <c r="MX214" s="231"/>
      <c r="MY214" s="231"/>
      <c r="MZ214" s="231"/>
      <c r="NA214" s="231"/>
      <c r="NB214" s="231"/>
      <c r="NC214" s="231"/>
      <c r="ND214" s="231"/>
      <c r="NE214" s="231"/>
      <c r="NF214" s="231"/>
      <c r="NG214" s="231"/>
      <c r="NH214" s="231"/>
      <c r="NI214" s="231"/>
      <c r="NJ214" s="231"/>
      <c r="NK214" s="231"/>
      <c r="NL214" s="231"/>
      <c r="NM214" s="231"/>
      <c r="NN214" s="231"/>
      <c r="NO214" s="231"/>
      <c r="NP214" s="231"/>
      <c r="NQ214" s="231"/>
      <c r="NR214" s="231"/>
      <c r="NS214" s="231"/>
      <c r="NT214" s="231"/>
      <c r="NU214" s="231"/>
      <c r="NV214" s="231"/>
      <c r="NW214" s="231"/>
      <c r="NX214" s="231"/>
      <c r="NY214" s="231"/>
      <c r="NZ214" s="231"/>
      <c r="OA214" s="231"/>
      <c r="OB214" s="231"/>
      <c r="OC214" s="231"/>
      <c r="OD214" s="231"/>
      <c r="OE214" s="231"/>
      <c r="OF214" s="231"/>
      <c r="OG214" s="231"/>
      <c r="OH214" s="231"/>
      <c r="OI214" s="231"/>
      <c r="OJ214" s="231"/>
      <c r="OK214" s="231"/>
      <c r="OL214" s="231"/>
      <c r="OM214" s="231"/>
      <c r="ON214" s="231"/>
      <c r="OO214" s="231"/>
      <c r="OP214" s="231"/>
      <c r="OQ214" s="231"/>
      <c r="OR214" s="231"/>
      <c r="OS214" s="231"/>
      <c r="OT214" s="231"/>
      <c r="OU214" s="231"/>
      <c r="OV214" s="231"/>
      <c r="OW214" s="231"/>
      <c r="OX214" s="231"/>
      <c r="OY214" s="231"/>
      <c r="OZ214" s="231"/>
      <c r="PA214" s="231"/>
      <c r="PB214" s="231"/>
      <c r="PC214" s="231"/>
      <c r="PD214" s="231"/>
      <c r="PE214" s="231"/>
      <c r="PF214" s="231"/>
      <c r="PG214" s="231"/>
      <c r="PH214" s="231"/>
      <c r="PI214" s="231"/>
      <c r="PJ214" s="231"/>
      <c r="PK214" s="231"/>
      <c r="PL214" s="231"/>
      <c r="PM214" s="231"/>
      <c r="PN214" s="231"/>
    </row>
    <row r="215" spans="1:430" s="393" customFormat="1" ht="43.5" customHeight="1">
      <c r="A215" s="354" t="s">
        <v>1902</v>
      </c>
      <c r="B215" s="354" t="s">
        <v>918</v>
      </c>
      <c r="C215" s="370" t="s">
        <v>920</v>
      </c>
      <c r="D215" s="314" t="s">
        <v>55</v>
      </c>
      <c r="E215" s="365" t="s">
        <v>404</v>
      </c>
      <c r="F215" s="366" t="s">
        <v>1956</v>
      </c>
      <c r="G215" s="308" t="s">
        <v>195</v>
      </c>
      <c r="H215" s="356" t="s">
        <v>1957</v>
      </c>
      <c r="I215" s="309">
        <v>195970</v>
      </c>
      <c r="J215" s="309">
        <f>-K2430/0.0833333333333333</f>
        <v>0</v>
      </c>
      <c r="K215" s="309"/>
      <c r="L215" s="317">
        <v>42501</v>
      </c>
      <c r="M215" s="317">
        <v>42200</v>
      </c>
      <c r="N215" s="310">
        <v>42930</v>
      </c>
      <c r="O215" s="337">
        <f>YEAR(N215)</f>
        <v>2017</v>
      </c>
      <c r="P215" s="336">
        <f>MONTH(N215)</f>
        <v>7</v>
      </c>
      <c r="Q215" s="332" t="str">
        <f>IF(P215&gt;9,CONCATENATE(O215,P215),CONCATENATE(O215,"0",P215))</f>
        <v>201707</v>
      </c>
      <c r="R215" s="354" t="s">
        <v>44</v>
      </c>
      <c r="S215" s="312">
        <v>0</v>
      </c>
      <c r="T215" s="312">
        <v>0</v>
      </c>
      <c r="U215" s="356"/>
      <c r="V215" s="360"/>
      <c r="W215" s="360"/>
      <c r="X215" s="360"/>
      <c r="Y2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422"/>
      <c r="AA215" s="349"/>
      <c r="AB215" s="349"/>
      <c r="AC215" s="349"/>
      <c r="AD215" s="349"/>
      <c r="AE215" s="349"/>
      <c r="AF215" s="349"/>
      <c r="AG215" s="349"/>
      <c r="AH215" s="349"/>
      <c r="AI215" s="349"/>
      <c r="AJ215" s="349"/>
      <c r="AK215" s="349"/>
      <c r="AL215" s="349"/>
      <c r="AM215" s="349"/>
      <c r="AN215" s="349"/>
      <c r="AO215" s="349"/>
      <c r="AP215" s="349"/>
      <c r="AQ215" s="349"/>
      <c r="AR215" s="231"/>
      <c r="AS215" s="231"/>
      <c r="AT215" s="231"/>
      <c r="AU215" s="231"/>
      <c r="AV215" s="231"/>
      <c r="AW215" s="231"/>
      <c r="AX215" s="231"/>
      <c r="AY215" s="231"/>
      <c r="AZ215" s="231"/>
      <c r="BA215" s="231"/>
      <c r="BB215" s="231"/>
      <c r="BC215" s="231"/>
      <c r="BD215" s="231"/>
      <c r="BE215" s="231"/>
      <c r="BF215" s="231"/>
      <c r="BG215" s="231"/>
      <c r="BH215" s="231"/>
      <c r="BI215" s="231"/>
      <c r="BJ215" s="231"/>
      <c r="BK215" s="231"/>
      <c r="BL215" s="231"/>
      <c r="BM215" s="231"/>
      <c r="BN215" s="231"/>
      <c r="BO215" s="231"/>
      <c r="BP215" s="231"/>
      <c r="BQ215" s="231"/>
      <c r="BR215" s="231"/>
      <c r="BS215" s="231"/>
      <c r="BT215" s="231"/>
      <c r="BU215" s="231"/>
      <c r="BV215" s="231"/>
      <c r="BW215" s="231"/>
      <c r="BX215" s="231"/>
      <c r="BY215" s="231"/>
      <c r="BZ215" s="231"/>
      <c r="CA215" s="231"/>
      <c r="CB215" s="231"/>
      <c r="CC215" s="231"/>
      <c r="CD215" s="231"/>
      <c r="CE215" s="231"/>
      <c r="CF215" s="231"/>
      <c r="CG215" s="231"/>
      <c r="CH215" s="231"/>
      <c r="CI215" s="231"/>
      <c r="CJ215" s="231"/>
      <c r="CK215" s="231"/>
      <c r="CL215" s="231"/>
      <c r="CM215" s="231"/>
      <c r="CN215" s="231"/>
      <c r="CO215" s="231"/>
      <c r="CP215" s="231"/>
      <c r="CQ215" s="231"/>
      <c r="CR215" s="231"/>
      <c r="CS215" s="231"/>
      <c r="CT215" s="231"/>
      <c r="CU215" s="231"/>
      <c r="CV215" s="231"/>
      <c r="CW215" s="231"/>
      <c r="CX215" s="231"/>
      <c r="CY215" s="231"/>
      <c r="CZ215" s="231"/>
      <c r="DA215" s="231"/>
      <c r="DB215" s="231"/>
      <c r="DC215" s="231"/>
      <c r="DD215" s="231"/>
      <c r="DE215" s="231"/>
      <c r="DF215" s="231"/>
      <c r="DG215" s="231"/>
      <c r="DH215" s="231"/>
      <c r="DI215" s="231"/>
      <c r="DJ215" s="231"/>
      <c r="DK215" s="231"/>
      <c r="DL215" s="231"/>
      <c r="DM215" s="231"/>
      <c r="DN215" s="231"/>
      <c r="DO215" s="231"/>
      <c r="DP215" s="231"/>
      <c r="DQ215" s="231"/>
      <c r="DR215" s="231"/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  <c r="EF215" s="231"/>
      <c r="EG215" s="231"/>
      <c r="EH215" s="231"/>
      <c r="EI215" s="231"/>
      <c r="EJ215" s="231"/>
      <c r="EK215" s="231"/>
      <c r="EL215" s="231"/>
      <c r="EM215" s="231"/>
      <c r="EN215" s="231"/>
      <c r="EO215" s="231"/>
      <c r="EP215" s="231"/>
      <c r="EQ215" s="231"/>
      <c r="ER215" s="231"/>
      <c r="ES215" s="231"/>
      <c r="ET215" s="231"/>
      <c r="EU215" s="231"/>
      <c r="EV215" s="231"/>
      <c r="EW215" s="231"/>
      <c r="EX215" s="231"/>
      <c r="EY215" s="231"/>
      <c r="EZ215" s="231"/>
      <c r="FA215" s="231"/>
      <c r="FB215" s="231"/>
      <c r="FC215" s="231"/>
      <c r="FD215" s="231"/>
      <c r="FE215" s="231"/>
      <c r="FF215" s="231"/>
      <c r="FG215" s="231"/>
      <c r="FH215" s="231"/>
      <c r="FI215" s="231"/>
      <c r="FJ215" s="231"/>
      <c r="FK215" s="231"/>
      <c r="FL215" s="231"/>
      <c r="FM215" s="231"/>
      <c r="FN215" s="231"/>
      <c r="FO215" s="231"/>
      <c r="FP215" s="231"/>
      <c r="FQ215" s="231"/>
      <c r="FR215" s="231"/>
      <c r="FS215" s="231"/>
      <c r="FT215" s="231"/>
      <c r="FU215" s="231"/>
      <c r="FV215" s="231"/>
      <c r="FW215" s="231"/>
      <c r="FX215" s="231"/>
      <c r="FY215" s="231"/>
      <c r="FZ215" s="231"/>
      <c r="GA215" s="231"/>
      <c r="GB215" s="231"/>
      <c r="GC215" s="231"/>
      <c r="GD215" s="231"/>
      <c r="GE215" s="231"/>
      <c r="GF215" s="231"/>
      <c r="GG215" s="231"/>
      <c r="GH215" s="231"/>
      <c r="GI215" s="231"/>
      <c r="GJ215" s="231"/>
      <c r="GK215" s="231"/>
      <c r="GL215" s="231"/>
      <c r="GM215" s="231"/>
      <c r="GN215" s="231"/>
      <c r="GO215" s="231"/>
      <c r="GP215" s="231"/>
      <c r="GQ215" s="231"/>
      <c r="GR215" s="231"/>
      <c r="GS215" s="231"/>
      <c r="GT215" s="231"/>
      <c r="GU215" s="231"/>
      <c r="GV215" s="231"/>
      <c r="GW215" s="231"/>
      <c r="GX215" s="231"/>
      <c r="GY215" s="231"/>
      <c r="GZ215" s="231"/>
      <c r="HA215" s="231"/>
      <c r="HB215" s="231"/>
      <c r="HC215" s="231"/>
      <c r="HD215" s="231"/>
      <c r="HE215" s="231"/>
      <c r="HF215" s="231"/>
      <c r="HG215" s="231"/>
      <c r="HH215" s="231"/>
      <c r="HI215" s="231"/>
      <c r="HJ215" s="231"/>
      <c r="HK215" s="231"/>
      <c r="HL215" s="231"/>
      <c r="HM215" s="231"/>
      <c r="HN215" s="231"/>
      <c r="HO215" s="231"/>
      <c r="HP215" s="231"/>
      <c r="HQ215" s="231"/>
      <c r="HR215" s="231"/>
      <c r="HS215" s="231"/>
      <c r="HT215" s="231"/>
      <c r="HU215" s="231"/>
      <c r="HV215" s="231"/>
      <c r="HW215" s="231"/>
      <c r="HX215" s="231"/>
      <c r="HY215" s="231"/>
      <c r="HZ215" s="231"/>
      <c r="IA215" s="231"/>
      <c r="IB215" s="231"/>
      <c r="IC215" s="231"/>
      <c r="ID215" s="231"/>
      <c r="IE215" s="231"/>
      <c r="IF215" s="231"/>
      <c r="IG215" s="231"/>
      <c r="IH215" s="231"/>
      <c r="II215" s="231"/>
      <c r="IJ215" s="231"/>
      <c r="IK215" s="231"/>
      <c r="IL215" s="231"/>
      <c r="IM215" s="231"/>
      <c r="IN215" s="231"/>
      <c r="IO215" s="231"/>
      <c r="IP215" s="231"/>
      <c r="IQ215" s="231"/>
      <c r="IR215" s="231"/>
      <c r="IS215" s="231"/>
      <c r="IT215" s="231"/>
      <c r="IU215" s="231"/>
      <c r="IV215" s="231"/>
      <c r="IW215" s="231"/>
      <c r="IX215" s="231"/>
      <c r="IY215" s="231"/>
      <c r="IZ215" s="231"/>
      <c r="JA215" s="231"/>
      <c r="JB215" s="231"/>
      <c r="JC215" s="231"/>
      <c r="JD215" s="231"/>
      <c r="JE215" s="231"/>
      <c r="JF215" s="231"/>
      <c r="JG215" s="231"/>
      <c r="JH215" s="231"/>
      <c r="JI215" s="231"/>
      <c r="JJ215" s="231"/>
      <c r="JK215" s="231"/>
      <c r="JL215" s="231"/>
      <c r="JM215" s="231"/>
      <c r="JN215" s="231"/>
      <c r="JO215" s="231"/>
      <c r="JP215" s="231"/>
      <c r="JQ215" s="231"/>
      <c r="JR215" s="231"/>
      <c r="JS215" s="231"/>
      <c r="JT215" s="231"/>
      <c r="JU215" s="231"/>
      <c r="JV215" s="231"/>
      <c r="JW215" s="231"/>
      <c r="JX215" s="231"/>
      <c r="JY215" s="231"/>
      <c r="JZ215" s="231"/>
      <c r="KA215" s="231"/>
      <c r="KB215" s="231"/>
      <c r="KC215" s="231"/>
      <c r="KD215" s="231"/>
      <c r="KE215" s="231"/>
      <c r="KF215" s="231"/>
      <c r="KG215" s="231"/>
      <c r="KH215" s="231"/>
      <c r="KI215" s="231"/>
      <c r="KJ215" s="231"/>
      <c r="KK215" s="231"/>
      <c r="KL215" s="231"/>
      <c r="KM215" s="231"/>
      <c r="KN215" s="231"/>
      <c r="KO215" s="231"/>
      <c r="KP215" s="231"/>
      <c r="KQ215" s="231"/>
      <c r="KR215" s="231"/>
      <c r="KS215" s="231"/>
      <c r="KT215" s="231"/>
      <c r="KU215" s="231"/>
      <c r="KV215" s="231"/>
      <c r="KW215" s="231"/>
      <c r="KX215" s="231"/>
      <c r="KY215" s="231"/>
      <c r="KZ215" s="231"/>
      <c r="LA215" s="231"/>
      <c r="LB215" s="231"/>
      <c r="LC215" s="231"/>
      <c r="LD215" s="231"/>
      <c r="LE215" s="231"/>
      <c r="LF215" s="231"/>
      <c r="LG215" s="231"/>
      <c r="LH215" s="231"/>
      <c r="LI215" s="231"/>
      <c r="LJ215" s="231"/>
      <c r="LK215" s="231"/>
      <c r="LL215" s="231"/>
      <c r="LM215" s="231"/>
      <c r="LN215" s="231"/>
      <c r="LO215" s="231"/>
      <c r="LP215" s="231"/>
      <c r="LQ215" s="231"/>
      <c r="LR215" s="231"/>
      <c r="LS215" s="231"/>
      <c r="LT215" s="231"/>
      <c r="LU215" s="231"/>
      <c r="LV215" s="231"/>
      <c r="LW215" s="231"/>
      <c r="LX215" s="231"/>
      <c r="LY215" s="231"/>
      <c r="LZ215" s="231"/>
      <c r="MA215" s="231"/>
      <c r="MB215" s="231"/>
      <c r="MC215" s="231"/>
      <c r="MD215" s="231"/>
      <c r="ME215" s="231"/>
      <c r="MF215" s="231"/>
      <c r="MG215" s="231"/>
      <c r="MH215" s="231"/>
      <c r="MI215" s="231"/>
      <c r="MJ215" s="231"/>
      <c r="MK215" s="231"/>
      <c r="ML215" s="231"/>
      <c r="MM215" s="231"/>
      <c r="MN215" s="231"/>
      <c r="MO215" s="231"/>
      <c r="MP215" s="231"/>
      <c r="MQ215" s="231"/>
      <c r="MR215" s="231"/>
      <c r="MS215" s="231"/>
      <c r="MT215" s="231"/>
      <c r="MU215" s="231"/>
      <c r="MV215" s="231"/>
      <c r="MW215" s="231"/>
      <c r="MX215" s="231"/>
      <c r="MY215" s="231"/>
      <c r="MZ215" s="231"/>
      <c r="NA215" s="231"/>
      <c r="NB215" s="231"/>
      <c r="NC215" s="231"/>
      <c r="ND215" s="231"/>
      <c r="NE215" s="231"/>
      <c r="NF215" s="231"/>
      <c r="NG215" s="231"/>
      <c r="NH215" s="231"/>
      <c r="NI215" s="231"/>
      <c r="NJ215" s="231"/>
      <c r="NK215" s="231"/>
      <c r="NL215" s="231"/>
      <c r="NM215" s="231"/>
      <c r="NN215" s="231"/>
      <c r="NO215" s="231"/>
      <c r="NP215" s="231"/>
      <c r="NQ215" s="231"/>
      <c r="NR215" s="231"/>
      <c r="NS215" s="231"/>
      <c r="NT215" s="231"/>
      <c r="NU215" s="231"/>
      <c r="NV215" s="231"/>
      <c r="NW215" s="231"/>
      <c r="NX215" s="231"/>
      <c r="NY215" s="231"/>
      <c r="NZ215" s="231"/>
      <c r="OA215" s="231"/>
      <c r="OB215" s="231"/>
      <c r="OC215" s="231"/>
      <c r="OD215" s="231"/>
      <c r="OE215" s="231"/>
      <c r="OF215" s="231"/>
      <c r="OG215" s="231"/>
      <c r="OH215" s="231"/>
      <c r="OI215" s="231"/>
      <c r="OJ215" s="231"/>
      <c r="OK215" s="231"/>
      <c r="OL215" s="231"/>
      <c r="OM215" s="231"/>
      <c r="ON215" s="231"/>
      <c r="OO215" s="231"/>
      <c r="OP215" s="231"/>
      <c r="OQ215" s="231"/>
      <c r="OR215" s="231"/>
      <c r="OS215" s="231"/>
      <c r="OT215" s="231"/>
      <c r="OU215" s="231"/>
      <c r="OV215" s="231"/>
      <c r="OW215" s="231"/>
      <c r="OX215" s="231"/>
      <c r="OY215" s="231"/>
      <c r="OZ215" s="231"/>
      <c r="PA215" s="231"/>
      <c r="PB215" s="231"/>
      <c r="PC215" s="231"/>
      <c r="PD215" s="231"/>
      <c r="PE215" s="231"/>
      <c r="PF215" s="231"/>
      <c r="PG215" s="231"/>
      <c r="PH215" s="231"/>
      <c r="PI215" s="231"/>
      <c r="PJ215" s="231"/>
      <c r="PK215" s="231"/>
      <c r="PL215" s="231"/>
      <c r="PM215" s="231"/>
      <c r="PN215" s="231"/>
    </row>
    <row r="216" spans="1:430" s="393" customFormat="1" ht="43.5" customHeight="1">
      <c r="A216" s="311" t="s">
        <v>1902</v>
      </c>
      <c r="B216" s="369" t="s">
        <v>918</v>
      </c>
      <c r="C216" s="398" t="s">
        <v>920</v>
      </c>
      <c r="D216" s="314" t="s">
        <v>2711</v>
      </c>
      <c r="E216" s="306" t="s">
        <v>378</v>
      </c>
      <c r="F216" s="307" t="s">
        <v>46</v>
      </c>
      <c r="G216" s="308" t="s">
        <v>2712</v>
      </c>
      <c r="H216" s="308" t="s">
        <v>2713</v>
      </c>
      <c r="I216" s="309">
        <v>50341.11</v>
      </c>
      <c r="J216" s="309">
        <f>-K1857/0.0833333333333333</f>
        <v>0</v>
      </c>
      <c r="K216" s="309"/>
      <c r="L216" s="310">
        <v>42613</v>
      </c>
      <c r="M216" s="310">
        <v>42586</v>
      </c>
      <c r="N216" s="310">
        <v>42950</v>
      </c>
      <c r="O216" s="337">
        <f>YEAR(N216)</f>
        <v>2017</v>
      </c>
      <c r="P216" s="336">
        <f>MONTH(N216)</f>
        <v>8</v>
      </c>
      <c r="Q216" s="332" t="str">
        <f>IF(P216&gt;9,CONCATENATE(O216,P216),CONCATENATE(O216,"0",P216))</f>
        <v>201708</v>
      </c>
      <c r="R216" s="311" t="s">
        <v>36</v>
      </c>
      <c r="S216" s="312">
        <v>0</v>
      </c>
      <c r="T216" s="312">
        <v>0</v>
      </c>
      <c r="U216" s="313"/>
      <c r="V216" s="363"/>
      <c r="W216" s="360"/>
      <c r="X216" s="363"/>
      <c r="Y2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385"/>
      <c r="AA216" s="363"/>
      <c r="AB216" s="363"/>
      <c r="AC216" s="363"/>
      <c r="AD216" s="363"/>
      <c r="AE216" s="363"/>
      <c r="AF216" s="363"/>
      <c r="AG216" s="363"/>
      <c r="AH216" s="363"/>
      <c r="AI216" s="363"/>
      <c r="AJ216" s="363"/>
      <c r="AK216" s="363"/>
      <c r="AL216" s="363"/>
      <c r="AM216" s="363"/>
      <c r="AN216" s="363"/>
      <c r="AO216" s="363"/>
      <c r="AP216" s="363"/>
      <c r="AQ216" s="363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1"/>
      <c r="BB216" s="231"/>
      <c r="BC216" s="231"/>
      <c r="BD216" s="231"/>
      <c r="BE216" s="231"/>
      <c r="BF216" s="231"/>
      <c r="BG216" s="231"/>
      <c r="BH216" s="231"/>
      <c r="BI216" s="231"/>
      <c r="BJ216" s="231"/>
      <c r="BK216" s="231"/>
      <c r="BL216" s="231"/>
      <c r="BM216" s="231"/>
      <c r="BN216" s="231"/>
      <c r="BO216" s="231"/>
      <c r="BP216" s="231"/>
      <c r="BQ216" s="231"/>
      <c r="BR216" s="231"/>
      <c r="BS216" s="231"/>
      <c r="BT216" s="231"/>
      <c r="BU216" s="231"/>
      <c r="BV216" s="231"/>
      <c r="BW216" s="231"/>
      <c r="BX216" s="231"/>
      <c r="BY216" s="231"/>
      <c r="BZ216" s="231"/>
      <c r="CA216" s="231"/>
      <c r="CB216" s="231"/>
      <c r="CC216" s="231"/>
      <c r="CD216" s="231"/>
      <c r="CE216" s="231"/>
      <c r="CF216" s="231"/>
      <c r="CG216" s="231"/>
      <c r="CH216" s="231"/>
      <c r="CI216" s="231"/>
      <c r="CJ216" s="231"/>
      <c r="CK216" s="231"/>
      <c r="CL216" s="231"/>
      <c r="CM216" s="231"/>
      <c r="CN216" s="231"/>
      <c r="CO216" s="231"/>
      <c r="CP216" s="231"/>
      <c r="CQ216" s="231"/>
      <c r="CR216" s="231"/>
      <c r="CS216" s="231"/>
      <c r="CT216" s="231"/>
      <c r="CU216" s="231"/>
      <c r="CV216" s="231"/>
      <c r="CW216" s="231"/>
      <c r="CX216" s="231"/>
      <c r="CY216" s="231"/>
      <c r="CZ216" s="231"/>
      <c r="DA216" s="231"/>
      <c r="DB216" s="231"/>
      <c r="DC216" s="231"/>
      <c r="DD216" s="231"/>
      <c r="DE216" s="231"/>
      <c r="DF216" s="231"/>
      <c r="DG216" s="231"/>
      <c r="DH216" s="231"/>
      <c r="DI216" s="231"/>
      <c r="DJ216" s="231"/>
      <c r="DK216" s="231"/>
      <c r="DL216" s="231"/>
      <c r="DM216" s="231"/>
      <c r="DN216" s="231"/>
      <c r="DO216" s="231"/>
      <c r="DP216" s="231"/>
      <c r="DQ216" s="231"/>
      <c r="DR216" s="231"/>
      <c r="DS216" s="231"/>
      <c r="DT216" s="231"/>
      <c r="DU216" s="231"/>
      <c r="DV216" s="231"/>
      <c r="DW216" s="231"/>
      <c r="DX216" s="231"/>
      <c r="DY216" s="231"/>
      <c r="DZ216" s="231"/>
      <c r="EA216" s="231"/>
      <c r="EB216" s="231"/>
      <c r="EC216" s="231"/>
      <c r="ED216" s="231"/>
      <c r="EE216" s="231"/>
      <c r="EF216" s="231"/>
      <c r="EG216" s="231"/>
      <c r="EH216" s="231"/>
      <c r="EI216" s="231"/>
      <c r="EJ216" s="231"/>
      <c r="EK216" s="231"/>
      <c r="EL216" s="231"/>
      <c r="EM216" s="231"/>
      <c r="EN216" s="231"/>
      <c r="EO216" s="231"/>
      <c r="EP216" s="231"/>
      <c r="EQ216" s="231"/>
      <c r="ER216" s="231"/>
      <c r="ES216" s="231"/>
      <c r="ET216" s="231"/>
      <c r="EU216" s="231"/>
      <c r="EV216" s="231"/>
      <c r="EW216" s="231"/>
      <c r="EX216" s="231"/>
      <c r="EY216" s="231"/>
      <c r="EZ216" s="231"/>
      <c r="FA216" s="231"/>
      <c r="FB216" s="231"/>
      <c r="FC216" s="231"/>
      <c r="FD216" s="231"/>
      <c r="FE216" s="231"/>
      <c r="FF216" s="231"/>
      <c r="FG216" s="231"/>
      <c r="FH216" s="231"/>
      <c r="FI216" s="231"/>
      <c r="FJ216" s="231"/>
      <c r="FK216" s="231"/>
      <c r="FL216" s="231"/>
      <c r="FM216" s="231"/>
      <c r="FN216" s="231"/>
      <c r="FO216" s="231"/>
      <c r="FP216" s="231"/>
      <c r="FQ216" s="231"/>
      <c r="FR216" s="231"/>
      <c r="FS216" s="231"/>
      <c r="FT216" s="231"/>
      <c r="FU216" s="231"/>
      <c r="FV216" s="231"/>
      <c r="FW216" s="231"/>
      <c r="FX216" s="231"/>
      <c r="FY216" s="231"/>
      <c r="FZ216" s="231"/>
      <c r="GA216" s="231"/>
      <c r="GB216" s="231"/>
      <c r="GC216" s="231"/>
      <c r="GD216" s="231"/>
      <c r="GE216" s="231"/>
      <c r="GF216" s="231"/>
      <c r="GG216" s="231"/>
      <c r="GH216" s="231"/>
      <c r="GI216" s="231"/>
      <c r="GJ216" s="231"/>
      <c r="GK216" s="231"/>
      <c r="GL216" s="231"/>
      <c r="GM216" s="231"/>
      <c r="GN216" s="231"/>
      <c r="GO216" s="231"/>
      <c r="GP216" s="231"/>
      <c r="GQ216" s="231"/>
      <c r="GR216" s="231"/>
      <c r="GS216" s="231"/>
      <c r="GT216" s="231"/>
      <c r="GU216" s="231"/>
      <c r="GV216" s="231"/>
      <c r="GW216" s="231"/>
      <c r="GX216" s="231"/>
      <c r="GY216" s="231"/>
      <c r="GZ216" s="231"/>
      <c r="HA216" s="231"/>
      <c r="HB216" s="231"/>
      <c r="HC216" s="231"/>
      <c r="HD216" s="231"/>
      <c r="HE216" s="231"/>
      <c r="HF216" s="231"/>
      <c r="HG216" s="231"/>
      <c r="HH216" s="231"/>
      <c r="HI216" s="231"/>
      <c r="HJ216" s="231"/>
      <c r="HK216" s="231"/>
      <c r="HL216" s="231"/>
      <c r="HM216" s="231"/>
      <c r="HN216" s="231"/>
      <c r="HO216" s="231"/>
      <c r="HP216" s="231"/>
      <c r="HQ216" s="231"/>
      <c r="HR216" s="231"/>
      <c r="HS216" s="231"/>
      <c r="HT216" s="231"/>
      <c r="HU216" s="231"/>
      <c r="HV216" s="231"/>
      <c r="HW216" s="231"/>
      <c r="HX216" s="231"/>
      <c r="HY216" s="231"/>
      <c r="HZ216" s="231"/>
      <c r="IA216" s="231"/>
      <c r="IB216" s="231"/>
      <c r="IC216" s="231"/>
      <c r="ID216" s="231"/>
      <c r="IE216" s="231"/>
      <c r="IF216" s="231"/>
      <c r="IG216" s="231"/>
      <c r="IH216" s="231"/>
      <c r="II216" s="231"/>
      <c r="IJ216" s="231"/>
      <c r="IK216" s="231"/>
      <c r="IL216" s="231"/>
      <c r="IM216" s="231"/>
      <c r="IN216" s="231"/>
      <c r="IO216" s="231"/>
      <c r="IP216" s="231"/>
      <c r="IQ216" s="231"/>
      <c r="IR216" s="231"/>
      <c r="IS216" s="231"/>
      <c r="IT216" s="231"/>
      <c r="IU216" s="231"/>
      <c r="IV216" s="231"/>
      <c r="IW216" s="231"/>
      <c r="IX216" s="231"/>
      <c r="IY216" s="231"/>
      <c r="IZ216" s="231"/>
      <c r="JA216" s="231"/>
      <c r="JB216" s="231"/>
      <c r="JC216" s="231"/>
      <c r="JD216" s="231"/>
      <c r="JE216" s="231"/>
      <c r="JF216" s="231"/>
      <c r="JG216" s="231"/>
      <c r="JH216" s="231"/>
      <c r="JI216" s="231"/>
      <c r="JJ216" s="231"/>
      <c r="JK216" s="231"/>
      <c r="JL216" s="231"/>
      <c r="JM216" s="231"/>
      <c r="JN216" s="231"/>
      <c r="JO216" s="231"/>
      <c r="JP216" s="231"/>
      <c r="JQ216" s="231"/>
      <c r="JR216" s="231"/>
      <c r="JS216" s="231"/>
      <c r="JT216" s="231"/>
      <c r="JU216" s="231"/>
      <c r="JV216" s="231"/>
      <c r="JW216" s="231"/>
      <c r="JX216" s="231"/>
      <c r="JY216" s="231"/>
      <c r="JZ216" s="231"/>
      <c r="KA216" s="231"/>
      <c r="KB216" s="231"/>
      <c r="KC216" s="231"/>
      <c r="KD216" s="231"/>
      <c r="KE216" s="231"/>
      <c r="KF216" s="231"/>
      <c r="KG216" s="231"/>
      <c r="KH216" s="231"/>
      <c r="KI216" s="231"/>
      <c r="KJ216" s="231"/>
      <c r="KK216" s="231"/>
      <c r="KL216" s="231"/>
      <c r="KM216" s="231"/>
      <c r="KN216" s="231"/>
      <c r="KO216" s="231"/>
      <c r="KP216" s="231"/>
      <c r="KQ216" s="231"/>
      <c r="KR216" s="231"/>
      <c r="KS216" s="231"/>
      <c r="KT216" s="231"/>
      <c r="KU216" s="231"/>
      <c r="KV216" s="231"/>
      <c r="KW216" s="231"/>
      <c r="KX216" s="231"/>
      <c r="KY216" s="231"/>
      <c r="KZ216" s="231"/>
      <c r="LA216" s="231"/>
      <c r="LB216" s="231"/>
      <c r="LC216" s="231"/>
      <c r="LD216" s="231"/>
      <c r="LE216" s="231"/>
      <c r="LF216" s="231"/>
      <c r="LG216" s="231"/>
      <c r="LH216" s="231"/>
      <c r="LI216" s="231"/>
      <c r="LJ216" s="231"/>
      <c r="LK216" s="231"/>
      <c r="LL216" s="231"/>
      <c r="LM216" s="231"/>
      <c r="LN216" s="231"/>
      <c r="LO216" s="231"/>
      <c r="LP216" s="231"/>
      <c r="LQ216" s="231"/>
      <c r="LR216" s="231"/>
      <c r="LS216" s="231"/>
      <c r="LT216" s="231"/>
      <c r="LU216" s="231"/>
      <c r="LV216" s="231"/>
      <c r="LW216" s="231"/>
      <c r="LX216" s="231"/>
      <c r="LY216" s="231"/>
      <c r="LZ216" s="231"/>
      <c r="MA216" s="231"/>
      <c r="MB216" s="231"/>
      <c r="MC216" s="231"/>
      <c r="MD216" s="231"/>
      <c r="ME216" s="231"/>
      <c r="MF216" s="231"/>
      <c r="MG216" s="231"/>
      <c r="MH216" s="231"/>
      <c r="MI216" s="231"/>
      <c r="MJ216" s="231"/>
      <c r="MK216" s="231"/>
      <c r="ML216" s="231"/>
      <c r="MM216" s="231"/>
      <c r="MN216" s="231"/>
      <c r="MO216" s="231"/>
      <c r="MP216" s="231"/>
      <c r="MQ216" s="231"/>
      <c r="MR216" s="231"/>
      <c r="MS216" s="231"/>
      <c r="MT216" s="231"/>
      <c r="MU216" s="231"/>
      <c r="MV216" s="231"/>
      <c r="MW216" s="231"/>
      <c r="MX216" s="231"/>
      <c r="MY216" s="231"/>
      <c r="MZ216" s="231"/>
      <c r="NA216" s="231"/>
      <c r="NB216" s="231"/>
      <c r="NC216" s="231"/>
      <c r="ND216" s="231"/>
      <c r="NE216" s="231"/>
      <c r="NF216" s="231"/>
      <c r="NG216" s="231"/>
      <c r="NH216" s="231"/>
      <c r="NI216" s="231"/>
      <c r="NJ216" s="231"/>
      <c r="NK216" s="231"/>
      <c r="NL216" s="231"/>
      <c r="NM216" s="231"/>
      <c r="NN216" s="231"/>
      <c r="NO216" s="231"/>
      <c r="NP216" s="231"/>
      <c r="NQ216" s="231"/>
      <c r="NR216" s="231"/>
      <c r="NS216" s="231"/>
      <c r="NT216" s="231"/>
      <c r="NU216" s="231"/>
      <c r="NV216" s="231"/>
      <c r="NW216" s="231"/>
      <c r="NX216" s="231"/>
      <c r="NY216" s="231"/>
      <c r="NZ216" s="231"/>
      <c r="OA216" s="231"/>
      <c r="OB216" s="231"/>
      <c r="OC216" s="231"/>
      <c r="OD216" s="231"/>
      <c r="OE216" s="231"/>
      <c r="OF216" s="231"/>
      <c r="OG216" s="231"/>
      <c r="OH216" s="231"/>
      <c r="OI216" s="231"/>
      <c r="OJ216" s="231"/>
      <c r="OK216" s="231"/>
      <c r="OL216" s="231"/>
      <c r="OM216" s="231"/>
      <c r="ON216" s="231"/>
      <c r="OO216" s="231"/>
      <c r="OP216" s="231"/>
      <c r="OQ216" s="231"/>
      <c r="OR216" s="231"/>
      <c r="OS216" s="231"/>
      <c r="OT216" s="231"/>
      <c r="OU216" s="231"/>
      <c r="OV216" s="231"/>
      <c r="OW216" s="231"/>
      <c r="OX216" s="231"/>
      <c r="OY216" s="231"/>
      <c r="OZ216" s="231"/>
      <c r="PA216" s="231"/>
      <c r="PB216" s="231"/>
      <c r="PC216" s="231"/>
      <c r="PD216" s="231"/>
      <c r="PE216" s="231"/>
      <c r="PF216" s="231"/>
      <c r="PG216" s="231"/>
      <c r="PH216" s="231"/>
      <c r="PI216" s="231"/>
      <c r="PJ216" s="231"/>
      <c r="PK216" s="231"/>
      <c r="PL216" s="231"/>
      <c r="PM216" s="231"/>
      <c r="PN216" s="231"/>
    </row>
    <row r="217" spans="1:430" s="393" customFormat="1" ht="43.5" customHeight="1">
      <c r="A217" s="311" t="s">
        <v>1902</v>
      </c>
      <c r="B217" s="354" t="s">
        <v>918</v>
      </c>
      <c r="C217" s="398" t="s">
        <v>920</v>
      </c>
      <c r="D217" s="314" t="s">
        <v>2779</v>
      </c>
      <c r="E217" s="314" t="s">
        <v>404</v>
      </c>
      <c r="F217" s="315" t="s">
        <v>2780</v>
      </c>
      <c r="G217" s="313" t="s">
        <v>336</v>
      </c>
      <c r="H217" s="313" t="s">
        <v>1316</v>
      </c>
      <c r="I217" s="316">
        <v>17500</v>
      </c>
      <c r="J217" s="316">
        <f>-K2398/0.0833333333333333</f>
        <v>0</v>
      </c>
      <c r="K217" s="316"/>
      <c r="L217" s="317" t="s">
        <v>328</v>
      </c>
      <c r="M217" s="317">
        <v>42594</v>
      </c>
      <c r="N217" s="318">
        <v>42958</v>
      </c>
      <c r="O217" s="336">
        <f>YEAR(N217)</f>
        <v>2017</v>
      </c>
      <c r="P217" s="336">
        <f>MONTH(N217)</f>
        <v>8</v>
      </c>
      <c r="Q217" s="326" t="str">
        <f>IF(P217&gt;9,CONCATENATE(O217,P217),CONCATENATE(O217,"0",P217))</f>
        <v>201708</v>
      </c>
      <c r="R217" s="311" t="s">
        <v>36</v>
      </c>
      <c r="S217" s="319">
        <v>0</v>
      </c>
      <c r="T217" s="319">
        <v>0</v>
      </c>
      <c r="U217" s="313"/>
      <c r="V217" s="360"/>
      <c r="W217" s="360"/>
      <c r="X217" s="360"/>
      <c r="Y2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422"/>
      <c r="AA217" s="349"/>
      <c r="AB217" s="349"/>
      <c r="AC217" s="349"/>
      <c r="AD217" s="349"/>
      <c r="AE217" s="349"/>
      <c r="AF217" s="349"/>
      <c r="AG217" s="349"/>
      <c r="AH217" s="349"/>
      <c r="AI217" s="349"/>
      <c r="AJ217" s="349"/>
      <c r="AK217" s="349"/>
      <c r="AL217" s="349"/>
      <c r="AM217" s="349"/>
      <c r="AN217" s="349"/>
      <c r="AO217" s="349"/>
      <c r="AP217" s="349"/>
      <c r="AQ217" s="349"/>
      <c r="AR217" s="231"/>
      <c r="AS217" s="231"/>
      <c r="AT217" s="231"/>
      <c r="AU217" s="231"/>
      <c r="AV217" s="231"/>
      <c r="AW217" s="231"/>
      <c r="AX217" s="231"/>
      <c r="AY217" s="231"/>
      <c r="AZ217" s="231"/>
      <c r="BA217" s="231"/>
      <c r="BB217" s="231"/>
      <c r="BC217" s="231"/>
      <c r="BD217" s="231"/>
      <c r="BE217" s="231"/>
      <c r="BF217" s="231"/>
      <c r="BG217" s="231"/>
      <c r="BH217" s="231"/>
      <c r="BI217" s="231"/>
      <c r="BJ217" s="231"/>
      <c r="BK217" s="231"/>
      <c r="BL217" s="231"/>
      <c r="BM217" s="231"/>
      <c r="BN217" s="231"/>
      <c r="BO217" s="231"/>
      <c r="BP217" s="231"/>
      <c r="BQ217" s="231"/>
      <c r="BR217" s="231"/>
      <c r="BS217" s="231"/>
      <c r="BT217" s="231"/>
      <c r="BU217" s="231"/>
      <c r="BV217" s="231"/>
      <c r="BW217" s="231"/>
      <c r="BX217" s="231"/>
      <c r="BY217" s="231"/>
      <c r="BZ217" s="231"/>
      <c r="CA217" s="231"/>
      <c r="CB217" s="231"/>
      <c r="CC217" s="231"/>
      <c r="CD217" s="231"/>
      <c r="CE217" s="231"/>
      <c r="CF217" s="231"/>
      <c r="CG217" s="231"/>
      <c r="CH217" s="231"/>
      <c r="CI217" s="231"/>
      <c r="CJ217" s="231"/>
      <c r="CK217" s="231"/>
      <c r="CL217" s="231"/>
      <c r="CM217" s="231"/>
      <c r="CN217" s="231"/>
      <c r="CO217" s="231"/>
      <c r="CP217" s="231"/>
      <c r="CQ217" s="231"/>
      <c r="CR217" s="231"/>
      <c r="CS217" s="231"/>
      <c r="CT217" s="231"/>
      <c r="CU217" s="231"/>
      <c r="CV217" s="231"/>
      <c r="CW217" s="231"/>
      <c r="CX217" s="231"/>
      <c r="CY217" s="231"/>
      <c r="CZ217" s="231"/>
      <c r="DA217" s="231"/>
      <c r="DB217" s="231"/>
      <c r="DC217" s="231"/>
      <c r="DD217" s="231"/>
      <c r="DE217" s="231"/>
      <c r="DF217" s="231"/>
      <c r="DG217" s="231"/>
      <c r="DH217" s="231"/>
      <c r="DI217" s="231"/>
      <c r="DJ217" s="231"/>
      <c r="DK217" s="231"/>
      <c r="DL217" s="231"/>
      <c r="DM217" s="231"/>
      <c r="DN217" s="231"/>
      <c r="DO217" s="231"/>
      <c r="DP217" s="231"/>
      <c r="DQ217" s="231"/>
      <c r="DR217" s="231"/>
      <c r="DS217" s="231"/>
      <c r="DT217" s="231"/>
      <c r="DU217" s="231"/>
      <c r="DV217" s="231"/>
      <c r="DW217" s="231"/>
      <c r="DX217" s="231"/>
      <c r="DY217" s="231"/>
      <c r="DZ217" s="231"/>
      <c r="EA217" s="231"/>
      <c r="EB217" s="231"/>
      <c r="EC217" s="231"/>
      <c r="ED217" s="231"/>
      <c r="EE217" s="231"/>
      <c r="EF217" s="231"/>
      <c r="EG217" s="231"/>
      <c r="EH217" s="231"/>
      <c r="EI217" s="231"/>
      <c r="EJ217" s="231"/>
      <c r="EK217" s="231"/>
      <c r="EL217" s="231"/>
      <c r="EM217" s="231"/>
      <c r="EN217" s="231"/>
      <c r="EO217" s="231"/>
      <c r="EP217" s="231"/>
      <c r="EQ217" s="231"/>
      <c r="ER217" s="231"/>
      <c r="ES217" s="231"/>
      <c r="ET217" s="231"/>
      <c r="EU217" s="231"/>
      <c r="EV217" s="231"/>
      <c r="EW217" s="231"/>
      <c r="EX217" s="231"/>
      <c r="EY217" s="231"/>
      <c r="EZ217" s="231"/>
      <c r="FA217" s="231"/>
      <c r="FB217" s="231"/>
      <c r="FC217" s="231"/>
      <c r="FD217" s="231"/>
      <c r="FE217" s="231"/>
      <c r="FF217" s="231"/>
      <c r="FG217" s="231"/>
      <c r="FH217" s="231"/>
      <c r="FI217" s="231"/>
      <c r="FJ217" s="231"/>
      <c r="FK217" s="231"/>
      <c r="FL217" s="231"/>
      <c r="FM217" s="231"/>
      <c r="FN217" s="231"/>
      <c r="FO217" s="231"/>
      <c r="FP217" s="231"/>
      <c r="FQ217" s="231"/>
      <c r="FR217" s="231"/>
      <c r="FS217" s="231"/>
      <c r="FT217" s="231"/>
      <c r="FU217" s="231"/>
      <c r="FV217" s="231"/>
      <c r="FW217" s="231"/>
      <c r="FX217" s="231"/>
      <c r="FY217" s="231"/>
      <c r="FZ217" s="231"/>
      <c r="GA217" s="231"/>
      <c r="GB217" s="231"/>
      <c r="GC217" s="231"/>
      <c r="GD217" s="231"/>
      <c r="GE217" s="231"/>
      <c r="GF217" s="231"/>
      <c r="GG217" s="231"/>
      <c r="GH217" s="231"/>
      <c r="GI217" s="231"/>
      <c r="GJ217" s="231"/>
      <c r="GK217" s="231"/>
      <c r="GL217" s="231"/>
      <c r="GM217" s="231"/>
      <c r="GN217" s="231"/>
      <c r="GO217" s="231"/>
      <c r="GP217" s="231"/>
      <c r="GQ217" s="231"/>
      <c r="GR217" s="231"/>
      <c r="GS217" s="231"/>
      <c r="GT217" s="231"/>
      <c r="GU217" s="231"/>
      <c r="GV217" s="231"/>
      <c r="GW217" s="231"/>
      <c r="GX217" s="231"/>
      <c r="GY217" s="231"/>
      <c r="GZ217" s="231"/>
      <c r="HA217" s="231"/>
      <c r="HB217" s="231"/>
      <c r="HC217" s="231"/>
      <c r="HD217" s="231"/>
      <c r="HE217" s="231"/>
      <c r="HF217" s="231"/>
      <c r="HG217" s="231"/>
      <c r="HH217" s="231"/>
      <c r="HI217" s="231"/>
      <c r="HJ217" s="231"/>
      <c r="HK217" s="231"/>
      <c r="HL217" s="231"/>
      <c r="HM217" s="231"/>
      <c r="HN217" s="231"/>
      <c r="HO217" s="231"/>
      <c r="HP217" s="231"/>
      <c r="HQ217" s="231"/>
      <c r="HR217" s="231"/>
      <c r="HS217" s="231"/>
      <c r="HT217" s="231"/>
      <c r="HU217" s="231"/>
      <c r="HV217" s="231"/>
      <c r="HW217" s="231"/>
      <c r="HX217" s="231"/>
      <c r="HY217" s="231"/>
      <c r="HZ217" s="231"/>
      <c r="IA217" s="231"/>
      <c r="IB217" s="231"/>
      <c r="IC217" s="231"/>
      <c r="ID217" s="231"/>
      <c r="IE217" s="231"/>
      <c r="IF217" s="231"/>
      <c r="IG217" s="231"/>
      <c r="IH217" s="231"/>
      <c r="II217" s="231"/>
      <c r="IJ217" s="231"/>
      <c r="IK217" s="231"/>
      <c r="IL217" s="231"/>
      <c r="IM217" s="231"/>
      <c r="IN217" s="231"/>
      <c r="IO217" s="231"/>
      <c r="IP217" s="231"/>
      <c r="IQ217" s="231"/>
      <c r="IR217" s="231"/>
      <c r="IS217" s="231"/>
      <c r="IT217" s="231"/>
      <c r="IU217" s="231"/>
      <c r="IV217" s="231"/>
      <c r="IW217" s="231"/>
      <c r="IX217" s="231"/>
      <c r="IY217" s="231"/>
      <c r="IZ217" s="231"/>
      <c r="JA217" s="231"/>
      <c r="JB217" s="231"/>
      <c r="JC217" s="231"/>
      <c r="JD217" s="231"/>
      <c r="JE217" s="231"/>
      <c r="JF217" s="231"/>
      <c r="JG217" s="231"/>
      <c r="JH217" s="231"/>
      <c r="JI217" s="231"/>
      <c r="JJ217" s="231"/>
      <c r="JK217" s="231"/>
      <c r="JL217" s="231"/>
      <c r="JM217" s="231"/>
      <c r="JN217" s="231"/>
      <c r="JO217" s="231"/>
      <c r="JP217" s="231"/>
      <c r="JQ217" s="231"/>
      <c r="JR217" s="231"/>
      <c r="JS217" s="231"/>
      <c r="JT217" s="231"/>
      <c r="JU217" s="231"/>
      <c r="JV217" s="231"/>
      <c r="JW217" s="231"/>
      <c r="JX217" s="231"/>
      <c r="JY217" s="231"/>
      <c r="JZ217" s="231"/>
      <c r="KA217" s="231"/>
      <c r="KB217" s="231"/>
      <c r="KC217" s="231"/>
      <c r="KD217" s="231"/>
      <c r="KE217" s="231"/>
      <c r="KF217" s="231"/>
      <c r="KG217" s="231"/>
      <c r="KH217" s="231"/>
      <c r="KI217" s="231"/>
      <c r="KJ217" s="231"/>
      <c r="KK217" s="231"/>
      <c r="KL217" s="231"/>
      <c r="KM217" s="231"/>
      <c r="KN217" s="231"/>
      <c r="KO217" s="231"/>
      <c r="KP217" s="231"/>
      <c r="KQ217" s="231"/>
      <c r="KR217" s="231"/>
      <c r="KS217" s="231"/>
      <c r="KT217" s="231"/>
      <c r="KU217" s="231"/>
      <c r="KV217" s="231"/>
      <c r="KW217" s="231"/>
      <c r="KX217" s="231"/>
      <c r="KY217" s="231"/>
      <c r="KZ217" s="231"/>
      <c r="LA217" s="231"/>
      <c r="LB217" s="231"/>
      <c r="LC217" s="231"/>
      <c r="LD217" s="231"/>
      <c r="LE217" s="231"/>
      <c r="LF217" s="231"/>
      <c r="LG217" s="231"/>
      <c r="LH217" s="231"/>
      <c r="LI217" s="231"/>
      <c r="LJ217" s="231"/>
      <c r="LK217" s="231"/>
      <c r="LL217" s="231"/>
      <c r="LM217" s="231"/>
      <c r="LN217" s="231"/>
      <c r="LO217" s="231"/>
      <c r="LP217" s="231"/>
      <c r="LQ217" s="231"/>
      <c r="LR217" s="231"/>
      <c r="LS217" s="231"/>
      <c r="LT217" s="231"/>
      <c r="LU217" s="231"/>
      <c r="LV217" s="231"/>
      <c r="LW217" s="231"/>
      <c r="LX217" s="231"/>
      <c r="LY217" s="231"/>
      <c r="LZ217" s="231"/>
      <c r="MA217" s="231"/>
      <c r="MB217" s="231"/>
      <c r="MC217" s="231"/>
      <c r="MD217" s="231"/>
      <c r="ME217" s="231"/>
      <c r="MF217" s="231"/>
      <c r="MG217" s="231"/>
      <c r="MH217" s="231"/>
      <c r="MI217" s="231"/>
      <c r="MJ217" s="231"/>
      <c r="MK217" s="231"/>
      <c r="ML217" s="231"/>
      <c r="MM217" s="231"/>
      <c r="MN217" s="231"/>
      <c r="MO217" s="231"/>
      <c r="MP217" s="231"/>
      <c r="MQ217" s="231"/>
      <c r="MR217" s="231"/>
      <c r="MS217" s="231"/>
      <c r="MT217" s="231"/>
      <c r="MU217" s="231"/>
      <c r="MV217" s="231"/>
      <c r="MW217" s="231"/>
      <c r="MX217" s="231"/>
      <c r="MY217" s="231"/>
      <c r="MZ217" s="231"/>
      <c r="NA217" s="231"/>
      <c r="NB217" s="231"/>
      <c r="NC217" s="231"/>
      <c r="ND217" s="231"/>
      <c r="NE217" s="231"/>
      <c r="NF217" s="231"/>
      <c r="NG217" s="231"/>
      <c r="NH217" s="231"/>
      <c r="NI217" s="231"/>
      <c r="NJ217" s="231"/>
      <c r="NK217" s="231"/>
      <c r="NL217" s="231"/>
      <c r="NM217" s="231"/>
      <c r="NN217" s="231"/>
      <c r="NO217" s="231"/>
      <c r="NP217" s="231"/>
      <c r="NQ217" s="231"/>
      <c r="NR217" s="231"/>
      <c r="NS217" s="231"/>
      <c r="NT217" s="231"/>
      <c r="NU217" s="231"/>
      <c r="NV217" s="231"/>
      <c r="NW217" s="231"/>
      <c r="NX217" s="231"/>
      <c r="NY217" s="231"/>
      <c r="NZ217" s="231"/>
      <c r="OA217" s="231"/>
      <c r="OB217" s="231"/>
      <c r="OC217" s="231"/>
      <c r="OD217" s="231"/>
      <c r="OE217" s="231"/>
      <c r="OF217" s="231"/>
      <c r="OG217" s="231"/>
      <c r="OH217" s="231"/>
      <c r="OI217" s="231"/>
      <c r="OJ217" s="231"/>
      <c r="OK217" s="231"/>
      <c r="OL217" s="231"/>
      <c r="OM217" s="231"/>
      <c r="ON217" s="231"/>
      <c r="OO217" s="231"/>
      <c r="OP217" s="231"/>
      <c r="OQ217" s="231"/>
      <c r="OR217" s="231"/>
      <c r="OS217" s="231"/>
      <c r="OT217" s="231"/>
      <c r="OU217" s="231"/>
      <c r="OV217" s="231"/>
      <c r="OW217" s="231"/>
      <c r="OX217" s="231"/>
      <c r="OY217" s="231"/>
      <c r="OZ217" s="231"/>
      <c r="PA217" s="231"/>
      <c r="PB217" s="231"/>
      <c r="PC217" s="231"/>
      <c r="PD217" s="231"/>
      <c r="PE217" s="231"/>
      <c r="PF217" s="231"/>
      <c r="PG217" s="231"/>
      <c r="PH217" s="231"/>
      <c r="PI217" s="231"/>
      <c r="PJ217" s="231"/>
      <c r="PK217" s="231"/>
      <c r="PL217" s="231"/>
      <c r="PM217" s="231"/>
      <c r="PN217" s="231"/>
    </row>
    <row r="218" spans="1:43" s="47" customFormat="1" ht="43.5" customHeight="1">
      <c r="A218" s="311" t="s">
        <v>1902</v>
      </c>
      <c r="B218" s="354" t="s">
        <v>918</v>
      </c>
      <c r="C218" s="398" t="s">
        <v>920</v>
      </c>
      <c r="D218" s="358" t="s">
        <v>2447</v>
      </c>
      <c r="E218" s="314" t="s">
        <v>378</v>
      </c>
      <c r="F218" s="315" t="s">
        <v>1172</v>
      </c>
      <c r="G218" s="313" t="s">
        <v>229</v>
      </c>
      <c r="H218" s="313" t="s">
        <v>87</v>
      </c>
      <c r="I218" s="316">
        <v>220000</v>
      </c>
      <c r="J218" s="316">
        <f>-K2441/0.0833333333333333</f>
        <v>0</v>
      </c>
      <c r="K218" s="316"/>
      <c r="L218" s="317">
        <v>42641</v>
      </c>
      <c r="M218" s="317">
        <v>42631</v>
      </c>
      <c r="N218" s="317">
        <v>42995</v>
      </c>
      <c r="O218" s="338">
        <f>YEAR(N218)</f>
        <v>2017</v>
      </c>
      <c r="P218" s="336">
        <f>MONTH(N218)</f>
        <v>9</v>
      </c>
      <c r="Q218" s="333" t="str">
        <f>IF(P218&gt;9,CONCATENATE(O218,P218),CONCATENATE(O218,"0",P218))</f>
        <v>201709</v>
      </c>
      <c r="R218" s="354" t="s">
        <v>44</v>
      </c>
      <c r="S218" s="319">
        <v>0</v>
      </c>
      <c r="T218" s="319">
        <v>0</v>
      </c>
      <c r="U218" s="356"/>
      <c r="V218" s="360"/>
      <c r="W218" s="360"/>
      <c r="X218" s="360"/>
      <c r="Y2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422"/>
      <c r="AA218" s="348"/>
      <c r="AB218" s="348"/>
      <c r="AC218" s="348"/>
      <c r="AD218" s="348"/>
      <c r="AE218" s="348"/>
      <c r="AF218" s="348"/>
      <c r="AG218" s="348"/>
      <c r="AH218" s="348"/>
      <c r="AI218" s="348"/>
      <c r="AJ218" s="348"/>
      <c r="AK218" s="348"/>
      <c r="AL218" s="348"/>
      <c r="AM218" s="348"/>
      <c r="AN218" s="348"/>
      <c r="AO218" s="348"/>
      <c r="AP218" s="348"/>
      <c r="AQ218" s="348"/>
    </row>
    <row r="219" spans="1:43" s="47" customFormat="1" ht="43.5" customHeight="1">
      <c r="A219" s="311" t="s">
        <v>1902</v>
      </c>
      <c r="B219" s="369" t="s">
        <v>918</v>
      </c>
      <c r="C219" s="398" t="s">
        <v>920</v>
      </c>
      <c r="D219" s="314" t="s">
        <v>2873</v>
      </c>
      <c r="E219" s="314" t="s">
        <v>378</v>
      </c>
      <c r="F219" s="307" t="s">
        <v>2876</v>
      </c>
      <c r="G219" s="313" t="s">
        <v>1712</v>
      </c>
      <c r="H219" s="313" t="s">
        <v>2877</v>
      </c>
      <c r="I219" s="316">
        <v>24000</v>
      </c>
      <c r="J219" s="316">
        <f>-K1825/0.0833333333333333</f>
        <v>0</v>
      </c>
      <c r="K219" s="316"/>
      <c r="L219" s="317" t="s">
        <v>328</v>
      </c>
      <c r="M219" s="317">
        <v>42633</v>
      </c>
      <c r="N219" s="318">
        <v>42997</v>
      </c>
      <c r="O219" s="336">
        <f>YEAR(N219)</f>
        <v>2017</v>
      </c>
      <c r="P219" s="336">
        <f>MONTH(N219)</f>
        <v>9</v>
      </c>
      <c r="Q219" s="326" t="str">
        <f>IF(P219&gt;9,CONCATENATE(O219,P219),CONCATENATE(O219,"0",P219))</f>
        <v>201709</v>
      </c>
      <c r="R219" s="311">
        <v>0</v>
      </c>
      <c r="S219" s="319">
        <v>0</v>
      </c>
      <c r="T219" s="319">
        <v>0</v>
      </c>
      <c r="U219" s="355"/>
      <c r="V219" s="360"/>
      <c r="W219" s="360"/>
      <c r="X219" s="360"/>
      <c r="Y2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422"/>
      <c r="AA219" s="349"/>
      <c r="AB219" s="349"/>
      <c r="AC219" s="349"/>
      <c r="AD219" s="349"/>
      <c r="AE219" s="349"/>
      <c r="AF219" s="349"/>
      <c r="AG219" s="349"/>
      <c r="AH219" s="349"/>
      <c r="AI219" s="349"/>
      <c r="AJ219" s="349"/>
      <c r="AK219" s="349"/>
      <c r="AL219" s="349"/>
      <c r="AM219" s="349"/>
      <c r="AN219" s="349"/>
      <c r="AO219" s="349"/>
      <c r="AP219" s="349"/>
      <c r="AQ219" s="349"/>
    </row>
    <row r="220" spans="1:43" s="47" customFormat="1" ht="43.5" customHeight="1">
      <c r="A220" s="354" t="s">
        <v>1902</v>
      </c>
      <c r="B220" s="369" t="s">
        <v>918</v>
      </c>
      <c r="C220" s="398" t="s">
        <v>920</v>
      </c>
      <c r="D220" s="314" t="s">
        <v>2875</v>
      </c>
      <c r="E220" s="314" t="s">
        <v>378</v>
      </c>
      <c r="F220" s="307" t="s">
        <v>2874</v>
      </c>
      <c r="G220" s="313" t="s">
        <v>1713</v>
      </c>
      <c r="H220" s="313" t="s">
        <v>1020</v>
      </c>
      <c r="I220" s="316">
        <v>74000</v>
      </c>
      <c r="J220" s="316">
        <f>-K1823/0.0833333333333333</f>
        <v>0</v>
      </c>
      <c r="K220" s="316"/>
      <c r="L220" s="317">
        <v>42781</v>
      </c>
      <c r="M220" s="317">
        <v>42633</v>
      </c>
      <c r="N220" s="318">
        <v>42997</v>
      </c>
      <c r="O220" s="336">
        <f>YEAR(N220)</f>
        <v>2017</v>
      </c>
      <c r="P220" s="336">
        <f>MONTH(N220)</f>
        <v>9</v>
      </c>
      <c r="Q220" s="326" t="str">
        <f>IF(P220&gt;9,CONCATENATE(O220,P220),CONCATENATE(O220,"0",P220))</f>
        <v>201709</v>
      </c>
      <c r="R220" s="311">
        <v>0</v>
      </c>
      <c r="S220" s="319">
        <v>0</v>
      </c>
      <c r="T220" s="319">
        <v>0</v>
      </c>
      <c r="U220" s="355"/>
      <c r="V220" s="360"/>
      <c r="W220" s="360"/>
      <c r="X220" s="360"/>
      <c r="Y2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48"/>
      <c r="AA220" s="349"/>
      <c r="AB220" s="349"/>
      <c r="AC220" s="349"/>
      <c r="AD220" s="349"/>
      <c r="AE220" s="349"/>
      <c r="AF220" s="349"/>
      <c r="AG220" s="349"/>
      <c r="AH220" s="349"/>
      <c r="AI220" s="349"/>
      <c r="AJ220" s="349"/>
      <c r="AK220" s="349"/>
      <c r="AL220" s="349"/>
      <c r="AM220" s="349"/>
      <c r="AN220" s="349"/>
      <c r="AO220" s="349"/>
      <c r="AP220" s="349"/>
      <c r="AQ220" s="349"/>
    </row>
    <row r="221" spans="1:43" s="47" customFormat="1" ht="43.5" customHeight="1">
      <c r="A221" s="354" t="s">
        <v>1902</v>
      </c>
      <c r="B221" s="369" t="s">
        <v>918</v>
      </c>
      <c r="C221" s="398" t="s">
        <v>920</v>
      </c>
      <c r="D221" s="314" t="s">
        <v>2872</v>
      </c>
      <c r="E221" s="314" t="s">
        <v>378</v>
      </c>
      <c r="F221" s="307" t="s">
        <v>2453</v>
      </c>
      <c r="G221" s="313" t="s">
        <v>1714</v>
      </c>
      <c r="H221" s="313" t="s">
        <v>1020</v>
      </c>
      <c r="I221" s="316">
        <v>24000</v>
      </c>
      <c r="J221" s="316">
        <f>-K1822/0.0833333333333333</f>
        <v>0</v>
      </c>
      <c r="K221" s="316"/>
      <c r="L221" s="317" t="s">
        <v>328</v>
      </c>
      <c r="M221" s="317">
        <v>42633</v>
      </c>
      <c r="N221" s="318">
        <v>42997</v>
      </c>
      <c r="O221" s="336">
        <f>YEAR(N221)</f>
        <v>2017</v>
      </c>
      <c r="P221" s="336">
        <f>MONTH(N221)</f>
        <v>9</v>
      </c>
      <c r="Q221" s="326" t="str">
        <f>IF(P221&gt;9,CONCATENATE(O221,P221),CONCATENATE(O221,"0",P221))</f>
        <v>201709</v>
      </c>
      <c r="R221" s="311">
        <v>0</v>
      </c>
      <c r="S221" s="319">
        <v>0</v>
      </c>
      <c r="T221" s="319">
        <v>0</v>
      </c>
      <c r="U221" s="355"/>
      <c r="V221" s="360"/>
      <c r="W221" s="360"/>
      <c r="X221" s="360"/>
      <c r="Y2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348"/>
      <c r="AA221" s="349"/>
      <c r="AB221" s="349"/>
      <c r="AC221" s="349"/>
      <c r="AD221" s="349"/>
      <c r="AE221" s="349"/>
      <c r="AF221" s="349"/>
      <c r="AG221" s="349"/>
      <c r="AH221" s="349"/>
      <c r="AI221" s="349"/>
      <c r="AJ221" s="349"/>
      <c r="AK221" s="349"/>
      <c r="AL221" s="349"/>
      <c r="AM221" s="349"/>
      <c r="AN221" s="349"/>
      <c r="AO221" s="349"/>
      <c r="AP221" s="349"/>
      <c r="AQ221" s="349"/>
    </row>
    <row r="222" spans="1:100" s="47" customFormat="1" ht="43.5" customHeight="1">
      <c r="A222" s="311" t="s">
        <v>1902</v>
      </c>
      <c r="B222" s="369" t="s">
        <v>918</v>
      </c>
      <c r="C222" s="398" t="s">
        <v>920</v>
      </c>
      <c r="D222" s="314" t="s">
        <v>1550</v>
      </c>
      <c r="E222" s="314" t="s">
        <v>404</v>
      </c>
      <c r="F222" s="307" t="s">
        <v>1551</v>
      </c>
      <c r="G222" s="313" t="s">
        <v>1552</v>
      </c>
      <c r="H222" s="313" t="s">
        <v>1553</v>
      </c>
      <c r="I222" s="316">
        <v>35000</v>
      </c>
      <c r="J222" s="316">
        <f>-K1858/0.0833333333333333</f>
        <v>0</v>
      </c>
      <c r="K222" s="316"/>
      <c r="L222" s="317">
        <v>41920</v>
      </c>
      <c r="M222" s="317">
        <v>41920</v>
      </c>
      <c r="N222" s="318">
        <v>43015</v>
      </c>
      <c r="O222" s="336">
        <f>YEAR(N222)</f>
        <v>2017</v>
      </c>
      <c r="P222" s="336">
        <f>MONTH(N222)</f>
        <v>10</v>
      </c>
      <c r="Q222" s="326" t="str">
        <f>IF(P222&gt;9,CONCATENATE(O222,P222),CONCATENATE(O222,"0",P222))</f>
        <v>201710</v>
      </c>
      <c r="R222" s="311" t="s">
        <v>44</v>
      </c>
      <c r="S222" s="319">
        <v>0</v>
      </c>
      <c r="T222" s="319">
        <v>0</v>
      </c>
      <c r="U222" s="313"/>
      <c r="V222" s="360"/>
      <c r="W222" s="360"/>
      <c r="X222" s="360"/>
      <c r="Y2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422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  <c r="AR222" s="231"/>
      <c r="AS222" s="231"/>
      <c r="AT222" s="231"/>
      <c r="AU222" s="231"/>
      <c r="AV222" s="231"/>
      <c r="AW222" s="231"/>
      <c r="AX222" s="231"/>
      <c r="AY222" s="231"/>
      <c r="AZ222" s="231"/>
      <c r="BA222" s="231"/>
      <c r="BB222" s="231"/>
      <c r="BC222" s="231"/>
      <c r="BD222" s="231"/>
      <c r="BE222" s="231"/>
      <c r="BF222" s="231"/>
      <c r="BG222" s="231"/>
      <c r="BH222" s="231"/>
      <c r="BI222" s="231"/>
      <c r="BJ222" s="231"/>
      <c r="BK222" s="231"/>
      <c r="BL222" s="231"/>
      <c r="BM222" s="231"/>
      <c r="BN222" s="231"/>
      <c r="BO222" s="231"/>
      <c r="BP222" s="231"/>
      <c r="BQ222" s="231"/>
      <c r="BR222" s="231"/>
      <c r="BS222" s="231"/>
      <c r="BT222" s="231"/>
      <c r="BU222" s="231"/>
      <c r="BV222" s="231"/>
      <c r="BW222" s="231"/>
      <c r="BX222" s="231"/>
      <c r="BY222" s="231"/>
      <c r="BZ222" s="231"/>
      <c r="CA222" s="231"/>
      <c r="CB222" s="231"/>
      <c r="CC222" s="231"/>
      <c r="CD222" s="231"/>
      <c r="CE222" s="231"/>
      <c r="CF222" s="231"/>
      <c r="CG222" s="231"/>
      <c r="CH222" s="231"/>
      <c r="CI222" s="231"/>
      <c r="CJ222" s="231"/>
      <c r="CK222" s="231"/>
      <c r="CL222" s="231"/>
      <c r="CM222" s="231"/>
      <c r="CN222" s="231"/>
      <c r="CO222" s="231"/>
      <c r="CP222" s="231"/>
      <c r="CQ222" s="231"/>
      <c r="CR222" s="231"/>
      <c r="CS222" s="231"/>
      <c r="CT222" s="231"/>
      <c r="CU222" s="231"/>
      <c r="CV222" s="231"/>
    </row>
    <row r="223" spans="1:100" s="47" customFormat="1" ht="43.5" customHeight="1">
      <c r="A223" s="311" t="s">
        <v>1902</v>
      </c>
      <c r="B223" s="369" t="s">
        <v>918</v>
      </c>
      <c r="C223" s="398" t="s">
        <v>920</v>
      </c>
      <c r="D223" s="314"/>
      <c r="E223" s="314" t="s">
        <v>378</v>
      </c>
      <c r="F223" s="315" t="s">
        <v>2164</v>
      </c>
      <c r="G223" s="313" t="s">
        <v>2165</v>
      </c>
      <c r="H223" s="313" t="s">
        <v>168</v>
      </c>
      <c r="I223" s="316">
        <v>25511.85</v>
      </c>
      <c r="J223" s="316">
        <f>-K2395/0.0833333333333333</f>
        <v>0</v>
      </c>
      <c r="K223" s="316"/>
      <c r="L223" s="372">
        <v>42774</v>
      </c>
      <c r="M223" s="317">
        <v>42720</v>
      </c>
      <c r="N223" s="317">
        <v>43084</v>
      </c>
      <c r="O223" s="338">
        <f>YEAR(N223)</f>
        <v>2017</v>
      </c>
      <c r="P223" s="336">
        <f>MONTH(N223)</f>
        <v>12</v>
      </c>
      <c r="Q223" s="333" t="str">
        <f>IF(P223&gt;9,CONCATENATE(O223,P223),CONCATENATE(O223,"0",P223))</f>
        <v>201712</v>
      </c>
      <c r="R223" s="311" t="s">
        <v>268</v>
      </c>
      <c r="S223" s="319">
        <v>0</v>
      </c>
      <c r="T223" s="319">
        <v>0</v>
      </c>
      <c r="U223" s="261"/>
      <c r="V223" s="360"/>
      <c r="W223" s="360"/>
      <c r="X223" s="360"/>
      <c r="Y2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422"/>
      <c r="AA223" s="349"/>
      <c r="AB223" s="349"/>
      <c r="AC223" s="349"/>
      <c r="AD223" s="349"/>
      <c r="AE223" s="349"/>
      <c r="AF223" s="349"/>
      <c r="AG223" s="349"/>
      <c r="AH223" s="349"/>
      <c r="AI223" s="349"/>
      <c r="AJ223" s="349"/>
      <c r="AK223" s="349"/>
      <c r="AL223" s="349"/>
      <c r="AM223" s="349"/>
      <c r="AN223" s="349"/>
      <c r="AO223" s="349"/>
      <c r="AP223" s="349"/>
      <c r="AQ223" s="349"/>
      <c r="AR223" s="231"/>
      <c r="AS223" s="231"/>
      <c r="AT223" s="231"/>
      <c r="AU223" s="231"/>
      <c r="AV223" s="231"/>
      <c r="AW223" s="231"/>
      <c r="AX223" s="231"/>
      <c r="AY223" s="231"/>
      <c r="AZ223" s="231"/>
      <c r="BA223" s="231"/>
      <c r="BB223" s="231"/>
      <c r="BC223" s="231"/>
      <c r="BD223" s="231"/>
      <c r="BE223" s="231"/>
      <c r="BF223" s="231"/>
      <c r="BG223" s="231"/>
      <c r="BH223" s="231"/>
      <c r="BI223" s="231"/>
      <c r="BJ223" s="231"/>
      <c r="BK223" s="231"/>
      <c r="BL223" s="231"/>
      <c r="BM223" s="231"/>
      <c r="BN223" s="231"/>
      <c r="BO223" s="231"/>
      <c r="BP223" s="231"/>
      <c r="BQ223" s="231"/>
      <c r="BR223" s="231"/>
      <c r="BS223" s="231"/>
      <c r="BT223" s="231"/>
      <c r="BU223" s="231"/>
      <c r="BV223" s="231"/>
      <c r="BW223" s="231"/>
      <c r="BX223" s="231"/>
      <c r="BY223" s="231"/>
      <c r="BZ223" s="231"/>
      <c r="CA223" s="231"/>
      <c r="CB223" s="231"/>
      <c r="CC223" s="231"/>
      <c r="CD223" s="231"/>
      <c r="CE223" s="231"/>
      <c r="CF223" s="231"/>
      <c r="CG223" s="231"/>
      <c r="CH223" s="231"/>
      <c r="CI223" s="231"/>
      <c r="CJ223" s="231"/>
      <c r="CK223" s="231"/>
      <c r="CL223" s="231"/>
      <c r="CM223" s="231"/>
      <c r="CN223" s="231"/>
      <c r="CO223" s="231"/>
      <c r="CP223" s="231"/>
      <c r="CQ223" s="231"/>
      <c r="CR223" s="231"/>
      <c r="CS223" s="231"/>
      <c r="CT223" s="231"/>
      <c r="CU223" s="231"/>
      <c r="CV223" s="231"/>
    </row>
    <row r="224" spans="1:100" s="47" customFormat="1" ht="43.5" customHeight="1">
      <c r="A224" s="311" t="s">
        <v>1902</v>
      </c>
      <c r="B224" s="369" t="s">
        <v>918</v>
      </c>
      <c r="C224" s="398" t="s">
        <v>920</v>
      </c>
      <c r="D224" s="358"/>
      <c r="E224" s="306" t="s">
        <v>378</v>
      </c>
      <c r="F224" s="307" t="s">
        <v>2058</v>
      </c>
      <c r="G224" s="308" t="s">
        <v>5</v>
      </c>
      <c r="H224" s="308" t="s">
        <v>6</v>
      </c>
      <c r="I224" s="309">
        <v>629580</v>
      </c>
      <c r="J224" s="309">
        <f>-K2380/0.0833333333333333</f>
        <v>0</v>
      </c>
      <c r="K224" s="309"/>
      <c r="L224" s="317">
        <v>42270</v>
      </c>
      <c r="M224" s="317">
        <v>42263</v>
      </c>
      <c r="N224" s="310">
        <v>43327</v>
      </c>
      <c r="O224" s="411">
        <f>YEAR(N224)</f>
        <v>2018</v>
      </c>
      <c r="P224" s="412">
        <f>MONTH(N224)</f>
        <v>8</v>
      </c>
      <c r="Q224" s="330" t="str">
        <f>IF(P224&gt;9,CONCATENATE(O224,P224),CONCATENATE(O224,"0",P224))</f>
        <v>201808</v>
      </c>
      <c r="R224" s="311" t="s">
        <v>44</v>
      </c>
      <c r="S224" s="312">
        <v>0.08</v>
      </c>
      <c r="T224" s="312">
        <v>0.03</v>
      </c>
      <c r="U224" s="356"/>
      <c r="V224" s="363"/>
      <c r="W224" s="360"/>
      <c r="X224" s="363"/>
      <c r="Y2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422"/>
      <c r="AA224" s="349"/>
      <c r="AB224" s="349"/>
      <c r="AC224" s="349"/>
      <c r="AD224" s="349"/>
      <c r="AE224" s="349"/>
      <c r="AF224" s="349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  <c r="AR224" s="231"/>
      <c r="AS224" s="231"/>
      <c r="AT224" s="231"/>
      <c r="AU224" s="231"/>
      <c r="AV224" s="231"/>
      <c r="AW224" s="231"/>
      <c r="AX224" s="231"/>
      <c r="AY224" s="231"/>
      <c r="AZ224" s="231"/>
      <c r="BA224" s="231"/>
      <c r="BB224" s="231"/>
      <c r="BC224" s="231"/>
      <c r="BD224" s="231"/>
      <c r="BE224" s="231"/>
      <c r="BF224" s="231"/>
      <c r="BG224" s="231"/>
      <c r="BH224" s="231"/>
      <c r="BI224" s="231"/>
      <c r="BJ224" s="231"/>
      <c r="BK224" s="231"/>
      <c r="BL224" s="231"/>
      <c r="BM224" s="231"/>
      <c r="BN224" s="231"/>
      <c r="BO224" s="231"/>
      <c r="BP224" s="231"/>
      <c r="BQ224" s="231"/>
      <c r="BR224" s="231"/>
      <c r="BS224" s="231"/>
      <c r="BT224" s="231"/>
      <c r="BU224" s="231"/>
      <c r="BV224" s="231"/>
      <c r="BW224" s="231"/>
      <c r="BX224" s="231"/>
      <c r="BY224" s="231"/>
      <c r="BZ224" s="231"/>
      <c r="CA224" s="231"/>
      <c r="CB224" s="231"/>
      <c r="CC224" s="231"/>
      <c r="CD224" s="231"/>
      <c r="CE224" s="231"/>
      <c r="CF224" s="231"/>
      <c r="CG224" s="231"/>
      <c r="CH224" s="231"/>
      <c r="CI224" s="231"/>
      <c r="CJ224" s="231"/>
      <c r="CK224" s="231"/>
      <c r="CL224" s="231"/>
      <c r="CM224" s="231"/>
      <c r="CN224" s="231"/>
      <c r="CO224" s="231"/>
      <c r="CP224" s="231"/>
      <c r="CQ224" s="231"/>
      <c r="CR224" s="231"/>
      <c r="CS224" s="231"/>
      <c r="CT224" s="231"/>
      <c r="CU224" s="231"/>
      <c r="CV224" s="231"/>
    </row>
    <row r="225" spans="1:100" s="231" customFormat="1" ht="43.5" customHeight="1">
      <c r="A225" s="305" t="s">
        <v>1902</v>
      </c>
      <c r="B225" s="369" t="s">
        <v>918</v>
      </c>
      <c r="C225" s="398" t="s">
        <v>920</v>
      </c>
      <c r="D225" s="306"/>
      <c r="E225" s="306" t="s">
        <v>387</v>
      </c>
      <c r="F225" s="307" t="s">
        <v>2158</v>
      </c>
      <c r="G225" s="308" t="s">
        <v>618</v>
      </c>
      <c r="H225" s="308" t="s">
        <v>2159</v>
      </c>
      <c r="I225" s="309">
        <v>7000000</v>
      </c>
      <c r="J225" s="309">
        <f>-K1854/0.0833333333333333</f>
        <v>0</v>
      </c>
      <c r="K225" s="309"/>
      <c r="L225" s="310">
        <v>42347</v>
      </c>
      <c r="M225" s="310">
        <v>42347</v>
      </c>
      <c r="N225" s="310">
        <v>43442</v>
      </c>
      <c r="O225" s="337">
        <f>YEAR(N225)</f>
        <v>2018</v>
      </c>
      <c r="P225" s="336">
        <f>MONTH(N225)</f>
        <v>12</v>
      </c>
      <c r="Q225" s="332" t="str">
        <f>IF(P225&gt;9,CONCATENATE(O225,P225),CONCATENATE(O225,"0",P225))</f>
        <v>201812</v>
      </c>
      <c r="R225" s="311" t="s">
        <v>44</v>
      </c>
      <c r="S225" s="312">
        <v>0.27</v>
      </c>
      <c r="T225" s="312">
        <v>0.02</v>
      </c>
      <c r="U225" s="308"/>
      <c r="V225" s="363"/>
      <c r="W225" s="360"/>
      <c r="X225" s="363"/>
      <c r="Y2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85"/>
      <c r="AA225" s="360"/>
      <c r="AB225" s="360"/>
      <c r="AC225" s="360"/>
      <c r="AD225" s="360"/>
      <c r="AE225" s="360"/>
      <c r="AF225" s="360"/>
      <c r="AG225" s="360"/>
      <c r="AH225" s="360"/>
      <c r="AI225" s="360"/>
      <c r="AJ225" s="360"/>
      <c r="AK225" s="360"/>
      <c r="AL225" s="360"/>
      <c r="AM225" s="360"/>
      <c r="AN225" s="360"/>
      <c r="AO225" s="360"/>
      <c r="AP225" s="360"/>
      <c r="AQ225" s="360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</row>
    <row r="226" spans="1:100" s="231" customFormat="1" ht="43.5" customHeight="1">
      <c r="A226" s="311" t="s">
        <v>1902</v>
      </c>
      <c r="B226" s="369" t="s">
        <v>918</v>
      </c>
      <c r="C226" s="398" t="s">
        <v>920</v>
      </c>
      <c r="D226" s="314" t="s">
        <v>2748</v>
      </c>
      <c r="E226" s="306" t="s">
        <v>378</v>
      </c>
      <c r="F226" s="307" t="s">
        <v>46</v>
      </c>
      <c r="G226" s="308" t="s">
        <v>2825</v>
      </c>
      <c r="H226" s="308" t="s">
        <v>3123</v>
      </c>
      <c r="I226" s="309">
        <v>135035</v>
      </c>
      <c r="J226" s="309">
        <f>-K1864/0.0833333333333333</f>
        <v>0</v>
      </c>
      <c r="K226" s="309"/>
      <c r="L226" s="310">
        <v>42760</v>
      </c>
      <c r="M226" s="310">
        <v>42440</v>
      </c>
      <c r="N226" s="310">
        <v>43534</v>
      </c>
      <c r="O226" s="337">
        <f>YEAR(N226)</f>
        <v>2019</v>
      </c>
      <c r="P226" s="336">
        <f>MONTH(N226)</f>
        <v>3</v>
      </c>
      <c r="Q226" s="332" t="str">
        <f>IF(P226&gt;9,CONCATENATE(O226,P226),CONCATENATE(O226,"0",P226))</f>
        <v>201903</v>
      </c>
      <c r="R226" s="311" t="s">
        <v>44</v>
      </c>
      <c r="S226" s="312">
        <v>0</v>
      </c>
      <c r="T226" s="312">
        <v>0</v>
      </c>
      <c r="U226" s="313"/>
      <c r="V226" s="363"/>
      <c r="W226" s="360"/>
      <c r="X226" s="363"/>
      <c r="Y2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385"/>
      <c r="AA226" s="363"/>
      <c r="AB226" s="363"/>
      <c r="AC226" s="363"/>
      <c r="AD226" s="363"/>
      <c r="AE226" s="363"/>
      <c r="AF226" s="363"/>
      <c r="AG226" s="363"/>
      <c r="AH226" s="363"/>
      <c r="AI226" s="363"/>
      <c r="AJ226" s="363"/>
      <c r="AK226" s="363"/>
      <c r="AL226" s="363"/>
      <c r="AM226" s="363"/>
      <c r="AN226" s="363"/>
      <c r="AO226" s="363"/>
      <c r="AP226" s="363"/>
      <c r="AQ226" s="363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</row>
    <row r="227" spans="1:100" s="231" customFormat="1" ht="43.5" customHeight="1">
      <c r="A227" s="311" t="s">
        <v>1902</v>
      </c>
      <c r="B227" s="369" t="s">
        <v>918</v>
      </c>
      <c r="C227" s="398" t="s">
        <v>920</v>
      </c>
      <c r="D227" s="314" t="s">
        <v>2748</v>
      </c>
      <c r="E227" s="306" t="s">
        <v>378</v>
      </c>
      <c r="F227" s="307" t="s">
        <v>46</v>
      </c>
      <c r="G227" s="308" t="s">
        <v>3122</v>
      </c>
      <c r="H227" s="308" t="s">
        <v>3123</v>
      </c>
      <c r="I227" s="309">
        <v>23336.84</v>
      </c>
      <c r="J227" s="309">
        <f>-K1865/0.0833333333333333</f>
        <v>0</v>
      </c>
      <c r="K227" s="309"/>
      <c r="L227" s="310">
        <v>42760</v>
      </c>
      <c r="M227" s="310">
        <v>42440</v>
      </c>
      <c r="N227" s="310">
        <v>43534</v>
      </c>
      <c r="O227" s="337">
        <f>YEAR(N227)</f>
        <v>2019</v>
      </c>
      <c r="P227" s="336">
        <f>MONTH(N227)</f>
        <v>3</v>
      </c>
      <c r="Q227" s="332" t="str">
        <f>IF(P227&gt;9,CONCATENATE(O227,P227),CONCATENATE(O227,"0",P227))</f>
        <v>201903</v>
      </c>
      <c r="R227" s="311" t="s">
        <v>44</v>
      </c>
      <c r="S227" s="312">
        <v>0</v>
      </c>
      <c r="T227" s="312">
        <v>0</v>
      </c>
      <c r="U227" s="313"/>
      <c r="V227" s="363"/>
      <c r="W227" s="360"/>
      <c r="X227" s="363"/>
      <c r="Y2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385"/>
      <c r="AA227" s="363"/>
      <c r="AB227" s="363"/>
      <c r="AC227" s="363"/>
      <c r="AD227" s="363"/>
      <c r="AE227" s="363"/>
      <c r="AF227" s="363"/>
      <c r="AG227" s="363"/>
      <c r="AH227" s="363"/>
      <c r="AI227" s="363"/>
      <c r="AJ227" s="363"/>
      <c r="AK227" s="363"/>
      <c r="AL227" s="363"/>
      <c r="AM227" s="363"/>
      <c r="AN227" s="363"/>
      <c r="AO227" s="363"/>
      <c r="AP227" s="363"/>
      <c r="AQ227" s="363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</row>
    <row r="228" spans="1:100" s="231" customFormat="1" ht="43.5" customHeight="1">
      <c r="A228" s="354" t="s">
        <v>1902</v>
      </c>
      <c r="B228" s="378" t="s">
        <v>918</v>
      </c>
      <c r="C228" s="370" t="s">
        <v>920</v>
      </c>
      <c r="D228" s="358"/>
      <c r="E228" s="358" t="s">
        <v>404</v>
      </c>
      <c r="F228" s="359" t="s">
        <v>2662</v>
      </c>
      <c r="G228" s="355" t="s">
        <v>2663</v>
      </c>
      <c r="H228" s="355" t="s">
        <v>2664</v>
      </c>
      <c r="I228" s="371">
        <v>483495</v>
      </c>
      <c r="J228" s="371">
        <f>-K1853/0.0833333333333333</f>
        <v>0</v>
      </c>
      <c r="K228" s="371"/>
      <c r="L228" s="372">
        <v>42767</v>
      </c>
      <c r="M228" s="372">
        <v>42578</v>
      </c>
      <c r="N228" s="373">
        <v>43672</v>
      </c>
      <c r="O228" s="374">
        <f>YEAR(N228)</f>
        <v>2019</v>
      </c>
      <c r="P228" s="374">
        <f>MONTH(N228)</f>
        <v>7</v>
      </c>
      <c r="Q228" s="375" t="str">
        <f>IF(P228&gt;9,CONCATENATE(O228,P228),CONCATENATE(O228,"0",P228))</f>
        <v>201907</v>
      </c>
      <c r="R228" s="354" t="s">
        <v>44</v>
      </c>
      <c r="S228" s="376">
        <v>0.05</v>
      </c>
      <c r="T228" s="376">
        <v>0</v>
      </c>
      <c r="U228" s="355"/>
      <c r="V228" s="348"/>
      <c r="W228" s="348"/>
      <c r="X228" s="348"/>
      <c r="Y22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422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</row>
    <row r="229" spans="1:100" s="47" customFormat="1" ht="43.5" customHeight="1">
      <c r="A229" s="311" t="s">
        <v>1902</v>
      </c>
      <c r="B229" s="369" t="s">
        <v>918</v>
      </c>
      <c r="C229" s="398" t="s">
        <v>920</v>
      </c>
      <c r="D229" s="314" t="s">
        <v>2748</v>
      </c>
      <c r="E229" s="306" t="s">
        <v>378</v>
      </c>
      <c r="F229" s="307" t="s">
        <v>46</v>
      </c>
      <c r="G229" s="308" t="s">
        <v>2749</v>
      </c>
      <c r="H229" s="308" t="s">
        <v>2750</v>
      </c>
      <c r="I229" s="309">
        <v>34200</v>
      </c>
      <c r="J229" s="309">
        <f>-K1871/0.0833333333333333</f>
        <v>0</v>
      </c>
      <c r="K229" s="309"/>
      <c r="L229" s="310">
        <v>42613</v>
      </c>
      <c r="M229" s="310">
        <v>42613</v>
      </c>
      <c r="N229" s="310">
        <v>43707</v>
      </c>
      <c r="O229" s="337">
        <f>YEAR(N229)</f>
        <v>2019</v>
      </c>
      <c r="P229" s="336">
        <f>MONTH(N229)</f>
        <v>8</v>
      </c>
      <c r="Q229" s="332" t="str">
        <f>IF(P229&gt;9,CONCATENATE(O229,P229),CONCATENATE(O229,"0",P229))</f>
        <v>201908</v>
      </c>
      <c r="R229" s="311" t="s">
        <v>44</v>
      </c>
      <c r="S229" s="312">
        <v>0</v>
      </c>
      <c r="T229" s="312">
        <v>0</v>
      </c>
      <c r="U229" s="313"/>
      <c r="V229" s="363"/>
      <c r="W229" s="360"/>
      <c r="X229" s="363"/>
      <c r="Y2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385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231"/>
      <c r="AS229" s="231"/>
      <c r="AT229" s="231"/>
      <c r="AU229" s="231"/>
      <c r="AV229" s="231"/>
      <c r="AW229" s="231"/>
      <c r="AX229" s="231"/>
      <c r="AY229" s="231"/>
      <c r="AZ229" s="231"/>
      <c r="BA229" s="231"/>
      <c r="BB229" s="231"/>
      <c r="BC229" s="231"/>
      <c r="BD229" s="231"/>
      <c r="BE229" s="231"/>
      <c r="BF229" s="231"/>
      <c r="BG229" s="231"/>
      <c r="BH229" s="231"/>
      <c r="BI229" s="231"/>
      <c r="BJ229" s="231"/>
      <c r="BK229" s="231"/>
      <c r="BL229" s="231"/>
      <c r="BM229" s="231"/>
      <c r="BN229" s="231"/>
      <c r="BO229" s="231"/>
      <c r="BP229" s="231"/>
      <c r="BQ229" s="231"/>
      <c r="BR229" s="231"/>
      <c r="BS229" s="231"/>
      <c r="BT229" s="231"/>
      <c r="BU229" s="231"/>
      <c r="BV229" s="231"/>
      <c r="BW229" s="231"/>
      <c r="BX229" s="231"/>
      <c r="BY229" s="231"/>
      <c r="BZ229" s="231"/>
      <c r="CA229" s="231"/>
      <c r="CB229" s="231"/>
      <c r="CC229" s="231"/>
      <c r="CD229" s="231"/>
      <c r="CE229" s="231"/>
      <c r="CF229" s="231"/>
      <c r="CG229" s="231"/>
      <c r="CH229" s="231"/>
      <c r="CI229" s="231"/>
      <c r="CJ229" s="231"/>
      <c r="CK229" s="231"/>
      <c r="CL229" s="231"/>
      <c r="CM229" s="231"/>
      <c r="CN229" s="231"/>
      <c r="CO229" s="231"/>
      <c r="CP229" s="231"/>
      <c r="CQ229" s="231"/>
      <c r="CR229" s="231"/>
      <c r="CS229" s="231"/>
      <c r="CT229" s="231"/>
      <c r="CU229" s="231"/>
      <c r="CV229" s="231"/>
    </row>
    <row r="230" spans="1:43" s="47" customFormat="1" ht="43.5" customHeight="1">
      <c r="A230" s="311" t="s">
        <v>1902</v>
      </c>
      <c r="B230" s="369" t="s">
        <v>918</v>
      </c>
      <c r="C230" s="398" t="s">
        <v>920</v>
      </c>
      <c r="D230" s="314"/>
      <c r="E230" s="314" t="s">
        <v>378</v>
      </c>
      <c r="F230" s="315" t="s">
        <v>2338</v>
      </c>
      <c r="G230" s="313" t="s">
        <v>2339</v>
      </c>
      <c r="H230" s="313" t="s">
        <v>2340</v>
      </c>
      <c r="I230" s="316">
        <v>2361320.2</v>
      </c>
      <c r="J230" s="316">
        <f>-K1869/0.0833333333333333</f>
        <v>0</v>
      </c>
      <c r="K230" s="316"/>
      <c r="L230" s="317">
        <v>42445</v>
      </c>
      <c r="M230" s="317">
        <v>42445</v>
      </c>
      <c r="N230" s="318">
        <v>44270</v>
      </c>
      <c r="O230" s="336">
        <f>YEAR(N230)</f>
        <v>2021</v>
      </c>
      <c r="P230" s="336">
        <f>MONTH(N230)</f>
        <v>3</v>
      </c>
      <c r="Q230" s="326" t="str">
        <f>IF(P230&gt;9,CONCATENATE(O230,P230),CONCATENATE(O230,"0",P230))</f>
        <v>202103</v>
      </c>
      <c r="R230" s="311" t="s">
        <v>106</v>
      </c>
      <c r="S230" s="319">
        <v>0</v>
      </c>
      <c r="T230" s="319">
        <v>0</v>
      </c>
      <c r="U230" s="313"/>
      <c r="V230" s="363"/>
      <c r="W230" s="360"/>
      <c r="X230" s="363"/>
      <c r="Y2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85"/>
      <c r="AA230" s="363"/>
      <c r="AB230" s="363"/>
      <c r="AC230" s="363"/>
      <c r="AD230" s="363"/>
      <c r="AE230" s="363"/>
      <c r="AF230" s="363"/>
      <c r="AG230" s="363"/>
      <c r="AH230" s="363"/>
      <c r="AI230" s="363"/>
      <c r="AJ230" s="363"/>
      <c r="AK230" s="363"/>
      <c r="AL230" s="363"/>
      <c r="AM230" s="363"/>
      <c r="AN230" s="363"/>
      <c r="AO230" s="363"/>
      <c r="AP230" s="363"/>
      <c r="AQ230" s="363"/>
    </row>
    <row r="231" spans="1:43" s="47" customFormat="1" ht="43.5" customHeight="1">
      <c r="A231" s="311" t="s">
        <v>33</v>
      </c>
      <c r="B231" s="369" t="s">
        <v>918</v>
      </c>
      <c r="C231" s="398" t="s">
        <v>920</v>
      </c>
      <c r="D231" s="314" t="s">
        <v>2438</v>
      </c>
      <c r="E231" s="314" t="s">
        <v>383</v>
      </c>
      <c r="F231" s="315" t="s">
        <v>1424</v>
      </c>
      <c r="G231" s="313" t="s">
        <v>1425</v>
      </c>
      <c r="H231" s="313" t="s">
        <v>1426</v>
      </c>
      <c r="I231" s="316">
        <v>36000</v>
      </c>
      <c r="J231" s="316">
        <f>-K1857/0.0833333333333333</f>
        <v>0</v>
      </c>
      <c r="K231" s="316"/>
      <c r="L231" s="317">
        <v>42487</v>
      </c>
      <c r="M231" s="317">
        <v>42552</v>
      </c>
      <c r="N231" s="317">
        <v>42916</v>
      </c>
      <c r="O231" s="338">
        <f>YEAR(N231)</f>
        <v>2017</v>
      </c>
      <c r="P231" s="336">
        <f>MONTH(N231)</f>
        <v>6</v>
      </c>
      <c r="Q231" s="333" t="str">
        <f>IF(P231&gt;9,CONCATENATE(O231,P231),CONCATENATE(O231,"0",P231))</f>
        <v>201706</v>
      </c>
      <c r="R231" s="311">
        <v>0</v>
      </c>
      <c r="S231" s="319">
        <v>0</v>
      </c>
      <c r="T231" s="319">
        <v>0</v>
      </c>
      <c r="U231" s="313"/>
      <c r="V231" s="385"/>
      <c r="W231" s="360"/>
      <c r="X231" s="385"/>
      <c r="Y2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422"/>
      <c r="AA231" s="349"/>
      <c r="AB231" s="349"/>
      <c r="AC231" s="349"/>
      <c r="AD231" s="349"/>
      <c r="AE231" s="349"/>
      <c r="AF231" s="349"/>
      <c r="AG231" s="349"/>
      <c r="AH231" s="349"/>
      <c r="AI231" s="349"/>
      <c r="AJ231" s="349"/>
      <c r="AK231" s="349"/>
      <c r="AL231" s="349"/>
      <c r="AM231" s="349"/>
      <c r="AN231" s="349"/>
      <c r="AO231" s="349"/>
      <c r="AP231" s="349"/>
      <c r="AQ231" s="349"/>
    </row>
    <row r="232" spans="1:43" s="47" customFormat="1" ht="43.5" customHeight="1">
      <c r="A232" s="311" t="s">
        <v>33</v>
      </c>
      <c r="B232" s="361" t="s">
        <v>918</v>
      </c>
      <c r="C232" s="398" t="s">
        <v>920</v>
      </c>
      <c r="D232" s="314" t="s">
        <v>785</v>
      </c>
      <c r="E232" s="314" t="s">
        <v>383</v>
      </c>
      <c r="F232" s="315" t="s">
        <v>786</v>
      </c>
      <c r="G232" s="313" t="s">
        <v>787</v>
      </c>
      <c r="H232" s="313" t="s">
        <v>67</v>
      </c>
      <c r="I232" s="316">
        <v>19000</v>
      </c>
      <c r="J232" s="316">
        <f>-K2492/0.0833333333333333</f>
        <v>0</v>
      </c>
      <c r="K232" s="316"/>
      <c r="L232" s="317" t="s">
        <v>328</v>
      </c>
      <c r="M232" s="317">
        <v>42552</v>
      </c>
      <c r="N232" s="318">
        <v>42916</v>
      </c>
      <c r="O232" s="336">
        <f>YEAR(N232)</f>
        <v>2017</v>
      </c>
      <c r="P232" s="336">
        <f>MONTH(N232)</f>
        <v>6</v>
      </c>
      <c r="Q232" s="375" t="s">
        <v>738</v>
      </c>
      <c r="R232" s="311">
        <v>0</v>
      </c>
      <c r="S232" s="319">
        <v>0</v>
      </c>
      <c r="T232" s="319">
        <v>0</v>
      </c>
      <c r="U232" s="313"/>
      <c r="V232" s="363"/>
      <c r="W232" s="360"/>
      <c r="X232" s="363"/>
      <c r="Y2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348"/>
      <c r="AA232" s="348"/>
      <c r="AB232" s="348"/>
      <c r="AC232" s="348"/>
      <c r="AD232" s="348"/>
      <c r="AE232" s="348"/>
      <c r="AF232" s="348"/>
      <c r="AG232" s="348"/>
      <c r="AH232" s="348"/>
      <c r="AI232" s="348"/>
      <c r="AJ232" s="348"/>
      <c r="AK232" s="348"/>
      <c r="AL232" s="348"/>
      <c r="AM232" s="348"/>
      <c r="AN232" s="348"/>
      <c r="AO232" s="348"/>
      <c r="AP232" s="348"/>
      <c r="AQ232" s="348"/>
    </row>
    <row r="233" spans="1:43" s="47" customFormat="1" ht="43.5" customHeight="1">
      <c r="A233" s="311" t="s">
        <v>33</v>
      </c>
      <c r="B233" s="361" t="s">
        <v>918</v>
      </c>
      <c r="C233" s="398" t="s">
        <v>920</v>
      </c>
      <c r="D233" s="314" t="s">
        <v>770</v>
      </c>
      <c r="E233" s="314" t="s">
        <v>384</v>
      </c>
      <c r="F233" s="359" t="s">
        <v>771</v>
      </c>
      <c r="G233" s="313" t="s">
        <v>772</v>
      </c>
      <c r="H233" s="313" t="s">
        <v>773</v>
      </c>
      <c r="I233" s="316">
        <v>20000</v>
      </c>
      <c r="J233" s="316">
        <f>-K2493/0.0833333333333333</f>
        <v>0</v>
      </c>
      <c r="K233" s="316"/>
      <c r="L233" s="317" t="s">
        <v>328</v>
      </c>
      <c r="M233" s="317">
        <v>42552</v>
      </c>
      <c r="N233" s="318">
        <v>42916</v>
      </c>
      <c r="O233" s="336">
        <f>YEAR(N233)</f>
        <v>2017</v>
      </c>
      <c r="P233" s="336">
        <f>MONTH(N233)</f>
        <v>6</v>
      </c>
      <c r="Q233" s="326" t="str">
        <f>IF(P233&gt;9,CONCATENATE(O233,P233),CONCATENATE(O233,"0",P233))</f>
        <v>201706</v>
      </c>
      <c r="R233" s="311">
        <v>0</v>
      </c>
      <c r="S233" s="319">
        <v>0</v>
      </c>
      <c r="T233" s="319">
        <v>0</v>
      </c>
      <c r="U233" s="261"/>
      <c r="V233" s="363"/>
      <c r="W233" s="360"/>
      <c r="X233" s="363"/>
      <c r="Y2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422"/>
      <c r="AA233" s="348"/>
      <c r="AB233" s="348"/>
      <c r="AC233" s="348"/>
      <c r="AD233" s="348"/>
      <c r="AE233" s="348"/>
      <c r="AF233" s="348"/>
      <c r="AG233" s="348"/>
      <c r="AH233" s="348"/>
      <c r="AI233" s="348"/>
      <c r="AJ233" s="348"/>
      <c r="AK233" s="348"/>
      <c r="AL233" s="348"/>
      <c r="AM233" s="348"/>
      <c r="AN233" s="348"/>
      <c r="AO233" s="348"/>
      <c r="AP233" s="348"/>
      <c r="AQ233" s="348"/>
    </row>
    <row r="234" spans="1:43" s="47" customFormat="1" ht="43.5" customHeight="1">
      <c r="A234" s="305" t="s">
        <v>33</v>
      </c>
      <c r="B234" s="361" t="s">
        <v>918</v>
      </c>
      <c r="C234" s="398" t="s">
        <v>920</v>
      </c>
      <c r="D234" s="306" t="s">
        <v>1453</v>
      </c>
      <c r="E234" s="306" t="s">
        <v>384</v>
      </c>
      <c r="F234" s="307" t="s">
        <v>1454</v>
      </c>
      <c r="G234" s="308" t="s">
        <v>906</v>
      </c>
      <c r="H234" s="308" t="s">
        <v>833</v>
      </c>
      <c r="I234" s="309">
        <v>20000</v>
      </c>
      <c r="J234" s="309">
        <f>-K2488/0.0833333333333333</f>
        <v>0</v>
      </c>
      <c r="K234" s="309"/>
      <c r="L234" s="310" t="s">
        <v>328</v>
      </c>
      <c r="M234" s="310">
        <v>41834</v>
      </c>
      <c r="N234" s="310">
        <v>42929</v>
      </c>
      <c r="O234" s="337">
        <f>YEAR(N234)</f>
        <v>2017</v>
      </c>
      <c r="P234" s="336">
        <f>MONTH(N234)</f>
        <v>7</v>
      </c>
      <c r="Q234" s="332" t="str">
        <f>IF(P234&gt;9,CONCATENATE(O234,P234),CONCATENATE(O234,"0",P234))</f>
        <v>201707</v>
      </c>
      <c r="R234" s="311" t="s">
        <v>44</v>
      </c>
      <c r="S234" s="312">
        <v>0</v>
      </c>
      <c r="T234" s="312">
        <v>0</v>
      </c>
      <c r="U234" s="308"/>
      <c r="V234" s="360"/>
      <c r="W234" s="360"/>
      <c r="X234" s="360"/>
      <c r="Y2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348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8"/>
      <c r="AO234" s="348"/>
      <c r="AP234" s="348"/>
      <c r="AQ234" s="348"/>
    </row>
    <row r="235" spans="1:43" s="47" customFormat="1" ht="43.5" customHeight="1">
      <c r="A235" s="311" t="s">
        <v>33</v>
      </c>
      <c r="B235" s="361" t="s">
        <v>918</v>
      </c>
      <c r="C235" s="398" t="s">
        <v>920</v>
      </c>
      <c r="D235" s="314" t="s">
        <v>820</v>
      </c>
      <c r="E235" s="314" t="s">
        <v>384</v>
      </c>
      <c r="F235" s="315" t="s">
        <v>821</v>
      </c>
      <c r="G235" s="313" t="s">
        <v>1855</v>
      </c>
      <c r="H235" s="313" t="s">
        <v>1900</v>
      </c>
      <c r="I235" s="316">
        <v>47300</v>
      </c>
      <c r="J235" s="316">
        <f>-K2485/0.0833333333333333</f>
        <v>0</v>
      </c>
      <c r="K235" s="316"/>
      <c r="L235" s="317">
        <v>42494</v>
      </c>
      <c r="M235" s="317">
        <v>42583</v>
      </c>
      <c r="N235" s="318">
        <v>42947</v>
      </c>
      <c r="O235" s="336">
        <f>YEAR(N235)</f>
        <v>2017</v>
      </c>
      <c r="P235" s="336">
        <f>MONTH(N235)</f>
        <v>7</v>
      </c>
      <c r="Q235" s="326" t="str">
        <f>IF(P235&gt;9,CONCATENATE(O235,P235),CONCATENATE(O235,"0",P235))</f>
        <v>201707</v>
      </c>
      <c r="R235" s="354">
        <v>0</v>
      </c>
      <c r="S235" s="319">
        <v>0</v>
      </c>
      <c r="T235" s="319">
        <v>0</v>
      </c>
      <c r="U235" s="313"/>
      <c r="V235" s="363"/>
      <c r="W235" s="360"/>
      <c r="X235" s="363"/>
      <c r="Y2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422"/>
      <c r="AA235" s="348"/>
      <c r="AB235" s="348"/>
      <c r="AC235" s="348"/>
      <c r="AD235" s="348"/>
      <c r="AE235" s="348"/>
      <c r="AF235" s="348"/>
      <c r="AG235" s="348"/>
      <c r="AH235" s="348"/>
      <c r="AI235" s="348"/>
      <c r="AJ235" s="348"/>
      <c r="AK235" s="348"/>
      <c r="AL235" s="348"/>
      <c r="AM235" s="348"/>
      <c r="AN235" s="348"/>
      <c r="AO235" s="348"/>
      <c r="AP235" s="348"/>
      <c r="AQ235" s="348"/>
    </row>
    <row r="236" spans="1:100" s="47" customFormat="1" ht="43.5" customHeight="1">
      <c r="A236" s="305" t="s">
        <v>33</v>
      </c>
      <c r="B236" s="361" t="s">
        <v>918</v>
      </c>
      <c r="C236" s="398" t="s">
        <v>920</v>
      </c>
      <c r="D236" s="306" t="s">
        <v>1529</v>
      </c>
      <c r="E236" s="306" t="s">
        <v>383</v>
      </c>
      <c r="F236" s="307" t="s">
        <v>1530</v>
      </c>
      <c r="G236" s="308" t="s">
        <v>832</v>
      </c>
      <c r="H236" s="308" t="s">
        <v>1531</v>
      </c>
      <c r="I236" s="309">
        <v>20000</v>
      </c>
      <c r="J236" s="309">
        <f>-K2489/0.0833333333333333</f>
        <v>0</v>
      </c>
      <c r="K236" s="309"/>
      <c r="L236" s="310" t="s">
        <v>328</v>
      </c>
      <c r="M236" s="310">
        <v>41893</v>
      </c>
      <c r="N236" s="310">
        <v>42988</v>
      </c>
      <c r="O236" s="337">
        <f>YEAR(N236)</f>
        <v>2017</v>
      </c>
      <c r="P236" s="336">
        <f>MONTH(N236)</f>
        <v>9</v>
      </c>
      <c r="Q236" s="332" t="str">
        <f>IF(P236&gt;9,CONCATENATE(O236,P236),CONCATENATE(O236,"0",P236))</f>
        <v>201709</v>
      </c>
      <c r="R236" s="311" t="s">
        <v>44</v>
      </c>
      <c r="S236" s="312">
        <v>0</v>
      </c>
      <c r="T236" s="312">
        <v>0</v>
      </c>
      <c r="U236" s="308"/>
      <c r="V236" s="360"/>
      <c r="W236" s="360"/>
      <c r="X236" s="360"/>
      <c r="Y2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422"/>
      <c r="AA236" s="349"/>
      <c r="AB236" s="349"/>
      <c r="AC236" s="349"/>
      <c r="AD236" s="349"/>
      <c r="AE236" s="349"/>
      <c r="AF236" s="349"/>
      <c r="AG236" s="349"/>
      <c r="AH236" s="349"/>
      <c r="AI236" s="349"/>
      <c r="AJ236" s="349"/>
      <c r="AK236" s="349"/>
      <c r="AL236" s="349"/>
      <c r="AM236" s="349"/>
      <c r="AN236" s="349"/>
      <c r="AO236" s="349"/>
      <c r="AP236" s="349"/>
      <c r="AQ236" s="349"/>
      <c r="AR236" s="231"/>
      <c r="AS236" s="231"/>
      <c r="AT236" s="231"/>
      <c r="AU236" s="231"/>
      <c r="AV236" s="231"/>
      <c r="AW236" s="231"/>
      <c r="AX236" s="231"/>
      <c r="AY236" s="231"/>
      <c r="AZ236" s="231"/>
      <c r="BA236" s="231"/>
      <c r="BB236" s="231"/>
      <c r="BC236" s="231"/>
      <c r="BD236" s="231"/>
      <c r="BE236" s="231"/>
      <c r="BF236" s="231"/>
      <c r="BG236" s="231"/>
      <c r="BH236" s="231"/>
      <c r="BI236" s="231"/>
      <c r="BJ236" s="231"/>
      <c r="BK236" s="231"/>
      <c r="BL236" s="231"/>
      <c r="BM236" s="231"/>
      <c r="BN236" s="231"/>
      <c r="BO236" s="231"/>
      <c r="BP236" s="231"/>
      <c r="BQ236" s="231"/>
      <c r="BR236" s="231"/>
      <c r="BS236" s="231"/>
      <c r="BT236" s="231"/>
      <c r="BU236" s="231"/>
      <c r="BV236" s="231"/>
      <c r="BW236" s="231"/>
      <c r="BX236" s="231"/>
      <c r="BY236" s="231"/>
      <c r="BZ236" s="231"/>
      <c r="CA236" s="231"/>
      <c r="CB236" s="231"/>
      <c r="CC236" s="231"/>
      <c r="CD236" s="231"/>
      <c r="CE236" s="231"/>
      <c r="CF236" s="231"/>
      <c r="CG236" s="231"/>
      <c r="CH236" s="231"/>
      <c r="CI236" s="231"/>
      <c r="CJ236" s="231"/>
      <c r="CK236" s="231"/>
      <c r="CL236" s="231"/>
      <c r="CM236" s="231"/>
      <c r="CN236" s="231"/>
      <c r="CO236" s="231"/>
      <c r="CP236" s="231"/>
      <c r="CQ236" s="231"/>
      <c r="CR236" s="231"/>
      <c r="CS236" s="231"/>
      <c r="CT236" s="231"/>
      <c r="CU236" s="231"/>
      <c r="CV236" s="231"/>
    </row>
    <row r="237" spans="1:43" s="47" customFormat="1" ht="43.5" customHeight="1">
      <c r="A237" s="311" t="s">
        <v>33</v>
      </c>
      <c r="B237" s="369" t="s">
        <v>918</v>
      </c>
      <c r="C237" s="398" t="s">
        <v>920</v>
      </c>
      <c r="D237" s="314" t="s">
        <v>708</v>
      </c>
      <c r="E237" s="314" t="s">
        <v>384</v>
      </c>
      <c r="F237" s="315" t="s">
        <v>240</v>
      </c>
      <c r="G237" s="313" t="s">
        <v>241</v>
      </c>
      <c r="H237" s="313" t="s">
        <v>243</v>
      </c>
      <c r="I237" s="316">
        <v>875000</v>
      </c>
      <c r="J237" s="316">
        <f>-K2455/0.0833333333333333</f>
        <v>0</v>
      </c>
      <c r="K237" s="316"/>
      <c r="L237" s="317">
        <v>42305</v>
      </c>
      <c r="M237" s="317">
        <v>42309</v>
      </c>
      <c r="N237" s="318">
        <v>43039</v>
      </c>
      <c r="O237" s="336">
        <f>YEAR(N237)</f>
        <v>2017</v>
      </c>
      <c r="P237" s="336">
        <f>MONTH(N237)</f>
        <v>10</v>
      </c>
      <c r="Q237" s="326" t="str">
        <f>IF(P237&gt;9,CONCATENATE(O237,P237),CONCATENATE(O237,"0",P237))</f>
        <v>201710</v>
      </c>
      <c r="R237" s="311">
        <v>0</v>
      </c>
      <c r="S237" s="319">
        <v>0.06</v>
      </c>
      <c r="T237" s="319">
        <v>0.03</v>
      </c>
      <c r="U237" s="355"/>
      <c r="V237" s="363"/>
      <c r="W237" s="360"/>
      <c r="X237" s="363"/>
      <c r="Y2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422"/>
      <c r="AA237" s="422"/>
      <c r="AB237" s="349"/>
      <c r="AC237" s="349"/>
      <c r="AD237" s="349"/>
      <c r="AE237" s="349"/>
      <c r="AF237" s="349"/>
      <c r="AG237" s="349"/>
      <c r="AH237" s="349"/>
      <c r="AI237" s="349"/>
      <c r="AJ237" s="349"/>
      <c r="AK237" s="349"/>
      <c r="AL237" s="349"/>
      <c r="AM237" s="349"/>
      <c r="AN237" s="349"/>
      <c r="AO237" s="349"/>
      <c r="AP237" s="349"/>
      <c r="AQ237" s="349"/>
    </row>
    <row r="238" spans="1:43" s="47" customFormat="1" ht="43.5" customHeight="1">
      <c r="A238" s="311" t="s">
        <v>33</v>
      </c>
      <c r="B238" s="369" t="s">
        <v>918</v>
      </c>
      <c r="C238" s="398" t="s">
        <v>920</v>
      </c>
      <c r="D238" s="314" t="s">
        <v>703</v>
      </c>
      <c r="E238" s="314" t="s">
        <v>384</v>
      </c>
      <c r="F238" s="315" t="s">
        <v>240</v>
      </c>
      <c r="G238" s="313" t="s">
        <v>241</v>
      </c>
      <c r="H238" s="313" t="s">
        <v>60</v>
      </c>
      <c r="I238" s="316">
        <v>950000</v>
      </c>
      <c r="J238" s="316">
        <f>-K2456/0.0833333333333333</f>
        <v>0</v>
      </c>
      <c r="K238" s="316"/>
      <c r="L238" s="317">
        <v>42305</v>
      </c>
      <c r="M238" s="317">
        <v>42309</v>
      </c>
      <c r="N238" s="318">
        <v>43039</v>
      </c>
      <c r="O238" s="336">
        <f>YEAR(N238)</f>
        <v>2017</v>
      </c>
      <c r="P238" s="336">
        <f>MONTH(N238)</f>
        <v>10</v>
      </c>
      <c r="Q238" s="326" t="str">
        <f>IF(P238&gt;9,CONCATENATE(O238,P238),CONCATENATE(O238,"0",P238))</f>
        <v>201710</v>
      </c>
      <c r="R238" s="311">
        <v>0</v>
      </c>
      <c r="S238" s="319">
        <v>0.06</v>
      </c>
      <c r="T238" s="319">
        <v>0.03</v>
      </c>
      <c r="U238" s="355"/>
      <c r="V238" s="363"/>
      <c r="W238" s="360"/>
      <c r="X238" s="363"/>
      <c r="Y2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422"/>
      <c r="AA238" s="422"/>
      <c r="AB238" s="349"/>
      <c r="AC238" s="349"/>
      <c r="AD238" s="349"/>
      <c r="AE238" s="349"/>
      <c r="AF238" s="349"/>
      <c r="AG238" s="349"/>
      <c r="AH238" s="349"/>
      <c r="AI238" s="349"/>
      <c r="AJ238" s="349"/>
      <c r="AK238" s="349"/>
      <c r="AL238" s="349"/>
      <c r="AM238" s="349"/>
      <c r="AN238" s="349"/>
      <c r="AO238" s="349"/>
      <c r="AP238" s="349"/>
      <c r="AQ238" s="349"/>
    </row>
    <row r="239" spans="1:43" s="47" customFormat="1" ht="43.5" customHeight="1">
      <c r="A239" s="311" t="s">
        <v>33</v>
      </c>
      <c r="B239" s="369" t="s">
        <v>918</v>
      </c>
      <c r="C239" s="398" t="s">
        <v>920</v>
      </c>
      <c r="D239" s="314" t="s">
        <v>702</v>
      </c>
      <c r="E239" s="314" t="s">
        <v>384</v>
      </c>
      <c r="F239" s="315" t="s">
        <v>240</v>
      </c>
      <c r="G239" s="313" t="s">
        <v>241</v>
      </c>
      <c r="H239" s="313" t="s">
        <v>64</v>
      </c>
      <c r="I239" s="316">
        <v>550000</v>
      </c>
      <c r="J239" s="316">
        <f>-K2457/0.0833333333333333</f>
        <v>0</v>
      </c>
      <c r="K239" s="316"/>
      <c r="L239" s="317">
        <v>42305</v>
      </c>
      <c r="M239" s="317">
        <v>42309</v>
      </c>
      <c r="N239" s="318">
        <v>43039</v>
      </c>
      <c r="O239" s="336">
        <f>YEAR(N239)</f>
        <v>2017</v>
      </c>
      <c r="P239" s="336">
        <f>MONTH(N239)</f>
        <v>10</v>
      </c>
      <c r="Q239" s="326" t="str">
        <f>IF(P239&gt;9,CONCATENATE(O239,P239),CONCATENATE(O239,"0",P239))</f>
        <v>201710</v>
      </c>
      <c r="R239" s="311">
        <v>0</v>
      </c>
      <c r="S239" s="319">
        <v>0.06</v>
      </c>
      <c r="T239" s="319">
        <v>0.03</v>
      </c>
      <c r="U239" s="355"/>
      <c r="V239" s="363"/>
      <c r="W239" s="360"/>
      <c r="X239" s="363"/>
      <c r="Y2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422"/>
      <c r="AA239" s="348"/>
      <c r="AB239" s="348"/>
      <c r="AC239" s="348"/>
      <c r="AD239" s="348"/>
      <c r="AE239" s="348"/>
      <c r="AF239" s="348"/>
      <c r="AG239" s="348"/>
      <c r="AH239" s="348"/>
      <c r="AI239" s="348"/>
      <c r="AJ239" s="348"/>
      <c r="AK239" s="348"/>
      <c r="AL239" s="348"/>
      <c r="AM239" s="348"/>
      <c r="AN239" s="348"/>
      <c r="AO239" s="348"/>
      <c r="AP239" s="348"/>
      <c r="AQ239" s="348"/>
    </row>
    <row r="240" spans="1:43" s="47" customFormat="1" ht="43.5" customHeight="1">
      <c r="A240" s="311" t="s">
        <v>33</v>
      </c>
      <c r="B240" s="369" t="s">
        <v>918</v>
      </c>
      <c r="C240" s="398" t="s">
        <v>920</v>
      </c>
      <c r="D240" s="314" t="s">
        <v>707</v>
      </c>
      <c r="E240" s="314" t="s">
        <v>384</v>
      </c>
      <c r="F240" s="315" t="s">
        <v>240</v>
      </c>
      <c r="G240" s="313" t="s">
        <v>241</v>
      </c>
      <c r="H240" s="313" t="s">
        <v>270</v>
      </c>
      <c r="I240" s="316">
        <v>600000</v>
      </c>
      <c r="J240" s="316">
        <f>-K2458/0.0833333333333333</f>
        <v>0</v>
      </c>
      <c r="K240" s="316"/>
      <c r="L240" s="317">
        <v>42305</v>
      </c>
      <c r="M240" s="317">
        <v>42309</v>
      </c>
      <c r="N240" s="318">
        <v>43039</v>
      </c>
      <c r="O240" s="336">
        <f>YEAR(N240)</f>
        <v>2017</v>
      </c>
      <c r="P240" s="336">
        <f>MONTH(N240)</f>
        <v>10</v>
      </c>
      <c r="Q240" s="326" t="str">
        <f>IF(P240&gt;9,CONCATENATE(O240,P240),CONCATENATE(O240,"0",P240))</f>
        <v>201710</v>
      </c>
      <c r="R240" s="311">
        <v>0</v>
      </c>
      <c r="S240" s="319">
        <v>0.06</v>
      </c>
      <c r="T240" s="319">
        <v>0.03</v>
      </c>
      <c r="U240" s="355"/>
      <c r="V240" s="363"/>
      <c r="W240" s="360"/>
      <c r="X240" s="363"/>
      <c r="Y2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422"/>
      <c r="AA240" s="348"/>
      <c r="AB240" s="348"/>
      <c r="AC240" s="348"/>
      <c r="AD240" s="348"/>
      <c r="AE240" s="348"/>
      <c r="AF240" s="348"/>
      <c r="AG240" s="348"/>
      <c r="AH240" s="348"/>
      <c r="AI240" s="348"/>
      <c r="AJ240" s="348"/>
      <c r="AK240" s="348"/>
      <c r="AL240" s="348"/>
      <c r="AM240" s="348"/>
      <c r="AN240" s="348"/>
      <c r="AO240" s="348"/>
      <c r="AP240" s="348"/>
      <c r="AQ240" s="348"/>
    </row>
    <row r="241" spans="1:43" s="47" customFormat="1" ht="43.5" customHeight="1">
      <c r="A241" s="311" t="s">
        <v>33</v>
      </c>
      <c r="B241" s="369" t="s">
        <v>918</v>
      </c>
      <c r="C241" s="398" t="s">
        <v>920</v>
      </c>
      <c r="D241" s="314" t="s">
        <v>712</v>
      </c>
      <c r="E241" s="314" t="s">
        <v>384</v>
      </c>
      <c r="F241" s="315" t="s">
        <v>240</v>
      </c>
      <c r="G241" s="313" t="s">
        <v>411</v>
      </c>
      <c r="H241" s="313" t="s">
        <v>271</v>
      </c>
      <c r="I241" s="316">
        <v>675000</v>
      </c>
      <c r="J241" s="316">
        <f>-K2459/0.0833333333333333</f>
        <v>0</v>
      </c>
      <c r="K241" s="316"/>
      <c r="L241" s="317">
        <v>42305</v>
      </c>
      <c r="M241" s="317">
        <v>42309</v>
      </c>
      <c r="N241" s="318">
        <v>43039</v>
      </c>
      <c r="O241" s="336">
        <f>YEAR(N241)</f>
        <v>2017</v>
      </c>
      <c r="P241" s="336">
        <f>MONTH(N241)</f>
        <v>10</v>
      </c>
      <c r="Q241" s="326" t="str">
        <f>IF(P241&gt;9,CONCATENATE(O241,P241),CONCATENATE(O241,"0",P241))</f>
        <v>201710</v>
      </c>
      <c r="R241" s="311">
        <v>0</v>
      </c>
      <c r="S241" s="319">
        <v>0.06</v>
      </c>
      <c r="T241" s="319">
        <v>0.03</v>
      </c>
      <c r="U241" s="355"/>
      <c r="V241" s="363"/>
      <c r="W241" s="360"/>
      <c r="X241" s="363"/>
      <c r="Y2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422"/>
      <c r="AA241" s="348"/>
      <c r="AB241" s="348"/>
      <c r="AC241" s="348"/>
      <c r="AD241" s="348"/>
      <c r="AE241" s="348"/>
      <c r="AF241" s="348"/>
      <c r="AG241" s="348"/>
      <c r="AH241" s="348"/>
      <c r="AI241" s="348"/>
      <c r="AJ241" s="348"/>
      <c r="AK241" s="348"/>
      <c r="AL241" s="348"/>
      <c r="AM241" s="348"/>
      <c r="AN241" s="348"/>
      <c r="AO241" s="348"/>
      <c r="AP241" s="348"/>
      <c r="AQ241" s="348"/>
    </row>
    <row r="242" spans="1:43" s="47" customFormat="1" ht="43.5" customHeight="1">
      <c r="A242" s="311" t="s">
        <v>33</v>
      </c>
      <c r="B242" s="369" t="s">
        <v>918</v>
      </c>
      <c r="C242" s="398" t="s">
        <v>920</v>
      </c>
      <c r="D242" s="314" t="s">
        <v>710</v>
      </c>
      <c r="E242" s="314" t="s">
        <v>384</v>
      </c>
      <c r="F242" s="315" t="s">
        <v>240</v>
      </c>
      <c r="G242" s="313" t="s">
        <v>241</v>
      </c>
      <c r="H242" s="313" t="s">
        <v>658</v>
      </c>
      <c r="I242" s="316">
        <v>575000</v>
      </c>
      <c r="J242" s="316">
        <f>-K2460/0.0833333333333333</f>
        <v>0</v>
      </c>
      <c r="K242" s="316"/>
      <c r="L242" s="317">
        <v>42305</v>
      </c>
      <c r="M242" s="317">
        <v>42309</v>
      </c>
      <c r="N242" s="318">
        <v>43039</v>
      </c>
      <c r="O242" s="336">
        <f>YEAR(N242)</f>
        <v>2017</v>
      </c>
      <c r="P242" s="336">
        <f>MONTH(N242)</f>
        <v>10</v>
      </c>
      <c r="Q242" s="326" t="str">
        <f>IF(P242&gt;9,CONCATENATE(O242,P242),CONCATENATE(O242,"0",P242))</f>
        <v>201710</v>
      </c>
      <c r="R242" s="311">
        <v>0</v>
      </c>
      <c r="S242" s="319">
        <v>0.06</v>
      </c>
      <c r="T242" s="319">
        <v>0.03</v>
      </c>
      <c r="U242" s="355"/>
      <c r="V242" s="363"/>
      <c r="W242" s="360"/>
      <c r="X242" s="363"/>
      <c r="Y2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422"/>
      <c r="AA242" s="422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</row>
    <row r="243" spans="1:43" s="47" customFormat="1" ht="43.5" customHeight="1">
      <c r="A243" s="311" t="s">
        <v>33</v>
      </c>
      <c r="B243" s="369" t="s">
        <v>918</v>
      </c>
      <c r="C243" s="398" t="s">
        <v>920</v>
      </c>
      <c r="D243" s="314" t="s">
        <v>711</v>
      </c>
      <c r="E243" s="314" t="s">
        <v>384</v>
      </c>
      <c r="F243" s="315" t="s">
        <v>240</v>
      </c>
      <c r="G243" s="313" t="s">
        <v>241</v>
      </c>
      <c r="H243" s="313" t="s">
        <v>269</v>
      </c>
      <c r="I243" s="316">
        <v>1275000</v>
      </c>
      <c r="J243" s="316">
        <f>-K2461/0.0833333333333333</f>
        <v>0</v>
      </c>
      <c r="K243" s="316"/>
      <c r="L243" s="317">
        <v>42305</v>
      </c>
      <c r="M243" s="317">
        <v>42309</v>
      </c>
      <c r="N243" s="318">
        <v>43039</v>
      </c>
      <c r="O243" s="336">
        <f>YEAR(N243)</f>
        <v>2017</v>
      </c>
      <c r="P243" s="336">
        <f>MONTH(N243)</f>
        <v>10</v>
      </c>
      <c r="Q243" s="326" t="str">
        <f>IF(P243&gt;9,CONCATENATE(O243,P243),CONCATENATE(O243,"0",P243))</f>
        <v>201710</v>
      </c>
      <c r="R243" s="311">
        <v>0</v>
      </c>
      <c r="S243" s="319">
        <v>0.06</v>
      </c>
      <c r="T243" s="319">
        <v>0.03</v>
      </c>
      <c r="U243" s="355"/>
      <c r="V243" s="363"/>
      <c r="W243" s="360"/>
      <c r="X243" s="363"/>
      <c r="Y2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422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</row>
    <row r="244" spans="1:43" s="47" customFormat="1" ht="43.5" customHeight="1">
      <c r="A244" s="311" t="s">
        <v>33</v>
      </c>
      <c r="B244" s="369" t="s">
        <v>918</v>
      </c>
      <c r="C244" s="398" t="s">
        <v>920</v>
      </c>
      <c r="D244" s="314" t="s">
        <v>704</v>
      </c>
      <c r="E244" s="314" t="s">
        <v>384</v>
      </c>
      <c r="F244" s="315" t="s">
        <v>240</v>
      </c>
      <c r="G244" s="313" t="s">
        <v>241</v>
      </c>
      <c r="H244" s="313" t="s">
        <v>660</v>
      </c>
      <c r="I244" s="316">
        <v>675000</v>
      </c>
      <c r="J244" s="316">
        <f>-K2462/0.0833333333333333</f>
        <v>0</v>
      </c>
      <c r="K244" s="316"/>
      <c r="L244" s="317">
        <v>42305</v>
      </c>
      <c r="M244" s="317">
        <v>42309</v>
      </c>
      <c r="N244" s="318">
        <v>43039</v>
      </c>
      <c r="O244" s="336">
        <f>YEAR(N244)</f>
        <v>2017</v>
      </c>
      <c r="P244" s="336">
        <f>MONTH(N244)</f>
        <v>10</v>
      </c>
      <c r="Q244" s="326" t="str">
        <f>IF(P244&gt;9,CONCATENATE(O244,P244),CONCATENATE(O244,"0",P244))</f>
        <v>201710</v>
      </c>
      <c r="R244" s="311">
        <v>0</v>
      </c>
      <c r="S244" s="319">
        <v>0.06</v>
      </c>
      <c r="T244" s="319">
        <v>0.03</v>
      </c>
      <c r="U244" s="355"/>
      <c r="V244" s="363"/>
      <c r="W244" s="360"/>
      <c r="X244" s="363"/>
      <c r="Y2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422"/>
      <c r="AA244" s="422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</row>
    <row r="245" spans="1:100" s="47" customFormat="1" ht="43.5" customHeight="1">
      <c r="A245" s="311" t="s">
        <v>33</v>
      </c>
      <c r="B245" s="369" t="s">
        <v>918</v>
      </c>
      <c r="C245" s="398" t="s">
        <v>920</v>
      </c>
      <c r="D245" s="314" t="s">
        <v>705</v>
      </c>
      <c r="E245" s="314" t="s">
        <v>384</v>
      </c>
      <c r="F245" s="315" t="s">
        <v>240</v>
      </c>
      <c r="G245" s="313" t="s">
        <v>241</v>
      </c>
      <c r="H245" s="313" t="s">
        <v>661</v>
      </c>
      <c r="I245" s="316">
        <v>525000</v>
      </c>
      <c r="J245" s="316">
        <f>-K2463/0.0833333333333333</f>
        <v>0</v>
      </c>
      <c r="K245" s="316"/>
      <c r="L245" s="317">
        <v>42305</v>
      </c>
      <c r="M245" s="317">
        <v>42309</v>
      </c>
      <c r="N245" s="318">
        <v>43039</v>
      </c>
      <c r="O245" s="336">
        <f>YEAR(N245)</f>
        <v>2017</v>
      </c>
      <c r="P245" s="336">
        <f>MONTH(N245)</f>
        <v>10</v>
      </c>
      <c r="Q245" s="326" t="str">
        <f>IF(P245&gt;9,CONCATENATE(O245,P245),CONCATENATE(O245,"0",P245))</f>
        <v>201710</v>
      </c>
      <c r="R245" s="311">
        <v>0</v>
      </c>
      <c r="S245" s="319">
        <v>0.06</v>
      </c>
      <c r="T245" s="319">
        <v>0.03</v>
      </c>
      <c r="U245" s="355"/>
      <c r="V245" s="363"/>
      <c r="W245" s="360"/>
      <c r="X245" s="363"/>
      <c r="Y2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422"/>
      <c r="AA245" s="348"/>
      <c r="AB245" s="348"/>
      <c r="AC245" s="348"/>
      <c r="AD245" s="348"/>
      <c r="AE245" s="348"/>
      <c r="AF245" s="348"/>
      <c r="AG245" s="348"/>
      <c r="AH245" s="348"/>
      <c r="AI245" s="348"/>
      <c r="AJ245" s="348"/>
      <c r="AK245" s="348"/>
      <c r="AL245" s="348"/>
      <c r="AM245" s="348"/>
      <c r="AN245" s="348"/>
      <c r="AO245" s="348"/>
      <c r="AP245" s="348"/>
      <c r="AQ245" s="348"/>
      <c r="AR245" s="231"/>
      <c r="AS245" s="231"/>
      <c r="AT245" s="231"/>
      <c r="AU245" s="231"/>
      <c r="AV245" s="231"/>
      <c r="AW245" s="231"/>
      <c r="AX245" s="231"/>
      <c r="AY245" s="231"/>
      <c r="AZ245" s="231"/>
      <c r="BA245" s="231"/>
      <c r="BB245" s="231"/>
      <c r="BC245" s="231"/>
      <c r="BD245" s="231"/>
      <c r="BE245" s="231"/>
      <c r="BF245" s="231"/>
      <c r="BG245" s="231"/>
      <c r="BH245" s="231"/>
      <c r="BI245" s="231"/>
      <c r="BJ245" s="231"/>
      <c r="BK245" s="231"/>
      <c r="BL245" s="231"/>
      <c r="BM245" s="231"/>
      <c r="BN245" s="231"/>
      <c r="BO245" s="231"/>
      <c r="BP245" s="231"/>
      <c r="BQ245" s="231"/>
      <c r="BR245" s="231"/>
      <c r="BS245" s="231"/>
      <c r="BT245" s="231"/>
      <c r="BU245" s="231"/>
      <c r="BV245" s="231"/>
      <c r="BW245" s="231"/>
      <c r="BX245" s="231"/>
      <c r="BY245" s="231"/>
      <c r="BZ245" s="231"/>
      <c r="CA245" s="231"/>
      <c r="CB245" s="231"/>
      <c r="CC245" s="231"/>
      <c r="CD245" s="231"/>
      <c r="CE245" s="231"/>
      <c r="CF245" s="231"/>
      <c r="CG245" s="231"/>
      <c r="CH245" s="231"/>
      <c r="CI245" s="231"/>
      <c r="CJ245" s="231"/>
      <c r="CK245" s="231"/>
      <c r="CL245" s="231"/>
      <c r="CM245" s="231"/>
      <c r="CN245" s="231"/>
      <c r="CO245" s="231"/>
      <c r="CP245" s="231"/>
      <c r="CQ245" s="231"/>
      <c r="CR245" s="231"/>
      <c r="CS245" s="231"/>
      <c r="CT245" s="231"/>
      <c r="CU245" s="231"/>
      <c r="CV245" s="231"/>
    </row>
    <row r="246" spans="1:43" s="47" customFormat="1" ht="43.5" customHeight="1">
      <c r="A246" s="311" t="s">
        <v>33</v>
      </c>
      <c r="B246" s="369" t="s">
        <v>918</v>
      </c>
      <c r="C246" s="398" t="s">
        <v>920</v>
      </c>
      <c r="D246" s="314" t="s">
        <v>709</v>
      </c>
      <c r="E246" s="314" t="s">
        <v>384</v>
      </c>
      <c r="F246" s="315" t="s">
        <v>240</v>
      </c>
      <c r="G246" s="313" t="s">
        <v>241</v>
      </c>
      <c r="H246" s="313" t="s">
        <v>244</v>
      </c>
      <c r="I246" s="316">
        <v>1075000</v>
      </c>
      <c r="J246" s="316">
        <f>-K2464/0.0833333333333333</f>
        <v>0</v>
      </c>
      <c r="K246" s="316"/>
      <c r="L246" s="317">
        <v>42305</v>
      </c>
      <c r="M246" s="317">
        <v>42309</v>
      </c>
      <c r="N246" s="318">
        <v>43039</v>
      </c>
      <c r="O246" s="336">
        <f>YEAR(N246)</f>
        <v>2017</v>
      </c>
      <c r="P246" s="336">
        <f>MONTH(N246)</f>
        <v>10</v>
      </c>
      <c r="Q246" s="326" t="str">
        <f>IF(P246&gt;9,CONCATENATE(O246,P246),CONCATENATE(O246,"0",P246))</f>
        <v>201710</v>
      </c>
      <c r="R246" s="311">
        <v>0</v>
      </c>
      <c r="S246" s="319">
        <v>0.06</v>
      </c>
      <c r="T246" s="319">
        <v>0.03</v>
      </c>
      <c r="U246" s="355"/>
      <c r="V246" s="363"/>
      <c r="W246" s="360"/>
      <c r="X246" s="363"/>
      <c r="Y2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422"/>
      <c r="AA246" s="348"/>
      <c r="AB246" s="348"/>
      <c r="AC246" s="348"/>
      <c r="AD246" s="348"/>
      <c r="AE246" s="348"/>
      <c r="AF246" s="348"/>
      <c r="AG246" s="348"/>
      <c r="AH246" s="348"/>
      <c r="AI246" s="348"/>
      <c r="AJ246" s="348"/>
      <c r="AK246" s="348"/>
      <c r="AL246" s="348"/>
      <c r="AM246" s="348"/>
      <c r="AN246" s="348"/>
      <c r="AO246" s="348"/>
      <c r="AP246" s="348"/>
      <c r="AQ246" s="348"/>
    </row>
    <row r="247" spans="1:59" s="232" customFormat="1" ht="43.5" customHeight="1">
      <c r="A247" s="311" t="s">
        <v>33</v>
      </c>
      <c r="B247" s="369" t="s">
        <v>918</v>
      </c>
      <c r="C247" s="398" t="s">
        <v>920</v>
      </c>
      <c r="D247" s="314" t="s">
        <v>706</v>
      </c>
      <c r="E247" s="314" t="s">
        <v>384</v>
      </c>
      <c r="F247" s="315" t="s">
        <v>240</v>
      </c>
      <c r="G247" s="313" t="s">
        <v>241</v>
      </c>
      <c r="H247" s="313" t="s">
        <v>242</v>
      </c>
      <c r="I247" s="316">
        <v>875000</v>
      </c>
      <c r="J247" s="316">
        <f>-K2465/0.0833333333333333</f>
        <v>0</v>
      </c>
      <c r="K247" s="316"/>
      <c r="L247" s="317">
        <v>42671</v>
      </c>
      <c r="M247" s="317">
        <v>42675</v>
      </c>
      <c r="N247" s="318">
        <v>43039</v>
      </c>
      <c r="O247" s="336">
        <f>YEAR(N247)</f>
        <v>2017</v>
      </c>
      <c r="P247" s="336">
        <f>MONTH(N247)</f>
        <v>10</v>
      </c>
      <c r="Q247" s="326" t="str">
        <f>IF(P247&gt;9,CONCATENATE(O247,P247),CONCATENATE(O247,"0",P247))</f>
        <v>201710</v>
      </c>
      <c r="R247" s="311">
        <v>0</v>
      </c>
      <c r="S247" s="319">
        <v>0.06</v>
      </c>
      <c r="T247" s="319">
        <v>0.03</v>
      </c>
      <c r="U247" s="355"/>
      <c r="V247" s="363"/>
      <c r="W247" s="360"/>
      <c r="X247" s="363"/>
      <c r="Y2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422"/>
      <c r="AA247" s="348"/>
      <c r="AB247" s="348"/>
      <c r="AC247" s="348"/>
      <c r="AD247" s="348"/>
      <c r="AE247" s="348"/>
      <c r="AF247" s="348"/>
      <c r="AG247" s="348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  <c r="BG247" s="232" t="s">
        <v>130</v>
      </c>
    </row>
    <row r="248" spans="1:43" s="47" customFormat="1" ht="43.5" customHeight="1">
      <c r="A248" s="311" t="s">
        <v>33</v>
      </c>
      <c r="B248" s="369" t="s">
        <v>918</v>
      </c>
      <c r="C248" s="398" t="s">
        <v>920</v>
      </c>
      <c r="D248" s="358" t="s">
        <v>3026</v>
      </c>
      <c r="E248" s="314" t="s">
        <v>384</v>
      </c>
      <c r="F248" s="315" t="s">
        <v>1638</v>
      </c>
      <c r="G248" s="313" t="s">
        <v>1639</v>
      </c>
      <c r="H248" s="313" t="s">
        <v>64</v>
      </c>
      <c r="I248" s="316">
        <v>750000</v>
      </c>
      <c r="J248" s="316">
        <f>-K2472/0.0833333333333333</f>
        <v>0</v>
      </c>
      <c r="K248" s="316"/>
      <c r="L248" s="317">
        <v>41955</v>
      </c>
      <c r="M248" s="317">
        <v>41974</v>
      </c>
      <c r="N248" s="318">
        <v>43069</v>
      </c>
      <c r="O248" s="336">
        <f>YEAR(N248)</f>
        <v>2017</v>
      </c>
      <c r="P248" s="336">
        <f>MONTH(N248)</f>
        <v>11</v>
      </c>
      <c r="Q248" s="326" t="str">
        <f>IF(P248&gt;9,CONCATENATE(O248,P248),CONCATENATE(O248,"0",P248))</f>
        <v>201711</v>
      </c>
      <c r="R248" s="311" t="s">
        <v>44</v>
      </c>
      <c r="S248" s="319">
        <v>0</v>
      </c>
      <c r="T248" s="319">
        <v>0</v>
      </c>
      <c r="U248" s="313"/>
      <c r="V248" s="363"/>
      <c r="W248" s="360"/>
      <c r="X248" s="363"/>
      <c r="Y2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422"/>
      <c r="AA248" s="349"/>
      <c r="AB248" s="349"/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</row>
    <row r="249" spans="1:43" s="47" customFormat="1" ht="43.5" customHeight="1">
      <c r="A249" s="311" t="s">
        <v>33</v>
      </c>
      <c r="B249" s="369" t="s">
        <v>918</v>
      </c>
      <c r="C249" s="398" t="s">
        <v>920</v>
      </c>
      <c r="D249" s="358" t="s">
        <v>3027</v>
      </c>
      <c r="E249" s="314" t="s">
        <v>384</v>
      </c>
      <c r="F249" s="315" t="s">
        <v>1638</v>
      </c>
      <c r="G249" s="313" t="s">
        <v>1640</v>
      </c>
      <c r="H249" s="313" t="s">
        <v>1565</v>
      </c>
      <c r="I249" s="316">
        <v>750000</v>
      </c>
      <c r="J249" s="316">
        <f>-K2473/0.0833333333333333</f>
        <v>0</v>
      </c>
      <c r="K249" s="316"/>
      <c r="L249" s="317">
        <v>41955</v>
      </c>
      <c r="M249" s="317">
        <v>41974</v>
      </c>
      <c r="N249" s="318">
        <v>43069</v>
      </c>
      <c r="O249" s="336">
        <f>YEAR(N249)</f>
        <v>2017</v>
      </c>
      <c r="P249" s="336">
        <f>MONTH(N249)</f>
        <v>11</v>
      </c>
      <c r="Q249" s="326" t="str">
        <f>IF(P249&gt;9,CONCATENATE(O249,P249),CONCATENATE(O249,"0",P249))</f>
        <v>201711</v>
      </c>
      <c r="R249" s="311" t="s">
        <v>44</v>
      </c>
      <c r="S249" s="319">
        <v>0</v>
      </c>
      <c r="T249" s="319">
        <v>0</v>
      </c>
      <c r="U249" s="313"/>
      <c r="V249" s="363"/>
      <c r="W249" s="360"/>
      <c r="X249" s="363"/>
      <c r="Y2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422"/>
      <c r="AA249" s="349"/>
      <c r="AB249" s="349"/>
      <c r="AC249" s="349"/>
      <c r="AD249" s="349"/>
      <c r="AE249" s="349"/>
      <c r="AF249" s="349"/>
      <c r="AG249" s="349"/>
      <c r="AH249" s="349"/>
      <c r="AI249" s="349"/>
      <c r="AJ249" s="349"/>
      <c r="AK249" s="349"/>
      <c r="AL249" s="349"/>
      <c r="AM249" s="349"/>
      <c r="AN249" s="349"/>
      <c r="AO249" s="349"/>
      <c r="AP249" s="349"/>
      <c r="AQ249" s="349"/>
    </row>
    <row r="250" spans="1:43" s="47" customFormat="1" ht="43.5" customHeight="1">
      <c r="A250" s="311" t="s">
        <v>33</v>
      </c>
      <c r="B250" s="369" t="s">
        <v>918</v>
      </c>
      <c r="C250" s="398" t="s">
        <v>920</v>
      </c>
      <c r="D250" s="314" t="s">
        <v>2995</v>
      </c>
      <c r="E250" s="314" t="s">
        <v>384</v>
      </c>
      <c r="F250" s="315" t="s">
        <v>941</v>
      </c>
      <c r="G250" s="313" t="s">
        <v>256</v>
      </c>
      <c r="H250" s="313" t="s">
        <v>3275</v>
      </c>
      <c r="I250" s="316">
        <v>575000</v>
      </c>
      <c r="J250" s="316">
        <f>-K2465/0.0833333333333333</f>
        <v>0</v>
      </c>
      <c r="K250" s="316"/>
      <c r="L250" s="317">
        <v>42697</v>
      </c>
      <c r="M250" s="317">
        <v>42736</v>
      </c>
      <c r="N250" s="318">
        <v>43100</v>
      </c>
      <c r="O250" s="336">
        <f>YEAR(N250)</f>
        <v>2017</v>
      </c>
      <c r="P250" s="336">
        <f>MONTH(N250)</f>
        <v>12</v>
      </c>
      <c r="Q250" s="326" t="str">
        <f>IF(P250&gt;9,CONCATENATE(O250,P250),CONCATENATE(O250,"0",P250))</f>
        <v>201712</v>
      </c>
      <c r="R250" s="311">
        <v>0</v>
      </c>
      <c r="S250" s="319">
        <v>0</v>
      </c>
      <c r="T250" s="319">
        <v>0</v>
      </c>
      <c r="U250" s="355"/>
      <c r="V250" s="363"/>
      <c r="W250" s="360"/>
      <c r="X250" s="363"/>
      <c r="Y2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422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</row>
    <row r="251" spans="1:430" s="236" customFormat="1" ht="43.5" customHeight="1">
      <c r="A251" s="311" t="s">
        <v>33</v>
      </c>
      <c r="B251" s="369" t="s">
        <v>918</v>
      </c>
      <c r="C251" s="398" t="s">
        <v>920</v>
      </c>
      <c r="D251" s="314" t="s">
        <v>3276</v>
      </c>
      <c r="E251" s="314" t="s">
        <v>384</v>
      </c>
      <c r="F251" s="315" t="s">
        <v>46</v>
      </c>
      <c r="G251" s="313" t="s">
        <v>182</v>
      </c>
      <c r="H251" s="313" t="s">
        <v>263</v>
      </c>
      <c r="I251" s="316">
        <v>9000000</v>
      </c>
      <c r="J251" s="316">
        <f>-K2458/0.0833333333333333</f>
        <v>0</v>
      </c>
      <c r="K251" s="316"/>
      <c r="L251" s="317">
        <v>42746</v>
      </c>
      <c r="M251" s="317">
        <v>42767</v>
      </c>
      <c r="N251" s="317">
        <v>43131</v>
      </c>
      <c r="O251" s="338">
        <f>YEAR(N251)</f>
        <v>2018</v>
      </c>
      <c r="P251" s="336">
        <f>MONTH(N251)</f>
        <v>1</v>
      </c>
      <c r="Q251" s="333" t="str">
        <f>IF(P251&gt;9,CONCATENATE(O251,P251),CONCATENATE(O251,"0",P251))</f>
        <v>201801</v>
      </c>
      <c r="R251" s="311" t="s">
        <v>268</v>
      </c>
      <c r="S251" s="319">
        <v>0</v>
      </c>
      <c r="T251" s="319">
        <v>0</v>
      </c>
      <c r="U251" s="355"/>
      <c r="V251" s="363"/>
      <c r="W251" s="360"/>
      <c r="X251" s="363"/>
      <c r="Y2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422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  <c r="JB251" s="47"/>
      <c r="JC251" s="47"/>
      <c r="JD251" s="47"/>
      <c r="JE251" s="47"/>
      <c r="JF251" s="47"/>
      <c r="JG251" s="47"/>
      <c r="JH251" s="47"/>
      <c r="JI251" s="47"/>
      <c r="JJ251" s="47"/>
      <c r="JK251" s="47"/>
      <c r="JL251" s="47"/>
      <c r="JM251" s="47"/>
      <c r="JN251" s="47"/>
      <c r="JO251" s="47"/>
      <c r="JP251" s="47"/>
      <c r="JQ251" s="47"/>
      <c r="JR251" s="47"/>
      <c r="JS251" s="47"/>
      <c r="JT251" s="47"/>
      <c r="JU251" s="47"/>
      <c r="JV251" s="47"/>
      <c r="JW251" s="47"/>
      <c r="JX251" s="47"/>
      <c r="JY251" s="47"/>
      <c r="JZ251" s="47"/>
      <c r="KA251" s="47"/>
      <c r="KB251" s="47"/>
      <c r="KC251" s="47"/>
      <c r="KD251" s="47"/>
      <c r="KE251" s="47"/>
      <c r="KF251" s="47"/>
      <c r="KG251" s="47"/>
      <c r="KH251" s="47"/>
      <c r="KI251" s="47"/>
      <c r="KJ251" s="47"/>
      <c r="KK251" s="47"/>
      <c r="KL251" s="47"/>
      <c r="KM251" s="47"/>
      <c r="KN251" s="47"/>
      <c r="KO251" s="47"/>
      <c r="KP251" s="47"/>
      <c r="KQ251" s="47"/>
      <c r="KR251" s="47"/>
      <c r="KS251" s="47"/>
      <c r="KT251" s="47"/>
      <c r="KU251" s="47"/>
      <c r="KV251" s="47"/>
      <c r="KW251" s="47"/>
      <c r="KX251" s="47"/>
      <c r="KY251" s="47"/>
      <c r="KZ251" s="47"/>
      <c r="LA251" s="47"/>
      <c r="LB251" s="47"/>
      <c r="LC251" s="47"/>
      <c r="LD251" s="47"/>
      <c r="LE251" s="47"/>
      <c r="LF251" s="47"/>
      <c r="LG251" s="47"/>
      <c r="LH251" s="47"/>
      <c r="LI251" s="47"/>
      <c r="LJ251" s="47"/>
      <c r="LK251" s="47"/>
      <c r="LL251" s="47"/>
      <c r="LM251" s="47"/>
      <c r="LN251" s="47"/>
      <c r="LO251" s="47"/>
      <c r="LP251" s="47"/>
      <c r="LQ251" s="47"/>
      <c r="LR251" s="47"/>
      <c r="LS251" s="47"/>
      <c r="LT251" s="47"/>
      <c r="LU251" s="47"/>
      <c r="LV251" s="47"/>
      <c r="LW251" s="47"/>
      <c r="LX251" s="47"/>
      <c r="LY251" s="47"/>
      <c r="LZ251" s="47"/>
      <c r="MA251" s="47"/>
      <c r="MB251" s="47"/>
      <c r="MC251" s="47"/>
      <c r="MD251" s="47"/>
      <c r="ME251" s="47"/>
      <c r="MF251" s="47"/>
      <c r="MG251" s="47"/>
      <c r="MH251" s="47"/>
      <c r="MI251" s="47"/>
      <c r="MJ251" s="47"/>
      <c r="MK251" s="47"/>
      <c r="ML251" s="47"/>
      <c r="MM251" s="47"/>
      <c r="MN251" s="47"/>
      <c r="MO251" s="47"/>
      <c r="MP251" s="47"/>
      <c r="MQ251" s="47"/>
      <c r="MR251" s="47"/>
      <c r="MS251" s="47"/>
      <c r="MT251" s="47"/>
      <c r="MU251" s="47"/>
      <c r="MV251" s="47"/>
      <c r="MW251" s="47"/>
      <c r="MX251" s="47"/>
      <c r="MY251" s="47"/>
      <c r="MZ251" s="47"/>
      <c r="NA251" s="47"/>
      <c r="NB251" s="47"/>
      <c r="NC251" s="47"/>
      <c r="ND251" s="47"/>
      <c r="NE251" s="47"/>
      <c r="NF251" s="47"/>
      <c r="NG251" s="47"/>
      <c r="NH251" s="47"/>
      <c r="NI251" s="47"/>
      <c r="NJ251" s="47"/>
      <c r="NK251" s="47"/>
      <c r="NL251" s="47"/>
      <c r="NM251" s="47"/>
      <c r="NN251" s="47"/>
      <c r="NO251" s="47"/>
      <c r="NP251" s="47"/>
      <c r="NQ251" s="47"/>
      <c r="NR251" s="47"/>
      <c r="NS251" s="47"/>
      <c r="NT251" s="47"/>
      <c r="NU251" s="47"/>
      <c r="NV251" s="47"/>
      <c r="NW251" s="47"/>
      <c r="NX251" s="47"/>
      <c r="NY251" s="47"/>
      <c r="NZ251" s="47"/>
      <c r="OA251" s="47"/>
      <c r="OB251" s="47"/>
      <c r="OC251" s="47"/>
      <c r="OD251" s="47"/>
      <c r="OE251" s="47"/>
      <c r="OF251" s="47"/>
      <c r="OG251" s="47"/>
      <c r="OH251" s="47"/>
      <c r="OI251" s="47"/>
      <c r="OJ251" s="47"/>
      <c r="OK251" s="47"/>
      <c r="OL251" s="47"/>
      <c r="OM251" s="47"/>
      <c r="ON251" s="47"/>
      <c r="OO251" s="47"/>
      <c r="OP251" s="47"/>
      <c r="OQ251" s="47"/>
      <c r="OR251" s="47"/>
      <c r="OS251" s="47"/>
      <c r="OT251" s="47"/>
      <c r="OU251" s="47"/>
      <c r="OV251" s="47"/>
      <c r="OW251" s="47"/>
      <c r="OX251" s="47"/>
      <c r="OY251" s="47"/>
      <c r="OZ251" s="47"/>
      <c r="PA251" s="47"/>
      <c r="PB251" s="47"/>
      <c r="PC251" s="47"/>
      <c r="PD251" s="47"/>
      <c r="PE251" s="47"/>
      <c r="PF251" s="47"/>
      <c r="PG251" s="47"/>
      <c r="PH251" s="47"/>
      <c r="PI251" s="47"/>
      <c r="PJ251" s="47"/>
      <c r="PK251" s="47"/>
      <c r="PL251" s="47"/>
      <c r="PM251" s="47"/>
      <c r="PN251" s="47"/>
    </row>
    <row r="252" spans="1:430" s="236" customFormat="1" ht="43.5" customHeight="1">
      <c r="A252" s="311" t="s">
        <v>33</v>
      </c>
      <c r="B252" s="369" t="s">
        <v>918</v>
      </c>
      <c r="C252" s="398" t="s">
        <v>920</v>
      </c>
      <c r="D252" s="358" t="s">
        <v>2033</v>
      </c>
      <c r="E252" s="314" t="s">
        <v>384</v>
      </c>
      <c r="F252" s="315" t="s">
        <v>965</v>
      </c>
      <c r="G252" s="355" t="s">
        <v>3063</v>
      </c>
      <c r="H252" s="313" t="s">
        <v>257</v>
      </c>
      <c r="I252" s="316">
        <v>3450000</v>
      </c>
      <c r="J252" s="316">
        <f>-K2469/0.0833333333333333</f>
        <v>0</v>
      </c>
      <c r="K252" s="316"/>
      <c r="L252" s="317">
        <v>42711</v>
      </c>
      <c r="M252" s="317">
        <v>42767</v>
      </c>
      <c r="N252" s="318">
        <v>43131</v>
      </c>
      <c r="O252" s="336">
        <f>YEAR(N252)</f>
        <v>2018</v>
      </c>
      <c r="P252" s="336">
        <f>MONTH(N252)</f>
        <v>1</v>
      </c>
      <c r="Q252" s="326" t="str">
        <f>IF(P252&gt;9,CONCATENATE(O252,P252),CONCATENATE(O252,"0",P252))</f>
        <v>201801</v>
      </c>
      <c r="R252" s="311">
        <v>0</v>
      </c>
      <c r="S252" s="319">
        <v>0</v>
      </c>
      <c r="T252" s="319">
        <v>0</v>
      </c>
      <c r="U252" s="355"/>
      <c r="V252" s="363"/>
      <c r="W252" s="360"/>
      <c r="X252" s="363"/>
      <c r="Y2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422"/>
      <c r="AA252" s="348"/>
      <c r="AB252" s="348"/>
      <c r="AC252" s="348"/>
      <c r="AD252" s="348"/>
      <c r="AE252" s="348"/>
      <c r="AF252" s="348"/>
      <c r="AG252" s="348"/>
      <c r="AH252" s="348"/>
      <c r="AI252" s="348"/>
      <c r="AJ252" s="348"/>
      <c r="AK252" s="348"/>
      <c r="AL252" s="348"/>
      <c r="AM252" s="348"/>
      <c r="AN252" s="348"/>
      <c r="AO252" s="348"/>
      <c r="AP252" s="348"/>
      <c r="AQ252" s="348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7"/>
      <c r="JD252" s="47"/>
      <c r="JE252" s="47"/>
      <c r="JF252" s="47"/>
      <c r="JG252" s="47"/>
      <c r="JH252" s="47"/>
      <c r="JI252" s="47"/>
      <c r="JJ252" s="47"/>
      <c r="JK252" s="47"/>
      <c r="JL252" s="47"/>
      <c r="JM252" s="47"/>
      <c r="JN252" s="47"/>
      <c r="JO252" s="47"/>
      <c r="JP252" s="47"/>
      <c r="JQ252" s="47"/>
      <c r="JR252" s="47"/>
      <c r="JS252" s="47"/>
      <c r="JT252" s="47"/>
      <c r="JU252" s="47"/>
      <c r="JV252" s="47"/>
      <c r="JW252" s="47"/>
      <c r="JX252" s="47"/>
      <c r="JY252" s="47"/>
      <c r="JZ252" s="47"/>
      <c r="KA252" s="47"/>
      <c r="KB252" s="47"/>
      <c r="KC252" s="47"/>
      <c r="KD252" s="47"/>
      <c r="KE252" s="47"/>
      <c r="KF252" s="47"/>
      <c r="KG252" s="47"/>
      <c r="KH252" s="47"/>
      <c r="KI252" s="47"/>
      <c r="KJ252" s="47"/>
      <c r="KK252" s="47"/>
      <c r="KL252" s="47"/>
      <c r="KM252" s="47"/>
      <c r="KN252" s="47"/>
      <c r="KO252" s="47"/>
      <c r="KP252" s="47"/>
      <c r="KQ252" s="47"/>
      <c r="KR252" s="47"/>
      <c r="KS252" s="47"/>
      <c r="KT252" s="47"/>
      <c r="KU252" s="47"/>
      <c r="KV252" s="47"/>
      <c r="KW252" s="47"/>
      <c r="KX252" s="47"/>
      <c r="KY252" s="47"/>
      <c r="KZ252" s="47"/>
      <c r="LA252" s="47"/>
      <c r="LB252" s="47"/>
      <c r="LC252" s="47"/>
      <c r="LD252" s="47"/>
      <c r="LE252" s="47"/>
      <c r="LF252" s="47"/>
      <c r="LG252" s="47"/>
      <c r="LH252" s="47"/>
      <c r="LI252" s="47"/>
      <c r="LJ252" s="47"/>
      <c r="LK252" s="47"/>
      <c r="LL252" s="47"/>
      <c r="LM252" s="47"/>
      <c r="LN252" s="47"/>
      <c r="LO252" s="47"/>
      <c r="LP252" s="47"/>
      <c r="LQ252" s="47"/>
      <c r="LR252" s="47"/>
      <c r="LS252" s="47"/>
      <c r="LT252" s="47"/>
      <c r="LU252" s="47"/>
      <c r="LV252" s="47"/>
      <c r="LW252" s="47"/>
      <c r="LX252" s="47"/>
      <c r="LY252" s="47"/>
      <c r="LZ252" s="47"/>
      <c r="MA252" s="47"/>
      <c r="MB252" s="47"/>
      <c r="MC252" s="47"/>
      <c r="MD252" s="47"/>
      <c r="ME252" s="47"/>
      <c r="MF252" s="47"/>
      <c r="MG252" s="47"/>
      <c r="MH252" s="47"/>
      <c r="MI252" s="47"/>
      <c r="MJ252" s="47"/>
      <c r="MK252" s="47"/>
      <c r="ML252" s="47"/>
      <c r="MM252" s="47"/>
      <c r="MN252" s="47"/>
      <c r="MO252" s="47"/>
      <c r="MP252" s="47"/>
      <c r="MQ252" s="47"/>
      <c r="MR252" s="47"/>
      <c r="MS252" s="47"/>
      <c r="MT252" s="47"/>
      <c r="MU252" s="47"/>
      <c r="MV252" s="47"/>
      <c r="MW252" s="47"/>
      <c r="MX252" s="47"/>
      <c r="MY252" s="47"/>
      <c r="MZ252" s="47"/>
      <c r="NA252" s="47"/>
      <c r="NB252" s="47"/>
      <c r="NC252" s="47"/>
      <c r="ND252" s="47"/>
      <c r="NE252" s="47"/>
      <c r="NF252" s="47"/>
      <c r="NG252" s="47"/>
      <c r="NH252" s="47"/>
      <c r="NI252" s="47"/>
      <c r="NJ252" s="47"/>
      <c r="NK252" s="47"/>
      <c r="NL252" s="47"/>
      <c r="NM252" s="47"/>
      <c r="NN252" s="47"/>
      <c r="NO252" s="47"/>
      <c r="NP252" s="47"/>
      <c r="NQ252" s="47"/>
      <c r="NR252" s="47"/>
      <c r="NS252" s="47"/>
      <c r="NT252" s="47"/>
      <c r="NU252" s="47"/>
      <c r="NV252" s="47"/>
      <c r="NW252" s="47"/>
      <c r="NX252" s="47"/>
      <c r="NY252" s="47"/>
      <c r="NZ252" s="47"/>
      <c r="OA252" s="47"/>
      <c r="OB252" s="47"/>
      <c r="OC252" s="47"/>
      <c r="OD252" s="47"/>
      <c r="OE252" s="47"/>
      <c r="OF252" s="47"/>
      <c r="OG252" s="47"/>
      <c r="OH252" s="47"/>
      <c r="OI252" s="47"/>
      <c r="OJ252" s="47"/>
      <c r="OK252" s="47"/>
      <c r="OL252" s="47"/>
      <c r="OM252" s="47"/>
      <c r="ON252" s="47"/>
      <c r="OO252" s="47"/>
      <c r="OP252" s="47"/>
      <c r="OQ252" s="47"/>
      <c r="OR252" s="47"/>
      <c r="OS252" s="47"/>
      <c r="OT252" s="47"/>
      <c r="OU252" s="47"/>
      <c r="OV252" s="47"/>
      <c r="OW252" s="47"/>
      <c r="OX252" s="47"/>
      <c r="OY252" s="47"/>
      <c r="OZ252" s="47"/>
      <c r="PA252" s="47"/>
      <c r="PB252" s="47"/>
      <c r="PC252" s="47"/>
      <c r="PD252" s="47"/>
      <c r="PE252" s="47"/>
      <c r="PF252" s="47"/>
      <c r="PG252" s="47"/>
      <c r="PH252" s="47"/>
      <c r="PI252" s="47"/>
      <c r="PJ252" s="47"/>
      <c r="PK252" s="47"/>
      <c r="PL252" s="47"/>
      <c r="PM252" s="47"/>
      <c r="PN252" s="47"/>
    </row>
    <row r="253" spans="1:430" s="236" customFormat="1" ht="43.5" customHeight="1">
      <c r="A253" s="311" t="s">
        <v>33</v>
      </c>
      <c r="B253" s="369" t="s">
        <v>918</v>
      </c>
      <c r="C253" s="398" t="s">
        <v>920</v>
      </c>
      <c r="D253" s="314" t="s">
        <v>2215</v>
      </c>
      <c r="E253" s="314" t="s">
        <v>384</v>
      </c>
      <c r="F253" s="315" t="s">
        <v>965</v>
      </c>
      <c r="G253" s="313" t="s">
        <v>966</v>
      </c>
      <c r="H253" s="313" t="s">
        <v>314</v>
      </c>
      <c r="I253" s="316">
        <v>1950000</v>
      </c>
      <c r="J253" s="316">
        <f>-K2470/0.0833333333333333</f>
        <v>0</v>
      </c>
      <c r="K253" s="316"/>
      <c r="L253" s="317">
        <v>42711</v>
      </c>
      <c r="M253" s="317">
        <v>42767</v>
      </c>
      <c r="N253" s="318">
        <v>43131</v>
      </c>
      <c r="O253" s="336">
        <f>YEAR(N253)</f>
        <v>2018</v>
      </c>
      <c r="P253" s="336">
        <f>MONTH(N253)</f>
        <v>1</v>
      </c>
      <c r="Q253" s="326" t="str">
        <f>IF(P253&gt;9,CONCATENATE(O253,P253),CONCATENATE(O253,"0",P253))</f>
        <v>201801</v>
      </c>
      <c r="R253" s="311">
        <v>0</v>
      </c>
      <c r="S253" s="319">
        <v>0</v>
      </c>
      <c r="T253" s="319">
        <v>0</v>
      </c>
      <c r="U253" s="355"/>
      <c r="V253" s="363"/>
      <c r="W253" s="360"/>
      <c r="X253" s="363"/>
      <c r="Y2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422"/>
      <c r="AA253" s="348"/>
      <c r="AB253" s="348"/>
      <c r="AC253" s="348"/>
      <c r="AD253" s="348"/>
      <c r="AE253" s="348"/>
      <c r="AF253" s="348"/>
      <c r="AG253" s="348"/>
      <c r="AH253" s="348"/>
      <c r="AI253" s="348"/>
      <c r="AJ253" s="348"/>
      <c r="AK253" s="348"/>
      <c r="AL253" s="348"/>
      <c r="AM253" s="348"/>
      <c r="AN253" s="348"/>
      <c r="AO253" s="348"/>
      <c r="AP253" s="348"/>
      <c r="AQ253" s="348"/>
      <c r="AR253" s="231"/>
      <c r="AS253" s="231"/>
      <c r="AT253" s="231"/>
      <c r="AU253" s="231"/>
      <c r="AV253" s="231"/>
      <c r="AW253" s="231"/>
      <c r="AX253" s="231"/>
      <c r="AY253" s="231"/>
      <c r="AZ253" s="231"/>
      <c r="BA253" s="231"/>
      <c r="BB253" s="231"/>
      <c r="BC253" s="231"/>
      <c r="BD253" s="231"/>
      <c r="BE253" s="231"/>
      <c r="BF253" s="231"/>
      <c r="BG253" s="231"/>
      <c r="BH253" s="231"/>
      <c r="BI253" s="231"/>
      <c r="BJ253" s="231"/>
      <c r="BK253" s="231"/>
      <c r="BL253" s="231"/>
      <c r="BM253" s="231"/>
      <c r="BN253" s="231"/>
      <c r="BO253" s="231"/>
      <c r="BP253" s="231"/>
      <c r="BQ253" s="231"/>
      <c r="BR253" s="231"/>
      <c r="BS253" s="231"/>
      <c r="BT253" s="231"/>
      <c r="BU253" s="231"/>
      <c r="BV253" s="231"/>
      <c r="BW253" s="231"/>
      <c r="BX253" s="231"/>
      <c r="BY253" s="231"/>
      <c r="BZ253" s="231"/>
      <c r="CA253" s="231"/>
      <c r="CB253" s="231"/>
      <c r="CC253" s="231"/>
      <c r="CD253" s="231"/>
      <c r="CE253" s="231"/>
      <c r="CF253" s="231"/>
      <c r="CG253" s="231"/>
      <c r="CH253" s="231"/>
      <c r="CI253" s="231"/>
      <c r="CJ253" s="231"/>
      <c r="CK253" s="231"/>
      <c r="CL253" s="231"/>
      <c r="CM253" s="231"/>
      <c r="CN253" s="231"/>
      <c r="CO253" s="231"/>
      <c r="CP253" s="231"/>
      <c r="CQ253" s="231"/>
      <c r="CR253" s="231"/>
      <c r="CS253" s="231"/>
      <c r="CT253" s="231"/>
      <c r="CU253" s="231"/>
      <c r="CV253" s="231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7"/>
      <c r="JD253" s="47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7"/>
      <c r="KU253" s="47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7"/>
      <c r="LN253" s="47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7"/>
      <c r="MG253" s="47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7"/>
      <c r="NA253" s="47"/>
      <c r="NB253" s="47"/>
      <c r="NC253" s="47"/>
      <c r="ND253" s="47"/>
      <c r="NE253" s="47"/>
      <c r="NF253" s="47"/>
      <c r="NG253" s="47"/>
      <c r="NH253" s="47"/>
      <c r="NI253" s="47"/>
      <c r="NJ253" s="47"/>
      <c r="NK253" s="47"/>
      <c r="NL253" s="47"/>
      <c r="NM253" s="47"/>
      <c r="NN253" s="47"/>
      <c r="NO253" s="47"/>
      <c r="NP253" s="47"/>
      <c r="NQ253" s="47"/>
      <c r="NR253" s="47"/>
      <c r="NS253" s="47"/>
      <c r="NT253" s="47"/>
      <c r="NU253" s="47"/>
      <c r="NV253" s="47"/>
      <c r="NW253" s="47"/>
      <c r="NX253" s="47"/>
      <c r="NY253" s="47"/>
      <c r="NZ253" s="47"/>
      <c r="OA253" s="47"/>
      <c r="OB253" s="47"/>
      <c r="OC253" s="47"/>
      <c r="OD253" s="47"/>
      <c r="OE253" s="47"/>
      <c r="OF253" s="47"/>
      <c r="OG253" s="47"/>
      <c r="OH253" s="47"/>
      <c r="OI253" s="47"/>
      <c r="OJ253" s="47"/>
      <c r="OK253" s="47"/>
      <c r="OL253" s="47"/>
      <c r="OM253" s="47"/>
      <c r="ON253" s="47"/>
      <c r="OO253" s="47"/>
      <c r="OP253" s="47"/>
      <c r="OQ253" s="47"/>
      <c r="OR253" s="47"/>
      <c r="OS253" s="47"/>
      <c r="OT253" s="47"/>
      <c r="OU253" s="47"/>
      <c r="OV253" s="47"/>
      <c r="OW253" s="47"/>
      <c r="OX253" s="47"/>
      <c r="OY253" s="47"/>
      <c r="OZ253" s="47"/>
      <c r="PA253" s="47"/>
      <c r="PB253" s="47"/>
      <c r="PC253" s="47"/>
      <c r="PD253" s="47"/>
      <c r="PE253" s="47"/>
      <c r="PF253" s="47"/>
      <c r="PG253" s="47"/>
      <c r="PH253" s="47"/>
      <c r="PI253" s="47"/>
      <c r="PJ253" s="47"/>
      <c r="PK253" s="47"/>
      <c r="PL253" s="47"/>
      <c r="PM253" s="47"/>
      <c r="PN253" s="47"/>
    </row>
    <row r="254" spans="1:43" s="47" customFormat="1" ht="43.5" customHeight="1">
      <c r="A254" s="311" t="s">
        <v>33</v>
      </c>
      <c r="B254" s="369" t="s">
        <v>918</v>
      </c>
      <c r="C254" s="398" t="s">
        <v>920</v>
      </c>
      <c r="D254" s="314" t="s">
        <v>2213</v>
      </c>
      <c r="E254" s="314" t="s">
        <v>384</v>
      </c>
      <c r="F254" s="315" t="s">
        <v>965</v>
      </c>
      <c r="G254" s="313" t="s">
        <v>966</v>
      </c>
      <c r="H254" s="313" t="s">
        <v>258</v>
      </c>
      <c r="I254" s="316">
        <v>1750000</v>
      </c>
      <c r="J254" s="316">
        <f>-K2471/0.0833333333333333</f>
        <v>0</v>
      </c>
      <c r="K254" s="316"/>
      <c r="L254" s="317">
        <v>42711</v>
      </c>
      <c r="M254" s="317">
        <v>42767</v>
      </c>
      <c r="N254" s="318">
        <v>43131</v>
      </c>
      <c r="O254" s="336">
        <f>YEAR(N254)</f>
        <v>2018</v>
      </c>
      <c r="P254" s="336">
        <f>MONTH(N254)</f>
        <v>1</v>
      </c>
      <c r="Q254" s="326" t="str">
        <f>IF(P254&gt;9,CONCATENATE(O254,P254),CONCATENATE(O254,"0",P254))</f>
        <v>201801</v>
      </c>
      <c r="R254" s="311">
        <v>0</v>
      </c>
      <c r="S254" s="319">
        <v>0</v>
      </c>
      <c r="T254" s="319">
        <v>0</v>
      </c>
      <c r="U254" s="355"/>
      <c r="V254" s="363"/>
      <c r="W254" s="360"/>
      <c r="X254" s="363"/>
      <c r="Y2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422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</row>
    <row r="255" spans="1:43" s="47" customFormat="1" ht="43.5" customHeight="1">
      <c r="A255" s="311" t="s">
        <v>33</v>
      </c>
      <c r="B255" s="369" t="s">
        <v>918</v>
      </c>
      <c r="C255" s="398" t="s">
        <v>920</v>
      </c>
      <c r="D255" s="314" t="s">
        <v>2214</v>
      </c>
      <c r="E255" s="314" t="s">
        <v>384</v>
      </c>
      <c r="F255" s="315" t="s">
        <v>965</v>
      </c>
      <c r="G255" s="313" t="s">
        <v>966</v>
      </c>
      <c r="H255" s="313" t="s">
        <v>967</v>
      </c>
      <c r="I255" s="316">
        <v>1250000</v>
      </c>
      <c r="J255" s="316">
        <f>-K2460/0.0833333333333333</f>
        <v>0</v>
      </c>
      <c r="K255" s="316"/>
      <c r="L255" s="317">
        <v>42711</v>
      </c>
      <c r="M255" s="317">
        <v>42767</v>
      </c>
      <c r="N255" s="318">
        <v>43131</v>
      </c>
      <c r="O255" s="336">
        <f>YEAR(N255)</f>
        <v>2018</v>
      </c>
      <c r="P255" s="336">
        <f>MONTH(N255)</f>
        <v>1</v>
      </c>
      <c r="Q255" s="326" t="str">
        <f>IF(P255&gt;9,CONCATENATE(O255,P255),CONCATENATE(O255,"0",P255))</f>
        <v>201801</v>
      </c>
      <c r="R255" s="311">
        <v>0</v>
      </c>
      <c r="S255" s="319">
        <v>0</v>
      </c>
      <c r="T255" s="319">
        <v>0</v>
      </c>
      <c r="U255" s="355"/>
      <c r="V255" s="363"/>
      <c r="W255" s="360"/>
      <c r="X255" s="363"/>
      <c r="Y2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422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</row>
    <row r="256" spans="1:100" s="231" customFormat="1" ht="43.5" customHeight="1">
      <c r="A256" s="311" t="s">
        <v>33</v>
      </c>
      <c r="B256" s="369" t="s">
        <v>918</v>
      </c>
      <c r="C256" s="398" t="s">
        <v>920</v>
      </c>
      <c r="D256" s="314" t="s">
        <v>2216</v>
      </c>
      <c r="E256" s="314" t="s">
        <v>384</v>
      </c>
      <c r="F256" s="315" t="s">
        <v>34</v>
      </c>
      <c r="G256" s="313" t="s">
        <v>1028</v>
      </c>
      <c r="H256" s="313" t="s">
        <v>1029</v>
      </c>
      <c r="I256" s="316">
        <v>240000</v>
      </c>
      <c r="J256" s="316">
        <f>-K1846/0.0833333333333333</f>
        <v>0</v>
      </c>
      <c r="K256" s="316"/>
      <c r="L256" s="317">
        <v>42711</v>
      </c>
      <c r="M256" s="317">
        <v>42767</v>
      </c>
      <c r="N256" s="317">
        <v>43131</v>
      </c>
      <c r="O256" s="338">
        <f>YEAR(N256)</f>
        <v>2018</v>
      </c>
      <c r="P256" s="336">
        <f>MONTH(N256)</f>
        <v>1</v>
      </c>
      <c r="Q256" s="333" t="str">
        <f>IF(P256&gt;9,CONCATENATE(O256,P256),CONCATENATE(O256,"0",P256))</f>
        <v>201801</v>
      </c>
      <c r="R256" s="311">
        <v>0</v>
      </c>
      <c r="S256" s="319">
        <v>0</v>
      </c>
      <c r="T256" s="319">
        <v>0</v>
      </c>
      <c r="U256" s="355"/>
      <c r="V256" s="363"/>
      <c r="W256" s="360"/>
      <c r="X256" s="363"/>
      <c r="Y2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422"/>
      <c r="AA256" s="422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</row>
    <row r="257" spans="1:100" s="231" customFormat="1" ht="43.5" customHeight="1">
      <c r="A257" s="305" t="s">
        <v>33</v>
      </c>
      <c r="B257" s="361" t="s">
        <v>918</v>
      </c>
      <c r="C257" s="398" t="s">
        <v>920</v>
      </c>
      <c r="D257" s="306" t="s">
        <v>1060</v>
      </c>
      <c r="E257" s="306" t="s">
        <v>384</v>
      </c>
      <c r="F257" s="307" t="s">
        <v>1061</v>
      </c>
      <c r="G257" s="308" t="s">
        <v>1062</v>
      </c>
      <c r="H257" s="308" t="s">
        <v>1063</v>
      </c>
      <c r="I257" s="309">
        <v>15000</v>
      </c>
      <c r="J257" s="309">
        <f>-K1890/0.0833333333333333</f>
        <v>0</v>
      </c>
      <c r="K257" s="309"/>
      <c r="L257" s="310" t="s">
        <v>328</v>
      </c>
      <c r="M257" s="310">
        <v>42786</v>
      </c>
      <c r="N257" s="310">
        <v>43150</v>
      </c>
      <c r="O257" s="337">
        <f>YEAR(N257)</f>
        <v>2018</v>
      </c>
      <c r="P257" s="336">
        <f>MONTH(N257)</f>
        <v>2</v>
      </c>
      <c r="Q257" s="332" t="str">
        <f>IF(P257&gt;9,CONCATENATE(O257,P257),CONCATENATE(O257,"0",P257))</f>
        <v>201802</v>
      </c>
      <c r="R257" s="311">
        <v>0</v>
      </c>
      <c r="S257" s="312">
        <v>0</v>
      </c>
      <c r="T257" s="312">
        <v>0</v>
      </c>
      <c r="U257" s="308"/>
      <c r="V257" s="360"/>
      <c r="W257" s="360"/>
      <c r="X257" s="360"/>
      <c r="Y2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422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</row>
    <row r="258" spans="1:100" s="231" customFormat="1" ht="43.5" customHeight="1">
      <c r="A258" s="311" t="s">
        <v>33</v>
      </c>
      <c r="B258" s="369" t="s">
        <v>918</v>
      </c>
      <c r="C258" s="398" t="s">
        <v>920</v>
      </c>
      <c r="D258" s="314" t="s">
        <v>1046</v>
      </c>
      <c r="E258" s="314" t="s">
        <v>384</v>
      </c>
      <c r="F258" s="315" t="s">
        <v>1047</v>
      </c>
      <c r="G258" s="313" t="s">
        <v>1048</v>
      </c>
      <c r="H258" s="313" t="s">
        <v>368</v>
      </c>
      <c r="I258" s="316">
        <v>30000</v>
      </c>
      <c r="J258" s="316">
        <f>-K1851/0.0833333333333333</f>
        <v>0</v>
      </c>
      <c r="K258" s="316"/>
      <c r="L258" s="317">
        <v>42795</v>
      </c>
      <c r="M258" s="317">
        <v>42795</v>
      </c>
      <c r="N258" s="318">
        <v>43159</v>
      </c>
      <c r="O258" s="336">
        <f>YEAR(N258)</f>
        <v>2018</v>
      </c>
      <c r="P258" s="336">
        <f>MONTH(N258)</f>
        <v>2</v>
      </c>
      <c r="Q258" s="326" t="str">
        <f>IF(P258&gt;9,CONCATENATE(O258,P258),CONCATENATE(O258,"0",P258))</f>
        <v>201802</v>
      </c>
      <c r="R258" s="311">
        <v>0</v>
      </c>
      <c r="S258" s="319">
        <v>0</v>
      </c>
      <c r="T258" s="319">
        <v>0</v>
      </c>
      <c r="U258" s="313"/>
      <c r="V258" s="363"/>
      <c r="W258" s="360"/>
      <c r="X258" s="363"/>
      <c r="Y2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422"/>
      <c r="AA258" s="348"/>
      <c r="AB258" s="348"/>
      <c r="AC258" s="348"/>
      <c r="AD258" s="348"/>
      <c r="AE258" s="348"/>
      <c r="AF258" s="348"/>
      <c r="AG258" s="348"/>
      <c r="AH258" s="348"/>
      <c r="AI258" s="348"/>
      <c r="AJ258" s="348"/>
      <c r="AK258" s="348"/>
      <c r="AL258" s="348"/>
      <c r="AM258" s="348"/>
      <c r="AN258" s="348"/>
      <c r="AO258" s="348"/>
      <c r="AP258" s="348"/>
      <c r="AQ258" s="348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</row>
    <row r="259" spans="1:100" s="231" customFormat="1" ht="43.5" customHeight="1">
      <c r="A259" s="354" t="s">
        <v>33</v>
      </c>
      <c r="B259" s="369" t="s">
        <v>918</v>
      </c>
      <c r="C259" s="398" t="s">
        <v>920</v>
      </c>
      <c r="D259" s="314" t="s">
        <v>2281</v>
      </c>
      <c r="E259" s="314" t="s">
        <v>384</v>
      </c>
      <c r="F259" s="315" t="s">
        <v>1059</v>
      </c>
      <c r="G259" s="313" t="s">
        <v>599</v>
      </c>
      <c r="H259" s="313" t="s">
        <v>600</v>
      </c>
      <c r="I259" s="316">
        <v>20000</v>
      </c>
      <c r="J259" s="316">
        <f>-K2478/0.0833333333333333</f>
        <v>0</v>
      </c>
      <c r="K259" s="316"/>
      <c r="L259" s="317" t="s">
        <v>328</v>
      </c>
      <c r="M259" s="317">
        <v>42800</v>
      </c>
      <c r="N259" s="318">
        <v>43164</v>
      </c>
      <c r="O259" s="336">
        <f>YEAR(N259)</f>
        <v>2018</v>
      </c>
      <c r="P259" s="336">
        <f>MONTH(N259)</f>
        <v>3</v>
      </c>
      <c r="Q259" s="326" t="str">
        <f>IF(P259&gt;9,CONCATENATE(O259,P259),CONCATENATE(O259,"0",P259))</f>
        <v>201803</v>
      </c>
      <c r="R259" s="311">
        <v>0</v>
      </c>
      <c r="S259" s="319">
        <v>0</v>
      </c>
      <c r="T259" s="319">
        <v>0</v>
      </c>
      <c r="U259" s="313"/>
      <c r="V259" s="363"/>
      <c r="W259" s="360"/>
      <c r="X259" s="363"/>
      <c r="Y2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48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</row>
    <row r="260" spans="1:100" s="47" customFormat="1" ht="43.5" customHeight="1">
      <c r="A260" s="311" t="s">
        <v>33</v>
      </c>
      <c r="B260" s="369" t="s">
        <v>918</v>
      </c>
      <c r="C260" s="398" t="s">
        <v>920</v>
      </c>
      <c r="D260" s="314" t="s">
        <v>1737</v>
      </c>
      <c r="E260" s="314" t="s">
        <v>384</v>
      </c>
      <c r="F260" s="315" t="s">
        <v>1738</v>
      </c>
      <c r="G260" s="313" t="s">
        <v>1106</v>
      </c>
      <c r="H260" s="313" t="s">
        <v>1739</v>
      </c>
      <c r="I260" s="316">
        <v>30000</v>
      </c>
      <c r="J260" s="316">
        <f>-K1844/0.0833333333333333</f>
        <v>0</v>
      </c>
      <c r="K260" s="316"/>
      <c r="L260" s="317">
        <v>42795</v>
      </c>
      <c r="M260" s="317">
        <v>42802</v>
      </c>
      <c r="N260" s="318">
        <v>43166</v>
      </c>
      <c r="O260" s="336">
        <f>YEAR(N260)</f>
        <v>2018</v>
      </c>
      <c r="P260" s="336">
        <f>MONTH(N260)</f>
        <v>3</v>
      </c>
      <c r="Q260" s="326" t="str">
        <f>IF(P260&gt;9,CONCATENATE(O260,P260),CONCATENATE(O260,"0",P260))</f>
        <v>201803</v>
      </c>
      <c r="R260" s="311">
        <v>0</v>
      </c>
      <c r="S260" s="319">
        <v>0</v>
      </c>
      <c r="T260" s="319">
        <v>0</v>
      </c>
      <c r="U260" s="313"/>
      <c r="V260" s="363"/>
      <c r="W260" s="360"/>
      <c r="X260" s="363"/>
      <c r="Y2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422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231"/>
      <c r="AS260" s="231"/>
      <c r="AT260" s="231"/>
      <c r="AU260" s="231"/>
      <c r="AV260" s="231"/>
      <c r="AW260" s="231"/>
      <c r="AX260" s="231"/>
      <c r="AY260" s="231"/>
      <c r="AZ260" s="231"/>
      <c r="BA260" s="231"/>
      <c r="BB260" s="231"/>
      <c r="BC260" s="231"/>
      <c r="BD260" s="231"/>
      <c r="BE260" s="231"/>
      <c r="BF260" s="231"/>
      <c r="BG260" s="231"/>
      <c r="BH260" s="231"/>
      <c r="BI260" s="231"/>
      <c r="BJ260" s="231"/>
      <c r="BK260" s="231"/>
      <c r="BL260" s="231"/>
      <c r="BM260" s="231"/>
      <c r="BN260" s="231"/>
      <c r="BO260" s="231"/>
      <c r="BP260" s="231"/>
      <c r="BQ260" s="231"/>
      <c r="BR260" s="231"/>
      <c r="BS260" s="231"/>
      <c r="BT260" s="231"/>
      <c r="BU260" s="231"/>
      <c r="BV260" s="231"/>
      <c r="BW260" s="231"/>
      <c r="BX260" s="231"/>
      <c r="BY260" s="231"/>
      <c r="BZ260" s="231"/>
      <c r="CA260" s="231"/>
      <c r="CB260" s="231"/>
      <c r="CC260" s="231"/>
      <c r="CD260" s="231"/>
      <c r="CE260" s="231"/>
      <c r="CF260" s="231"/>
      <c r="CG260" s="231"/>
      <c r="CH260" s="231"/>
      <c r="CI260" s="231"/>
      <c r="CJ260" s="231"/>
      <c r="CK260" s="231"/>
      <c r="CL260" s="231"/>
      <c r="CM260" s="231"/>
      <c r="CN260" s="231"/>
      <c r="CO260" s="231"/>
      <c r="CP260" s="231"/>
      <c r="CQ260" s="231"/>
      <c r="CR260" s="231"/>
      <c r="CS260" s="231"/>
      <c r="CT260" s="231"/>
      <c r="CU260" s="231"/>
      <c r="CV260" s="231"/>
    </row>
    <row r="261" spans="1:100" s="231" customFormat="1" ht="43.5" customHeight="1">
      <c r="A261" s="311" t="s">
        <v>33</v>
      </c>
      <c r="B261" s="369" t="s">
        <v>918</v>
      </c>
      <c r="C261" s="370" t="s">
        <v>920</v>
      </c>
      <c r="D261" s="358" t="s">
        <v>2998</v>
      </c>
      <c r="E261" s="314" t="s">
        <v>384</v>
      </c>
      <c r="F261" s="315" t="s">
        <v>1303</v>
      </c>
      <c r="G261" s="313" t="s">
        <v>424</v>
      </c>
      <c r="H261" s="313" t="s">
        <v>1305</v>
      </c>
      <c r="I261" s="316">
        <v>4500000</v>
      </c>
      <c r="J261" s="316">
        <f>-K2495/0.0833333333333333</f>
        <v>0</v>
      </c>
      <c r="K261" s="316"/>
      <c r="L261" s="317">
        <v>42802</v>
      </c>
      <c r="M261" s="317">
        <v>42806</v>
      </c>
      <c r="N261" s="318">
        <v>43170</v>
      </c>
      <c r="O261" s="336">
        <f>YEAR(N261)</f>
        <v>2018</v>
      </c>
      <c r="P261" s="336">
        <f>MONTH(N261)</f>
        <v>3</v>
      </c>
      <c r="Q261" s="326" t="str">
        <f>IF(P261&gt;9,CONCATENATE(O261,P261),CONCATENATE(O261,"0",P261))</f>
        <v>201803</v>
      </c>
      <c r="R261" s="354" t="s">
        <v>268</v>
      </c>
      <c r="S261" s="319">
        <v>0.03</v>
      </c>
      <c r="T261" s="319">
        <v>0</v>
      </c>
      <c r="U261" s="313"/>
      <c r="V261" s="360"/>
      <c r="W261" s="360" t="s">
        <v>911</v>
      </c>
      <c r="X261" s="360"/>
      <c r="Y2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61" s="422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49"/>
      <c r="AM261" s="349"/>
      <c r="AN261" s="349"/>
      <c r="AO261" s="349"/>
      <c r="AP261" s="349"/>
      <c r="AQ261" s="349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</row>
    <row r="262" spans="1:100" s="231" customFormat="1" ht="43.5" customHeight="1">
      <c r="A262" s="311" t="s">
        <v>33</v>
      </c>
      <c r="B262" s="369" t="s">
        <v>918</v>
      </c>
      <c r="C262" s="370" t="s">
        <v>920</v>
      </c>
      <c r="D262" s="358" t="s">
        <v>2813</v>
      </c>
      <c r="E262" s="314" t="s">
        <v>384</v>
      </c>
      <c r="F262" s="315" t="s">
        <v>1303</v>
      </c>
      <c r="G262" s="313" t="s">
        <v>423</v>
      </c>
      <c r="H262" s="313" t="s">
        <v>1304</v>
      </c>
      <c r="I262" s="316">
        <v>3500000</v>
      </c>
      <c r="J262" s="316">
        <f>-K2497/0.0833333333333333</f>
        <v>0</v>
      </c>
      <c r="K262" s="316"/>
      <c r="L262" s="317">
        <v>42802</v>
      </c>
      <c r="M262" s="317">
        <v>42806</v>
      </c>
      <c r="N262" s="318">
        <v>43170</v>
      </c>
      <c r="O262" s="336">
        <f>YEAR(N262)</f>
        <v>2018</v>
      </c>
      <c r="P262" s="336">
        <f>MONTH(N262)</f>
        <v>3</v>
      </c>
      <c r="Q262" s="326" t="str">
        <f>IF(P262&gt;9,CONCATENATE(O262,P262),CONCATENATE(O262,"0",P262))</f>
        <v>201803</v>
      </c>
      <c r="R262" s="354" t="s">
        <v>268</v>
      </c>
      <c r="S262" s="319">
        <v>0.03</v>
      </c>
      <c r="T262" s="319">
        <v>0</v>
      </c>
      <c r="U262" s="313"/>
      <c r="V262" s="360"/>
      <c r="W262" s="360" t="s">
        <v>911</v>
      </c>
      <c r="X262" s="360"/>
      <c r="Y2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62" s="422"/>
      <c r="AA262" s="422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49"/>
      <c r="AM262" s="349"/>
      <c r="AN262" s="349"/>
      <c r="AO262" s="349"/>
      <c r="AP262" s="349"/>
      <c r="AQ262" s="349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</row>
    <row r="263" spans="1:100" s="231" customFormat="1" ht="43.5" customHeight="1">
      <c r="A263" s="305" t="s">
        <v>33</v>
      </c>
      <c r="B263" s="361" t="s">
        <v>918</v>
      </c>
      <c r="C263" s="398" t="s">
        <v>920</v>
      </c>
      <c r="D263" s="306" t="s">
        <v>1079</v>
      </c>
      <c r="E263" s="306" t="s">
        <v>384</v>
      </c>
      <c r="F263" s="307" t="s">
        <v>1080</v>
      </c>
      <c r="G263" s="308" t="s">
        <v>1081</v>
      </c>
      <c r="H263" s="308" t="s">
        <v>1082</v>
      </c>
      <c r="I263" s="309">
        <v>24000</v>
      </c>
      <c r="J263" s="309">
        <f>-K1896/0.0833333333333333</f>
        <v>0</v>
      </c>
      <c r="K263" s="309"/>
      <c r="L263" s="310" t="s">
        <v>328</v>
      </c>
      <c r="M263" s="310">
        <v>42820</v>
      </c>
      <c r="N263" s="310">
        <v>43184</v>
      </c>
      <c r="O263" s="337">
        <f>YEAR(N263)</f>
        <v>2018</v>
      </c>
      <c r="P263" s="336">
        <f>MONTH(N263)</f>
        <v>3</v>
      </c>
      <c r="Q263" s="332" t="str">
        <f>IF(P263&gt;9,CONCATENATE(O263,P263),CONCATENATE(O263,"0",P263))</f>
        <v>201803</v>
      </c>
      <c r="R263" s="311">
        <v>0</v>
      </c>
      <c r="S263" s="312">
        <v>0</v>
      </c>
      <c r="T263" s="312">
        <v>0</v>
      </c>
      <c r="U263" s="308"/>
      <c r="V263" s="360"/>
      <c r="W263" s="360"/>
      <c r="X263" s="360"/>
      <c r="Y2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422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</row>
    <row r="264" spans="1:100" s="47" customFormat="1" ht="43.5" customHeight="1">
      <c r="A264" s="354" t="s">
        <v>33</v>
      </c>
      <c r="B264" s="369" t="s">
        <v>918</v>
      </c>
      <c r="C264" s="398" t="s">
        <v>920</v>
      </c>
      <c r="D264" s="358"/>
      <c r="E264" s="314" t="s">
        <v>384</v>
      </c>
      <c r="F264" s="307" t="s">
        <v>3319</v>
      </c>
      <c r="G264" s="313" t="s">
        <v>484</v>
      </c>
      <c r="H264" s="313" t="s">
        <v>485</v>
      </c>
      <c r="I264" s="316">
        <v>38000</v>
      </c>
      <c r="J264" s="316">
        <f>-K2481/0.0833333333333333</f>
        <v>0</v>
      </c>
      <c r="K264" s="316"/>
      <c r="L264" s="317">
        <v>42823</v>
      </c>
      <c r="M264" s="317">
        <v>42826</v>
      </c>
      <c r="N264" s="318">
        <v>43190</v>
      </c>
      <c r="O264" s="336">
        <f>YEAR(N264)</f>
        <v>2018</v>
      </c>
      <c r="P264" s="336">
        <f>MONTH(N264)</f>
        <v>3</v>
      </c>
      <c r="Q264" s="326" t="str">
        <f>IF(P264&gt;9,CONCATENATE(O264,P264),CONCATENATE(O264,"0",P264))</f>
        <v>201803</v>
      </c>
      <c r="R264" s="311" t="s">
        <v>268</v>
      </c>
      <c r="S264" s="319">
        <v>0</v>
      </c>
      <c r="T264" s="319">
        <v>0</v>
      </c>
      <c r="U264" s="308"/>
      <c r="V264" s="363"/>
      <c r="W264" s="360"/>
      <c r="X264" s="363"/>
      <c r="Y2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348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  <c r="AR264" s="239"/>
      <c r="AS264" s="239"/>
      <c r="AT264" s="239"/>
      <c r="AU264" s="239"/>
      <c r="AV264" s="239"/>
      <c r="AW264" s="239"/>
      <c r="AX264" s="239"/>
      <c r="AY264" s="239"/>
      <c r="AZ264" s="239"/>
      <c r="BA264" s="239"/>
      <c r="BB264" s="239"/>
      <c r="BC264" s="239"/>
      <c r="BD264" s="239"/>
      <c r="BE264" s="239"/>
      <c r="BF264" s="239"/>
      <c r="BG264" s="239"/>
      <c r="BH264" s="239"/>
      <c r="BI264" s="239"/>
      <c r="BJ264" s="239"/>
      <c r="BK264" s="239"/>
      <c r="BL264" s="239"/>
      <c r="BM264" s="239"/>
      <c r="BN264" s="239"/>
      <c r="BO264" s="239"/>
      <c r="BP264" s="239"/>
      <c r="BQ264" s="239"/>
      <c r="BR264" s="239"/>
      <c r="BS264" s="239"/>
      <c r="BT264" s="239"/>
      <c r="BU264" s="239"/>
      <c r="BV264" s="239"/>
      <c r="BW264" s="239"/>
      <c r="BX264" s="239"/>
      <c r="BY264" s="239"/>
      <c r="BZ264" s="239"/>
      <c r="CA264" s="239"/>
      <c r="CB264" s="239"/>
      <c r="CC264" s="239"/>
      <c r="CD264" s="239"/>
      <c r="CE264" s="239"/>
      <c r="CF264" s="239"/>
      <c r="CG264" s="239"/>
      <c r="CH264" s="239"/>
      <c r="CI264" s="239"/>
      <c r="CJ264" s="239"/>
      <c r="CK264" s="239"/>
      <c r="CL264" s="239"/>
      <c r="CM264" s="239"/>
      <c r="CN264" s="239"/>
      <c r="CO264" s="239"/>
      <c r="CP264" s="239"/>
      <c r="CQ264" s="239"/>
      <c r="CR264" s="239"/>
      <c r="CS264" s="239"/>
      <c r="CT264" s="239"/>
      <c r="CU264" s="239"/>
      <c r="CV264" s="239"/>
    </row>
    <row r="265" spans="1:100" s="231" customFormat="1" ht="43.5" customHeight="1">
      <c r="A265" s="311" t="s">
        <v>33</v>
      </c>
      <c r="B265" s="361" t="s">
        <v>918</v>
      </c>
      <c r="C265" s="398" t="s">
        <v>920</v>
      </c>
      <c r="D265" s="314" t="s">
        <v>2621</v>
      </c>
      <c r="E265" s="314" t="s">
        <v>384</v>
      </c>
      <c r="F265" s="315" t="s">
        <v>2622</v>
      </c>
      <c r="G265" s="313" t="s">
        <v>2623</v>
      </c>
      <c r="H265" s="313" t="s">
        <v>2624</v>
      </c>
      <c r="I265" s="316">
        <v>5000</v>
      </c>
      <c r="J265" s="316">
        <f>-K1887/0.0833333333333333</f>
        <v>0</v>
      </c>
      <c r="K265" s="316"/>
      <c r="L265" s="317" t="s">
        <v>328</v>
      </c>
      <c r="M265" s="317">
        <v>42552</v>
      </c>
      <c r="N265" s="318">
        <v>43281</v>
      </c>
      <c r="O265" s="336">
        <f>YEAR(N265)</f>
        <v>2018</v>
      </c>
      <c r="P265" s="336">
        <f>MONTH(N265)</f>
        <v>6</v>
      </c>
      <c r="Q265" s="326" t="str">
        <f>IF(P265&gt;9,CONCATENATE(O265,P265),CONCATENATE(O265,"0",P265))</f>
        <v>201806</v>
      </c>
      <c r="R265" s="311" t="s">
        <v>268</v>
      </c>
      <c r="S265" s="319">
        <v>0</v>
      </c>
      <c r="T265" s="319">
        <v>0</v>
      </c>
      <c r="U265" s="313"/>
      <c r="V265" s="363"/>
      <c r="W265" s="360"/>
      <c r="X265" s="363"/>
      <c r="Y2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85"/>
      <c r="AA265" s="363"/>
      <c r="AB265" s="363"/>
      <c r="AC265" s="363"/>
      <c r="AD265" s="363"/>
      <c r="AE265" s="363"/>
      <c r="AF265" s="363"/>
      <c r="AG265" s="363"/>
      <c r="AH265" s="363"/>
      <c r="AI265" s="363"/>
      <c r="AJ265" s="363"/>
      <c r="AK265" s="363"/>
      <c r="AL265" s="363"/>
      <c r="AM265" s="363"/>
      <c r="AN265" s="363"/>
      <c r="AO265" s="363"/>
      <c r="AP265" s="363"/>
      <c r="AQ265" s="363"/>
      <c r="AR265" s="239"/>
      <c r="AS265" s="239"/>
      <c r="AT265" s="239"/>
      <c r="AU265" s="239"/>
      <c r="AV265" s="239"/>
      <c r="AW265" s="239"/>
      <c r="AX265" s="239"/>
      <c r="AY265" s="239"/>
      <c r="AZ265" s="239"/>
      <c r="BA265" s="239"/>
      <c r="BB265" s="239"/>
      <c r="BC265" s="239"/>
      <c r="BD265" s="239"/>
      <c r="BE265" s="239"/>
      <c r="BF265" s="239"/>
      <c r="BG265" s="239"/>
      <c r="BH265" s="239"/>
      <c r="BI265" s="239"/>
      <c r="BJ265" s="239"/>
      <c r="BK265" s="239"/>
      <c r="BL265" s="239"/>
      <c r="BM265" s="239"/>
      <c r="BN265" s="239"/>
      <c r="BO265" s="239"/>
      <c r="BP265" s="239"/>
      <c r="BQ265" s="239"/>
      <c r="BR265" s="239"/>
      <c r="BS265" s="239"/>
      <c r="BT265" s="239"/>
      <c r="BU265" s="239"/>
      <c r="BV265" s="239"/>
      <c r="BW265" s="239"/>
      <c r="BX265" s="239"/>
      <c r="BY265" s="239"/>
      <c r="BZ265" s="239"/>
      <c r="CA265" s="239"/>
      <c r="CB265" s="239"/>
      <c r="CC265" s="239"/>
      <c r="CD265" s="239"/>
      <c r="CE265" s="239"/>
      <c r="CF265" s="239"/>
      <c r="CG265" s="239"/>
      <c r="CH265" s="239"/>
      <c r="CI265" s="239"/>
      <c r="CJ265" s="239"/>
      <c r="CK265" s="239"/>
      <c r="CL265" s="239"/>
      <c r="CM265" s="239"/>
      <c r="CN265" s="239"/>
      <c r="CO265" s="239"/>
      <c r="CP265" s="239"/>
      <c r="CQ265" s="239"/>
      <c r="CR265" s="239"/>
      <c r="CS265" s="239"/>
      <c r="CT265" s="239"/>
      <c r="CU265" s="239"/>
      <c r="CV265" s="239"/>
    </row>
    <row r="266" spans="1:100" s="231" customFormat="1" ht="43.5" customHeight="1">
      <c r="A266" s="311" t="s">
        <v>33</v>
      </c>
      <c r="B266" s="361" t="s">
        <v>918</v>
      </c>
      <c r="C266" s="398" t="s">
        <v>920</v>
      </c>
      <c r="D266" s="314"/>
      <c r="E266" s="314" t="s">
        <v>383</v>
      </c>
      <c r="F266" s="315" t="s">
        <v>2464</v>
      </c>
      <c r="G266" s="313" t="s">
        <v>505</v>
      </c>
      <c r="H266" s="313" t="s">
        <v>506</v>
      </c>
      <c r="I266" s="316">
        <v>20000</v>
      </c>
      <c r="J266" s="316">
        <f>-K2532/0.0833333333333333</f>
        <v>0</v>
      </c>
      <c r="K266" s="316"/>
      <c r="L266" s="317" t="s">
        <v>328</v>
      </c>
      <c r="M266" s="317">
        <v>42552</v>
      </c>
      <c r="N266" s="318">
        <v>43281</v>
      </c>
      <c r="O266" s="336">
        <f>YEAR(N266)</f>
        <v>2018</v>
      </c>
      <c r="P266" s="336">
        <f>MONTH(N266)</f>
        <v>6</v>
      </c>
      <c r="Q266" s="326" t="str">
        <f>IF(P266&gt;9,CONCATENATE(O266,P266),CONCATENATE(O266,"0",P266))</f>
        <v>201806</v>
      </c>
      <c r="R266" s="311" t="s">
        <v>44</v>
      </c>
      <c r="S266" s="319">
        <v>0</v>
      </c>
      <c r="T266" s="319">
        <v>0</v>
      </c>
      <c r="U266" s="313"/>
      <c r="V266" s="363"/>
      <c r="W266" s="360"/>
      <c r="X266" s="363"/>
      <c r="Y2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48"/>
      <c r="AA266" s="348"/>
      <c r="AB266" s="348"/>
      <c r="AC266" s="348"/>
      <c r="AD266" s="348"/>
      <c r="AE266" s="348"/>
      <c r="AF266" s="348"/>
      <c r="AG266" s="348"/>
      <c r="AH266" s="348"/>
      <c r="AI266" s="348"/>
      <c r="AJ266" s="348"/>
      <c r="AK266" s="348"/>
      <c r="AL266" s="348"/>
      <c r="AM266" s="348"/>
      <c r="AN266" s="348"/>
      <c r="AO266" s="348"/>
      <c r="AP266" s="348"/>
      <c r="AQ266" s="348"/>
      <c r="AR266" s="239"/>
      <c r="AS266" s="239"/>
      <c r="AT266" s="239"/>
      <c r="AU266" s="239"/>
      <c r="AV266" s="239"/>
      <c r="AW266" s="239"/>
      <c r="AX266" s="239"/>
      <c r="AY266" s="239"/>
      <c r="AZ266" s="239"/>
      <c r="BA266" s="239"/>
      <c r="BB266" s="239"/>
      <c r="BC266" s="239"/>
      <c r="BD266" s="239"/>
      <c r="BE266" s="239"/>
      <c r="BF266" s="239"/>
      <c r="BG266" s="239"/>
      <c r="BH266" s="239"/>
      <c r="BI266" s="239"/>
      <c r="BJ266" s="239"/>
      <c r="BK266" s="239"/>
      <c r="BL266" s="239"/>
      <c r="BM266" s="239"/>
      <c r="BN266" s="239"/>
      <c r="BO266" s="239"/>
      <c r="BP266" s="239"/>
      <c r="BQ266" s="239"/>
      <c r="BR266" s="239"/>
      <c r="BS266" s="239"/>
      <c r="BT266" s="239"/>
      <c r="BU266" s="239"/>
      <c r="BV266" s="239"/>
      <c r="BW266" s="239"/>
      <c r="BX266" s="239"/>
      <c r="BY266" s="239"/>
      <c r="BZ266" s="239"/>
      <c r="CA266" s="239"/>
      <c r="CB266" s="239"/>
      <c r="CC266" s="239"/>
      <c r="CD266" s="239"/>
      <c r="CE266" s="239"/>
      <c r="CF266" s="239"/>
      <c r="CG266" s="239"/>
      <c r="CH266" s="239"/>
      <c r="CI266" s="239"/>
      <c r="CJ266" s="239"/>
      <c r="CK266" s="239"/>
      <c r="CL266" s="239"/>
      <c r="CM266" s="239"/>
      <c r="CN266" s="239"/>
      <c r="CO266" s="239"/>
      <c r="CP266" s="239"/>
      <c r="CQ266" s="239"/>
      <c r="CR266" s="239"/>
      <c r="CS266" s="239"/>
      <c r="CT266" s="239"/>
      <c r="CU266" s="239"/>
      <c r="CV266" s="239"/>
    </row>
    <row r="267" spans="1:43" s="47" customFormat="1" ht="43.5" customHeight="1">
      <c r="A267" s="311" t="s">
        <v>33</v>
      </c>
      <c r="B267" s="369" t="s">
        <v>918</v>
      </c>
      <c r="C267" s="398" t="s">
        <v>920</v>
      </c>
      <c r="D267" s="314"/>
      <c r="E267" s="314" t="s">
        <v>384</v>
      </c>
      <c r="F267" s="307" t="s">
        <v>2107</v>
      </c>
      <c r="G267" s="313" t="s">
        <v>674</v>
      </c>
      <c r="H267" s="313" t="s">
        <v>676</v>
      </c>
      <c r="I267" s="316">
        <v>150000</v>
      </c>
      <c r="J267" s="316">
        <f>-K2486/0.0833333333333333</f>
        <v>0</v>
      </c>
      <c r="K267" s="316"/>
      <c r="L267" s="317">
        <v>42305</v>
      </c>
      <c r="M267" s="317">
        <v>42339</v>
      </c>
      <c r="N267" s="318">
        <v>43434</v>
      </c>
      <c r="O267" s="336">
        <f>YEAR(N267)</f>
        <v>2018</v>
      </c>
      <c r="P267" s="336">
        <f>MONTH(N267)</f>
        <v>11</v>
      </c>
      <c r="Q267" s="326" t="str">
        <f>IF(P267&gt;9,CONCATENATE(O267,P267),CONCATENATE(O267,"0",P267))</f>
        <v>201811</v>
      </c>
      <c r="R267" s="311" t="s">
        <v>44</v>
      </c>
      <c r="S267" s="319">
        <v>0</v>
      </c>
      <c r="T267" s="319">
        <v>0</v>
      </c>
      <c r="U267" s="355"/>
      <c r="V267" s="363"/>
      <c r="W267" s="360"/>
      <c r="X267" s="363"/>
      <c r="Y2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422"/>
      <c r="AA267" s="348"/>
      <c r="AB267" s="348"/>
      <c r="AC267" s="348"/>
      <c r="AD267" s="348"/>
      <c r="AE267" s="348"/>
      <c r="AF267" s="348"/>
      <c r="AG267" s="348"/>
      <c r="AH267" s="348"/>
      <c r="AI267" s="348"/>
      <c r="AJ267" s="348"/>
      <c r="AK267" s="348"/>
      <c r="AL267" s="348"/>
      <c r="AM267" s="348"/>
      <c r="AN267" s="348"/>
      <c r="AO267" s="348"/>
      <c r="AP267" s="348"/>
      <c r="AQ267" s="348"/>
    </row>
    <row r="268" spans="1:100" s="231" customFormat="1" ht="43.5" customHeight="1">
      <c r="A268" s="311" t="s">
        <v>33</v>
      </c>
      <c r="B268" s="369" t="s">
        <v>918</v>
      </c>
      <c r="C268" s="398" t="s">
        <v>920</v>
      </c>
      <c r="D268" s="314"/>
      <c r="E268" s="314" t="s">
        <v>384</v>
      </c>
      <c r="F268" s="307" t="s">
        <v>2107</v>
      </c>
      <c r="G268" s="313" t="s">
        <v>675</v>
      </c>
      <c r="H268" s="313" t="s">
        <v>942</v>
      </c>
      <c r="I268" s="316">
        <v>50000</v>
      </c>
      <c r="J268" s="316">
        <f>-K2487/0.0833333333333333</f>
        <v>0</v>
      </c>
      <c r="K268" s="316"/>
      <c r="L268" s="317">
        <v>42305</v>
      </c>
      <c r="M268" s="317">
        <v>42339</v>
      </c>
      <c r="N268" s="318">
        <v>43434</v>
      </c>
      <c r="O268" s="336">
        <f>YEAR(N268)</f>
        <v>2018</v>
      </c>
      <c r="P268" s="336">
        <f>MONTH(N268)</f>
        <v>11</v>
      </c>
      <c r="Q268" s="326" t="str">
        <f>IF(P268&gt;9,CONCATENATE(O268,P268),CONCATENATE(O268,"0",P268))</f>
        <v>201811</v>
      </c>
      <c r="R268" s="311" t="s">
        <v>44</v>
      </c>
      <c r="S268" s="319">
        <v>0</v>
      </c>
      <c r="T268" s="319">
        <v>0</v>
      </c>
      <c r="U268" s="355"/>
      <c r="V268" s="363"/>
      <c r="W268" s="360"/>
      <c r="X268" s="385"/>
      <c r="Y2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422"/>
      <c r="AA268" s="348"/>
      <c r="AB268" s="348"/>
      <c r="AC268" s="348"/>
      <c r="AD268" s="348"/>
      <c r="AE268" s="348"/>
      <c r="AF268" s="348"/>
      <c r="AG268" s="348"/>
      <c r="AH268" s="348"/>
      <c r="AI268" s="348"/>
      <c r="AJ268" s="348"/>
      <c r="AK268" s="348"/>
      <c r="AL268" s="348"/>
      <c r="AM268" s="348"/>
      <c r="AN268" s="348"/>
      <c r="AO268" s="348"/>
      <c r="AP268" s="348"/>
      <c r="AQ268" s="348"/>
      <c r="AR268" s="239"/>
      <c r="AS268" s="239"/>
      <c r="AT268" s="239"/>
      <c r="AU268" s="239"/>
      <c r="AV268" s="239"/>
      <c r="AW268" s="239"/>
      <c r="AX268" s="239"/>
      <c r="AY268" s="239"/>
      <c r="AZ268" s="239"/>
      <c r="BA268" s="239"/>
      <c r="BB268" s="239"/>
      <c r="BC268" s="239"/>
      <c r="BD268" s="239"/>
      <c r="BE268" s="239"/>
      <c r="BF268" s="239"/>
      <c r="BG268" s="239"/>
      <c r="BH268" s="239"/>
      <c r="BI268" s="239"/>
      <c r="BJ268" s="239"/>
      <c r="BK268" s="239"/>
      <c r="BL268" s="239"/>
      <c r="BM268" s="239"/>
      <c r="BN268" s="239"/>
      <c r="BO268" s="239"/>
      <c r="BP268" s="239"/>
      <c r="BQ268" s="239"/>
      <c r="BR268" s="239"/>
      <c r="BS268" s="239"/>
      <c r="BT268" s="239"/>
      <c r="BU268" s="239"/>
      <c r="BV268" s="239"/>
      <c r="BW268" s="239"/>
      <c r="BX268" s="239"/>
      <c r="BY268" s="239"/>
      <c r="BZ268" s="239"/>
      <c r="CA268" s="239"/>
      <c r="CB268" s="239"/>
      <c r="CC268" s="239"/>
      <c r="CD268" s="239"/>
      <c r="CE268" s="239"/>
      <c r="CF268" s="239"/>
      <c r="CG268" s="239"/>
      <c r="CH268" s="239"/>
      <c r="CI268" s="239"/>
      <c r="CJ268" s="239"/>
      <c r="CK268" s="239"/>
      <c r="CL268" s="239"/>
      <c r="CM268" s="239"/>
      <c r="CN268" s="239"/>
      <c r="CO268" s="239"/>
      <c r="CP268" s="239"/>
      <c r="CQ268" s="239"/>
      <c r="CR268" s="239"/>
      <c r="CS268" s="239"/>
      <c r="CT268" s="239"/>
      <c r="CU268" s="239"/>
      <c r="CV268" s="239"/>
    </row>
    <row r="269" spans="1:100" s="231" customFormat="1" ht="43.5" customHeight="1">
      <c r="A269" s="354" t="s">
        <v>33</v>
      </c>
      <c r="B269" s="369" t="s">
        <v>913</v>
      </c>
      <c r="C269" s="354" t="s">
        <v>920</v>
      </c>
      <c r="D269" s="358" t="s">
        <v>3127</v>
      </c>
      <c r="E269" s="358" t="s">
        <v>2231</v>
      </c>
      <c r="F269" s="366" t="s">
        <v>2232</v>
      </c>
      <c r="G269" s="355" t="s">
        <v>2233</v>
      </c>
      <c r="H269" s="246" t="s">
        <v>281</v>
      </c>
      <c r="I269" s="285">
        <v>250000</v>
      </c>
      <c r="J269" s="285">
        <f>-K1771/0.0833333333333333</f>
        <v>0</v>
      </c>
      <c r="K269" s="285"/>
      <c r="L269" s="280">
        <v>42389</v>
      </c>
      <c r="M269" s="280">
        <v>42389</v>
      </c>
      <c r="N269" s="281">
        <v>43484</v>
      </c>
      <c r="O269" s="323">
        <f>YEAR(N269)</f>
        <v>2019</v>
      </c>
      <c r="P269" s="323">
        <f>MONTH(N269)</f>
        <v>1</v>
      </c>
      <c r="Q269" s="324" t="str">
        <f>IF(P269&gt;9,CONCATENATE(O269,P269),CONCATENATE(O269,"0",P269))</f>
        <v>201901</v>
      </c>
      <c r="R269" s="354" t="s">
        <v>44</v>
      </c>
      <c r="S269" s="267">
        <v>0</v>
      </c>
      <c r="T269" s="267">
        <v>0</v>
      </c>
      <c r="U269" s="246"/>
      <c r="V269" s="343"/>
      <c r="W269" s="345"/>
      <c r="X269" s="349" t="s">
        <v>911</v>
      </c>
      <c r="Y2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69" s="422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49"/>
      <c r="AO269" s="349"/>
      <c r="AP269" s="349"/>
      <c r="AQ269" s="349"/>
      <c r="AR269" s="239"/>
      <c r="AS269" s="239"/>
      <c r="AT269" s="239"/>
      <c r="AU269" s="239"/>
      <c r="AV269" s="239"/>
      <c r="AW269" s="239"/>
      <c r="AX269" s="239"/>
      <c r="AY269" s="239"/>
      <c r="AZ269" s="239"/>
      <c r="BA269" s="239"/>
      <c r="BB269" s="239"/>
      <c r="BC269" s="239"/>
      <c r="BD269" s="239"/>
      <c r="BE269" s="239"/>
      <c r="BF269" s="239"/>
      <c r="BG269" s="239"/>
      <c r="BH269" s="239"/>
      <c r="BI269" s="239"/>
      <c r="BJ269" s="239"/>
      <c r="BK269" s="239"/>
      <c r="BL269" s="239"/>
      <c r="BM269" s="239"/>
      <c r="BN269" s="239"/>
      <c r="BO269" s="239"/>
      <c r="BP269" s="239"/>
      <c r="BQ269" s="239"/>
      <c r="BR269" s="239"/>
      <c r="BS269" s="239"/>
      <c r="BT269" s="239"/>
      <c r="BU269" s="239"/>
      <c r="BV269" s="239"/>
      <c r="BW269" s="239"/>
      <c r="BX269" s="239"/>
      <c r="BY269" s="239"/>
      <c r="BZ269" s="239"/>
      <c r="CA269" s="239"/>
      <c r="CB269" s="239"/>
      <c r="CC269" s="239"/>
      <c r="CD269" s="239"/>
      <c r="CE269" s="239"/>
      <c r="CF269" s="239"/>
      <c r="CG269" s="239"/>
      <c r="CH269" s="239"/>
      <c r="CI269" s="239"/>
      <c r="CJ269" s="239"/>
      <c r="CK269" s="239"/>
      <c r="CL269" s="239"/>
      <c r="CM269" s="239"/>
      <c r="CN269" s="239"/>
      <c r="CO269" s="239"/>
      <c r="CP269" s="239"/>
      <c r="CQ269" s="239"/>
      <c r="CR269" s="239"/>
      <c r="CS269" s="239"/>
      <c r="CT269" s="239"/>
      <c r="CU269" s="239"/>
      <c r="CV269" s="239"/>
    </row>
    <row r="270" spans="1:43" s="231" customFormat="1" ht="43.5" customHeight="1">
      <c r="A270" s="311" t="s">
        <v>33</v>
      </c>
      <c r="B270" s="369" t="s">
        <v>918</v>
      </c>
      <c r="C270" s="398" t="s">
        <v>920</v>
      </c>
      <c r="D270" s="314"/>
      <c r="E270" s="314" t="s">
        <v>384</v>
      </c>
      <c r="F270" s="315" t="s">
        <v>2303</v>
      </c>
      <c r="G270" s="313" t="s">
        <v>2304</v>
      </c>
      <c r="H270" s="313" t="s">
        <v>713</v>
      </c>
      <c r="I270" s="316">
        <v>150000</v>
      </c>
      <c r="J270" s="316">
        <f>-K1901/0.0833333333333333</f>
        <v>0</v>
      </c>
      <c r="K270" s="316"/>
      <c r="L270" s="317">
        <v>42431</v>
      </c>
      <c r="M270" s="317">
        <v>42491</v>
      </c>
      <c r="N270" s="318">
        <v>43585</v>
      </c>
      <c r="O270" s="336">
        <f>YEAR(N270)</f>
        <v>2019</v>
      </c>
      <c r="P270" s="336">
        <f>MONTH(N270)</f>
        <v>4</v>
      </c>
      <c r="Q270" s="326" t="str">
        <f>IF(P270&gt;9,CONCATENATE(O270,P270),CONCATENATE(O270,"0",P270))</f>
        <v>201904</v>
      </c>
      <c r="R270" s="311" t="s">
        <v>44</v>
      </c>
      <c r="S270" s="319">
        <v>0</v>
      </c>
      <c r="T270" s="319">
        <v>0</v>
      </c>
      <c r="U270" s="313"/>
      <c r="V270" s="363"/>
      <c r="W270" s="360"/>
      <c r="X270" s="363"/>
      <c r="Y2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385"/>
      <c r="AA270" s="363"/>
      <c r="AB270" s="363"/>
      <c r="AC270" s="363"/>
      <c r="AD270" s="363"/>
      <c r="AE270" s="363"/>
      <c r="AF270" s="363"/>
      <c r="AG270" s="363"/>
      <c r="AH270" s="363"/>
      <c r="AI270" s="363"/>
      <c r="AJ270" s="363"/>
      <c r="AK270" s="363"/>
      <c r="AL270" s="363"/>
      <c r="AM270" s="363"/>
      <c r="AN270" s="363"/>
      <c r="AO270" s="363"/>
      <c r="AP270" s="363"/>
      <c r="AQ270" s="363"/>
    </row>
    <row r="271" spans="1:43" s="231" customFormat="1" ht="43.5" customHeight="1">
      <c r="A271" s="311" t="s">
        <v>33</v>
      </c>
      <c r="B271" s="361" t="s">
        <v>918</v>
      </c>
      <c r="C271" s="398" t="s">
        <v>920</v>
      </c>
      <c r="D271" s="314"/>
      <c r="E271" s="314" t="s">
        <v>384</v>
      </c>
      <c r="F271" s="315" t="s">
        <v>34</v>
      </c>
      <c r="G271" s="313" t="s">
        <v>1736</v>
      </c>
      <c r="H271" s="313" t="s">
        <v>628</v>
      </c>
      <c r="I271" s="316">
        <v>24000</v>
      </c>
      <c r="J271" s="316">
        <f>-K2541/0.0833333333333333</f>
        <v>0</v>
      </c>
      <c r="K271" s="316"/>
      <c r="L271" s="317" t="s">
        <v>328</v>
      </c>
      <c r="M271" s="317">
        <v>42826</v>
      </c>
      <c r="N271" s="318">
        <v>43921</v>
      </c>
      <c r="O271" s="336">
        <f>YEAR(N271)</f>
        <v>2020</v>
      </c>
      <c r="P271" s="336">
        <f>MONTH(N271)</f>
        <v>3</v>
      </c>
      <c r="Q271" s="326" t="str">
        <f>IF(P271&gt;9,CONCATENATE(O271,P271),CONCATENATE(O271,"0",P271))</f>
        <v>202003</v>
      </c>
      <c r="R271" s="311" t="s">
        <v>44</v>
      </c>
      <c r="S271" s="319">
        <v>0</v>
      </c>
      <c r="T271" s="319">
        <v>0</v>
      </c>
      <c r="U271" s="313"/>
      <c r="V271" s="363"/>
      <c r="W271" s="360"/>
      <c r="X271" s="385"/>
      <c r="Y2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422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</row>
    <row r="272" spans="1:43" s="231" customFormat="1" ht="43.5" customHeight="1">
      <c r="A272" s="311" t="s">
        <v>33</v>
      </c>
      <c r="B272" s="361" t="s">
        <v>918</v>
      </c>
      <c r="C272" s="398" t="s">
        <v>920</v>
      </c>
      <c r="D272" s="314"/>
      <c r="E272" s="314" t="s">
        <v>384</v>
      </c>
      <c r="F272" s="315" t="s">
        <v>34</v>
      </c>
      <c r="G272" s="313" t="s">
        <v>629</v>
      </c>
      <c r="H272" s="313" t="s">
        <v>630</v>
      </c>
      <c r="I272" s="316">
        <v>45000</v>
      </c>
      <c r="J272" s="316">
        <f>-K2541/0.0833333333333333</f>
        <v>0</v>
      </c>
      <c r="K272" s="316"/>
      <c r="L272" s="317">
        <v>42795</v>
      </c>
      <c r="M272" s="317">
        <v>42826</v>
      </c>
      <c r="N272" s="318">
        <v>43921</v>
      </c>
      <c r="O272" s="336">
        <f>YEAR(N272)</f>
        <v>2020</v>
      </c>
      <c r="P272" s="336">
        <f>MONTH(N272)</f>
        <v>3</v>
      </c>
      <c r="Q272" s="326" t="str">
        <f>IF(P272&gt;9,CONCATENATE(O272,P272),CONCATENATE(O272,"0",P272))</f>
        <v>202003</v>
      </c>
      <c r="R272" s="311">
        <v>0</v>
      </c>
      <c r="S272" s="319">
        <v>0</v>
      </c>
      <c r="T272" s="319">
        <v>0</v>
      </c>
      <c r="U272" s="313"/>
      <c r="V272" s="363"/>
      <c r="W272" s="360"/>
      <c r="X272" s="385"/>
      <c r="Y2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422"/>
      <c r="AA272" s="349"/>
      <c r="AB272" s="349"/>
      <c r="AC272" s="349"/>
      <c r="AD272" s="349"/>
      <c r="AE272" s="349"/>
      <c r="AF272" s="349"/>
      <c r="AG272" s="349"/>
      <c r="AH272" s="349"/>
      <c r="AI272" s="349"/>
      <c r="AJ272" s="349"/>
      <c r="AK272" s="349"/>
      <c r="AL272" s="349"/>
      <c r="AM272" s="349"/>
      <c r="AN272" s="349"/>
      <c r="AO272" s="349"/>
      <c r="AP272" s="349"/>
      <c r="AQ272" s="349"/>
    </row>
    <row r="273" spans="1:43" s="231" customFormat="1" ht="43.5" customHeight="1">
      <c r="A273" s="305" t="s">
        <v>523</v>
      </c>
      <c r="B273" s="361" t="s">
        <v>998</v>
      </c>
      <c r="C273" s="398" t="s">
        <v>920</v>
      </c>
      <c r="D273" s="306" t="s">
        <v>2612</v>
      </c>
      <c r="E273" s="306" t="s">
        <v>383</v>
      </c>
      <c r="F273" s="307" t="s">
        <v>34</v>
      </c>
      <c r="G273" s="308" t="s">
        <v>1418</v>
      </c>
      <c r="H273" s="308" t="s">
        <v>1419</v>
      </c>
      <c r="I273" s="309">
        <v>5340</v>
      </c>
      <c r="J273" s="309">
        <f>-K1889/0.0833333333333333</f>
        <v>0</v>
      </c>
      <c r="K273" s="309"/>
      <c r="L273" s="310" t="s">
        <v>328</v>
      </c>
      <c r="M273" s="310">
        <v>42552</v>
      </c>
      <c r="N273" s="310">
        <v>42916</v>
      </c>
      <c r="O273" s="337">
        <f>YEAR(N273)</f>
        <v>2017</v>
      </c>
      <c r="P273" s="336">
        <f>MONTH(N273)</f>
        <v>6</v>
      </c>
      <c r="Q273" s="332" t="str">
        <f>IF(P273&gt;9,CONCATENATE(O273,P273),CONCATENATE(O273,"0",P273))</f>
        <v>201706</v>
      </c>
      <c r="R273" s="311">
        <v>0</v>
      </c>
      <c r="S273" s="312">
        <v>0</v>
      </c>
      <c r="T273" s="312">
        <v>0</v>
      </c>
      <c r="U273" s="355"/>
      <c r="V273" s="363"/>
      <c r="W273" s="360"/>
      <c r="X273" s="363"/>
      <c r="Y273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422"/>
      <c r="AA273" s="348"/>
      <c r="AB273" s="348"/>
      <c r="AC273" s="348"/>
      <c r="AD273" s="348"/>
      <c r="AE273" s="348"/>
      <c r="AF273" s="348"/>
      <c r="AG273" s="348"/>
      <c r="AH273" s="348"/>
      <c r="AI273" s="348"/>
      <c r="AJ273" s="348"/>
      <c r="AK273" s="348"/>
      <c r="AL273" s="348"/>
      <c r="AM273" s="348"/>
      <c r="AN273" s="348"/>
      <c r="AO273" s="348"/>
      <c r="AP273" s="348"/>
      <c r="AQ273" s="348"/>
    </row>
    <row r="274" spans="1:43" s="231" customFormat="1" ht="43.5" customHeight="1">
      <c r="A274" s="311" t="s">
        <v>523</v>
      </c>
      <c r="B274" s="361" t="s">
        <v>998</v>
      </c>
      <c r="C274" s="398" t="s">
        <v>920</v>
      </c>
      <c r="D274" s="314" t="s">
        <v>2573</v>
      </c>
      <c r="E274" s="314" t="s">
        <v>2349</v>
      </c>
      <c r="F274" s="315" t="s">
        <v>34</v>
      </c>
      <c r="G274" s="313" t="s">
        <v>2574</v>
      </c>
      <c r="H274" s="313" t="s">
        <v>2575</v>
      </c>
      <c r="I274" s="316">
        <v>2520</v>
      </c>
      <c r="J274" s="316">
        <f>-K1896/0.0833333333333333</f>
        <v>0</v>
      </c>
      <c r="K274" s="316"/>
      <c r="L274" s="317" t="s">
        <v>328</v>
      </c>
      <c r="M274" s="317">
        <v>42552</v>
      </c>
      <c r="N274" s="318">
        <v>42916</v>
      </c>
      <c r="O274" s="336">
        <f>YEAR(N274)</f>
        <v>2017</v>
      </c>
      <c r="P274" s="336">
        <f>MONTH(N274)</f>
        <v>6</v>
      </c>
      <c r="Q274" s="326" t="str">
        <f>IF(P274&gt;9,CONCATENATE(O274,P274),CONCATENATE(O274,"0",P274))</f>
        <v>201706</v>
      </c>
      <c r="R274" s="311" t="s">
        <v>44</v>
      </c>
      <c r="S274" s="319">
        <v>0</v>
      </c>
      <c r="T274" s="319">
        <v>0</v>
      </c>
      <c r="U274" s="313"/>
      <c r="V274" s="363"/>
      <c r="W274" s="360"/>
      <c r="X274" s="363"/>
      <c r="Y2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60"/>
      <c r="AA274" s="360"/>
      <c r="AB274" s="360"/>
      <c r="AC274" s="360"/>
      <c r="AD274" s="360"/>
      <c r="AE274" s="360"/>
      <c r="AF274" s="360"/>
      <c r="AG274" s="360"/>
      <c r="AH274" s="360"/>
      <c r="AI274" s="360"/>
      <c r="AJ274" s="360"/>
      <c r="AK274" s="360"/>
      <c r="AL274" s="360"/>
      <c r="AM274" s="360"/>
      <c r="AN274" s="360"/>
      <c r="AO274" s="360"/>
      <c r="AP274" s="360"/>
      <c r="AQ274" s="360"/>
    </row>
    <row r="275" spans="1:100" s="47" customFormat="1" ht="43.5" customHeight="1">
      <c r="A275" s="354" t="s">
        <v>523</v>
      </c>
      <c r="B275" s="378" t="s">
        <v>998</v>
      </c>
      <c r="C275" s="370" t="s">
        <v>920</v>
      </c>
      <c r="D275" s="358" t="s">
        <v>2475</v>
      </c>
      <c r="E275" s="358" t="s">
        <v>1309</v>
      </c>
      <c r="F275" s="359" t="s">
        <v>2473</v>
      </c>
      <c r="G275" s="355" t="s">
        <v>1471</v>
      </c>
      <c r="H275" s="355" t="s">
        <v>2474</v>
      </c>
      <c r="I275" s="371">
        <v>5000</v>
      </c>
      <c r="J275" s="371">
        <f>-K1876/0.0833333333333333</f>
        <v>0</v>
      </c>
      <c r="K275" s="371"/>
      <c r="L275" s="372" t="s">
        <v>328</v>
      </c>
      <c r="M275" s="372">
        <v>42552</v>
      </c>
      <c r="N275" s="373">
        <v>42916</v>
      </c>
      <c r="O275" s="374">
        <f>YEAR(N275)</f>
        <v>2017</v>
      </c>
      <c r="P275" s="374">
        <f>MONTH(N275)</f>
        <v>6</v>
      </c>
      <c r="Q275" s="375" t="str">
        <f>IF(P275&gt;9,CONCATENATE(O275,P275),CONCATENATE(O275,"0",P275))</f>
        <v>201706</v>
      </c>
      <c r="R275" s="354" t="s">
        <v>268</v>
      </c>
      <c r="S275" s="376">
        <v>0</v>
      </c>
      <c r="T275" s="376">
        <v>0</v>
      </c>
      <c r="U275" s="355"/>
      <c r="V275" s="348"/>
      <c r="W275" s="348"/>
      <c r="X275" s="348"/>
      <c r="Y27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422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  <c r="AR275" s="231"/>
      <c r="AS275" s="231"/>
      <c r="AT275" s="231"/>
      <c r="AU275" s="231"/>
      <c r="AV275" s="231"/>
      <c r="AW275" s="231"/>
      <c r="AX275" s="231"/>
      <c r="AY275" s="231"/>
      <c r="AZ275" s="231"/>
      <c r="BA275" s="231"/>
      <c r="BB275" s="231"/>
      <c r="BC275" s="231"/>
      <c r="BD275" s="231"/>
      <c r="BE275" s="231"/>
      <c r="BF275" s="231"/>
      <c r="BG275" s="231"/>
      <c r="BH275" s="231"/>
      <c r="BI275" s="231"/>
      <c r="BJ275" s="231"/>
      <c r="BK275" s="231"/>
      <c r="BL275" s="231"/>
      <c r="BM275" s="231"/>
      <c r="BN275" s="231"/>
      <c r="BO275" s="231"/>
      <c r="BP275" s="231"/>
      <c r="BQ275" s="231"/>
      <c r="BR275" s="231"/>
      <c r="BS275" s="231"/>
      <c r="BT275" s="231"/>
      <c r="BU275" s="231"/>
      <c r="BV275" s="231"/>
      <c r="BW275" s="231"/>
      <c r="BX275" s="231"/>
      <c r="BY275" s="231"/>
      <c r="BZ275" s="231"/>
      <c r="CA275" s="231"/>
      <c r="CB275" s="231"/>
      <c r="CC275" s="231"/>
      <c r="CD275" s="231"/>
      <c r="CE275" s="231"/>
      <c r="CF275" s="231"/>
      <c r="CG275" s="231"/>
      <c r="CH275" s="231"/>
      <c r="CI275" s="231"/>
      <c r="CJ275" s="231"/>
      <c r="CK275" s="231"/>
      <c r="CL275" s="231"/>
      <c r="CM275" s="231"/>
      <c r="CN275" s="231"/>
      <c r="CO275" s="231"/>
      <c r="CP275" s="231"/>
      <c r="CQ275" s="231"/>
      <c r="CR275" s="231"/>
      <c r="CS275" s="231"/>
      <c r="CT275" s="231"/>
      <c r="CU275" s="231"/>
      <c r="CV275" s="231"/>
    </row>
    <row r="276" spans="1:100" s="232" customFormat="1" ht="43.5" customHeight="1">
      <c r="A276" s="311" t="s">
        <v>523</v>
      </c>
      <c r="B276" s="361" t="s">
        <v>998</v>
      </c>
      <c r="C276" s="398" t="s">
        <v>920</v>
      </c>
      <c r="D276" s="314" t="s">
        <v>94</v>
      </c>
      <c r="E276" s="314" t="s">
        <v>394</v>
      </c>
      <c r="F276" s="315" t="s">
        <v>34</v>
      </c>
      <c r="G276" s="313" t="s">
        <v>2485</v>
      </c>
      <c r="H276" s="313" t="s">
        <v>2486</v>
      </c>
      <c r="I276" s="316" t="s">
        <v>214</v>
      </c>
      <c r="J276" s="316">
        <f>-K1893/0.0833333333333333</f>
        <v>0</v>
      </c>
      <c r="K276" s="316"/>
      <c r="L276" s="317">
        <v>42487</v>
      </c>
      <c r="M276" s="317">
        <v>42552</v>
      </c>
      <c r="N276" s="318">
        <v>42916</v>
      </c>
      <c r="O276" s="336">
        <f>YEAR(N276)</f>
        <v>2017</v>
      </c>
      <c r="P276" s="336">
        <f>MONTH(N276)</f>
        <v>6</v>
      </c>
      <c r="Q276" s="326" t="str">
        <f>IF(P276&gt;9,CONCATENATE(O276,P276),CONCATENATE(O276,"0",P276))</f>
        <v>201706</v>
      </c>
      <c r="R276" s="311" t="s">
        <v>268</v>
      </c>
      <c r="S276" s="319">
        <v>0</v>
      </c>
      <c r="T276" s="319">
        <v>0</v>
      </c>
      <c r="U276" s="313"/>
      <c r="V276" s="363"/>
      <c r="W276" s="360"/>
      <c r="X276" s="363"/>
      <c r="Y2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60"/>
      <c r="AA276" s="360"/>
      <c r="AB276" s="360"/>
      <c r="AC276" s="360"/>
      <c r="AD276" s="360"/>
      <c r="AE276" s="360"/>
      <c r="AF276" s="360"/>
      <c r="AG276" s="360"/>
      <c r="AH276" s="360"/>
      <c r="AI276" s="360"/>
      <c r="AJ276" s="360"/>
      <c r="AK276" s="360"/>
      <c r="AL276" s="360"/>
      <c r="AM276" s="360"/>
      <c r="AN276" s="360"/>
      <c r="AO276" s="360"/>
      <c r="AP276" s="360"/>
      <c r="AQ276" s="360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  <c r="BB276" s="233"/>
      <c r="BC276" s="233"/>
      <c r="BD276" s="233"/>
      <c r="BE276" s="233"/>
      <c r="BF276" s="233"/>
      <c r="BG276" s="233"/>
      <c r="BH276" s="233"/>
      <c r="BI276" s="233"/>
      <c r="BJ276" s="233"/>
      <c r="BK276" s="233"/>
      <c r="BL276" s="233"/>
      <c r="BM276" s="233"/>
      <c r="BN276" s="233"/>
      <c r="BO276" s="233"/>
      <c r="BP276" s="233"/>
      <c r="BQ276" s="233"/>
      <c r="BR276" s="233"/>
      <c r="BS276" s="233"/>
      <c r="BT276" s="233"/>
      <c r="BU276" s="233"/>
      <c r="BV276" s="233"/>
      <c r="BW276" s="233"/>
      <c r="BX276" s="233"/>
      <c r="BY276" s="233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233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</row>
    <row r="277" spans="1:100" s="47" customFormat="1" ht="43.5" customHeight="1">
      <c r="A277" s="311" t="s">
        <v>523</v>
      </c>
      <c r="B277" s="361" t="s">
        <v>998</v>
      </c>
      <c r="C277" s="398" t="s">
        <v>920</v>
      </c>
      <c r="D277" s="314" t="s">
        <v>2736</v>
      </c>
      <c r="E277" s="314" t="s">
        <v>1003</v>
      </c>
      <c r="F277" s="315" t="s">
        <v>46</v>
      </c>
      <c r="G277" s="313" t="s">
        <v>2737</v>
      </c>
      <c r="H277" s="313" t="s">
        <v>2738</v>
      </c>
      <c r="I277" s="316">
        <v>57560</v>
      </c>
      <c r="J277" s="316">
        <f>-K1919/0.0833333333333333</f>
        <v>0</v>
      </c>
      <c r="K277" s="316"/>
      <c r="L277" s="317">
        <v>42578</v>
      </c>
      <c r="M277" s="317">
        <v>42578</v>
      </c>
      <c r="N277" s="318">
        <v>42942</v>
      </c>
      <c r="O277" s="336">
        <f>YEAR(N277)</f>
        <v>2017</v>
      </c>
      <c r="P277" s="336">
        <f>MONTH(N277)</f>
        <v>7</v>
      </c>
      <c r="Q277" s="326" t="str">
        <f>IF(P277&gt;9,CONCATENATE(O277,P277),CONCATENATE(O277,"0",P277))</f>
        <v>201707</v>
      </c>
      <c r="R277" s="311" t="s">
        <v>91</v>
      </c>
      <c r="S277" s="319">
        <v>0</v>
      </c>
      <c r="T277" s="319">
        <v>0</v>
      </c>
      <c r="U277" s="313"/>
      <c r="V277" s="363"/>
      <c r="W277" s="360"/>
      <c r="X277" s="363"/>
      <c r="Y2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60"/>
      <c r="AA277" s="360"/>
      <c r="AB277" s="360"/>
      <c r="AC277" s="360"/>
      <c r="AD277" s="360"/>
      <c r="AE277" s="360"/>
      <c r="AF277" s="360"/>
      <c r="AG277" s="360"/>
      <c r="AH277" s="360"/>
      <c r="AI277" s="360"/>
      <c r="AJ277" s="360"/>
      <c r="AK277" s="360"/>
      <c r="AL277" s="360"/>
      <c r="AM277" s="360"/>
      <c r="AN277" s="360"/>
      <c r="AO277" s="360"/>
      <c r="AP277" s="360"/>
      <c r="AQ277" s="360"/>
      <c r="AR277" s="231"/>
      <c r="AS277" s="231"/>
      <c r="AT277" s="231"/>
      <c r="AU277" s="231"/>
      <c r="AV277" s="231"/>
      <c r="AW277" s="231"/>
      <c r="AX277" s="231"/>
      <c r="AY277" s="231"/>
      <c r="AZ277" s="231"/>
      <c r="BA277" s="231"/>
      <c r="BB277" s="231"/>
      <c r="BC277" s="231"/>
      <c r="BD277" s="231"/>
      <c r="BE277" s="231"/>
      <c r="BF277" s="231"/>
      <c r="BG277" s="231"/>
      <c r="BH277" s="231"/>
      <c r="BI277" s="231"/>
      <c r="BJ277" s="231"/>
      <c r="BK277" s="231"/>
      <c r="BL277" s="231"/>
      <c r="BM277" s="231"/>
      <c r="BN277" s="231"/>
      <c r="BO277" s="231"/>
      <c r="BP277" s="231"/>
      <c r="BQ277" s="231"/>
      <c r="BR277" s="231"/>
      <c r="BS277" s="231"/>
      <c r="BT277" s="231"/>
      <c r="BU277" s="231"/>
      <c r="BV277" s="231"/>
      <c r="BW277" s="231"/>
      <c r="BX277" s="231"/>
      <c r="BY277" s="231"/>
      <c r="BZ277" s="231"/>
      <c r="CA277" s="231"/>
      <c r="CB277" s="231"/>
      <c r="CC277" s="231"/>
      <c r="CD277" s="231"/>
      <c r="CE277" s="231"/>
      <c r="CF277" s="231"/>
      <c r="CG277" s="231"/>
      <c r="CH277" s="231"/>
      <c r="CI277" s="231"/>
      <c r="CJ277" s="231"/>
      <c r="CK277" s="231"/>
      <c r="CL277" s="231"/>
      <c r="CM277" s="231"/>
      <c r="CN277" s="231"/>
      <c r="CO277" s="231"/>
      <c r="CP277" s="231"/>
      <c r="CQ277" s="231"/>
      <c r="CR277" s="231"/>
      <c r="CS277" s="231"/>
      <c r="CT277" s="231"/>
      <c r="CU277" s="231"/>
      <c r="CV277" s="231"/>
    </row>
    <row r="278" spans="1:100" s="232" customFormat="1" ht="43.5" customHeight="1">
      <c r="A278" s="311" t="s">
        <v>523</v>
      </c>
      <c r="B278" s="361" t="s">
        <v>998</v>
      </c>
      <c r="C278" s="398" t="s">
        <v>920</v>
      </c>
      <c r="D278" s="314" t="s">
        <v>2751</v>
      </c>
      <c r="E278" s="314" t="s">
        <v>1003</v>
      </c>
      <c r="F278" s="315" t="s">
        <v>34</v>
      </c>
      <c r="G278" s="313" t="s">
        <v>2752</v>
      </c>
      <c r="H278" s="313" t="s">
        <v>1432</v>
      </c>
      <c r="I278" s="316">
        <v>39840.6</v>
      </c>
      <c r="J278" s="316">
        <f>-K1922/0.0833333333333333</f>
        <v>0</v>
      </c>
      <c r="K278" s="316"/>
      <c r="L278" s="317">
        <v>42627</v>
      </c>
      <c r="M278" s="317">
        <v>42583</v>
      </c>
      <c r="N278" s="318">
        <v>42947</v>
      </c>
      <c r="O278" s="336">
        <f>YEAR(N278)</f>
        <v>2017</v>
      </c>
      <c r="P278" s="336">
        <f>MONTH(N278)</f>
        <v>7</v>
      </c>
      <c r="Q278" s="326" t="str">
        <f>IF(P278&gt;9,CONCATENATE(O278,P278),CONCATENATE(O278,"0",P278))</f>
        <v>201707</v>
      </c>
      <c r="R278" s="311" t="s">
        <v>45</v>
      </c>
      <c r="S278" s="319">
        <v>0</v>
      </c>
      <c r="T278" s="319">
        <v>0</v>
      </c>
      <c r="U278" s="313"/>
      <c r="V278" s="363"/>
      <c r="W278" s="360"/>
      <c r="X278" s="363"/>
      <c r="Y2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360"/>
      <c r="AA278" s="360"/>
      <c r="AB278" s="360"/>
      <c r="AC278" s="360"/>
      <c r="AD278" s="360"/>
      <c r="AE278" s="360"/>
      <c r="AF278" s="360"/>
      <c r="AG278" s="360"/>
      <c r="AH278" s="360"/>
      <c r="AI278" s="360"/>
      <c r="AJ278" s="360"/>
      <c r="AK278" s="360"/>
      <c r="AL278" s="360"/>
      <c r="AM278" s="360"/>
      <c r="AN278" s="360"/>
      <c r="AO278" s="360"/>
      <c r="AP278" s="360"/>
      <c r="AQ278" s="360"/>
      <c r="AR278" s="233"/>
      <c r="AS278" s="233"/>
      <c r="AT278" s="233"/>
      <c r="AU278" s="233"/>
      <c r="AV278" s="233"/>
      <c r="AW278" s="233"/>
      <c r="AX278" s="233"/>
      <c r="AY278" s="233"/>
      <c r="AZ278" s="233"/>
      <c r="BA278" s="233"/>
      <c r="BB278" s="233"/>
      <c r="BC278" s="233"/>
      <c r="BD278" s="233"/>
      <c r="BE278" s="233"/>
      <c r="BF278" s="233"/>
      <c r="BG278" s="233"/>
      <c r="BH278" s="233"/>
      <c r="BI278" s="233"/>
      <c r="BJ278" s="233"/>
      <c r="BK278" s="233"/>
      <c r="BL278" s="233"/>
      <c r="BM278" s="233"/>
      <c r="BN278" s="233"/>
      <c r="BO278" s="233"/>
      <c r="BP278" s="233"/>
      <c r="BQ278" s="233"/>
      <c r="BR278" s="233"/>
      <c r="BS278" s="233"/>
      <c r="BT278" s="233"/>
      <c r="BU278" s="233"/>
      <c r="BV278" s="233"/>
      <c r="BW278" s="233"/>
      <c r="BX278" s="233"/>
      <c r="BY278" s="233"/>
      <c r="BZ278" s="233"/>
      <c r="CA278" s="233"/>
      <c r="CB278" s="233"/>
      <c r="CC278" s="233"/>
      <c r="CD278" s="233"/>
      <c r="CE278" s="233"/>
      <c r="CF278" s="233"/>
      <c r="CG278" s="233"/>
      <c r="CH278" s="233"/>
      <c r="CI278" s="233"/>
      <c r="CJ278" s="233"/>
      <c r="CK278" s="233"/>
      <c r="CL278" s="233"/>
      <c r="CM278" s="233"/>
      <c r="CN278" s="233"/>
      <c r="CO278" s="233"/>
      <c r="CP278" s="233"/>
      <c r="CQ278" s="233"/>
      <c r="CR278" s="233"/>
      <c r="CS278" s="233"/>
      <c r="CT278" s="233"/>
      <c r="CU278" s="233"/>
      <c r="CV278" s="233"/>
    </row>
    <row r="279" spans="1:100" s="232" customFormat="1" ht="43.5" customHeight="1">
      <c r="A279" s="311" t="s">
        <v>523</v>
      </c>
      <c r="B279" s="361" t="s">
        <v>998</v>
      </c>
      <c r="C279" s="398" t="s">
        <v>920</v>
      </c>
      <c r="D279" s="314" t="s">
        <v>2769</v>
      </c>
      <c r="E279" s="314" t="s">
        <v>382</v>
      </c>
      <c r="F279" s="315" t="s">
        <v>2770</v>
      </c>
      <c r="G279" s="313" t="s">
        <v>2771</v>
      </c>
      <c r="H279" s="313" t="s">
        <v>2772</v>
      </c>
      <c r="I279" s="316">
        <v>8174.51</v>
      </c>
      <c r="J279" s="316">
        <f>-K1924/0.0833333333333333</f>
        <v>0</v>
      </c>
      <c r="K279" s="316"/>
      <c r="L279" s="317" t="s">
        <v>328</v>
      </c>
      <c r="M279" s="317">
        <v>42586</v>
      </c>
      <c r="N279" s="318">
        <v>42950</v>
      </c>
      <c r="O279" s="336">
        <f>YEAR(N279)</f>
        <v>2017</v>
      </c>
      <c r="P279" s="336">
        <f>MONTH(N279)</f>
        <v>8</v>
      </c>
      <c r="Q279" s="326" t="str">
        <f>IF(P279&gt;9,CONCATENATE(O279,P279),CONCATENATE(O279,"0",P279))</f>
        <v>201708</v>
      </c>
      <c r="R279" s="311">
        <v>0</v>
      </c>
      <c r="S279" s="319">
        <v>0</v>
      </c>
      <c r="T279" s="319">
        <v>0</v>
      </c>
      <c r="U279" s="313"/>
      <c r="V279" s="363"/>
      <c r="W279" s="360"/>
      <c r="X279" s="363"/>
      <c r="Y2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60"/>
      <c r="AA279" s="360"/>
      <c r="AB279" s="360"/>
      <c r="AC279" s="360"/>
      <c r="AD279" s="360"/>
      <c r="AE279" s="360"/>
      <c r="AF279" s="360"/>
      <c r="AG279" s="360"/>
      <c r="AH279" s="360"/>
      <c r="AI279" s="360"/>
      <c r="AJ279" s="360"/>
      <c r="AK279" s="360"/>
      <c r="AL279" s="360"/>
      <c r="AM279" s="360"/>
      <c r="AN279" s="360"/>
      <c r="AO279" s="360"/>
      <c r="AP279" s="360"/>
      <c r="AQ279" s="360"/>
      <c r="AR279" s="233"/>
      <c r="AS279" s="233"/>
      <c r="AT279" s="233"/>
      <c r="AU279" s="233"/>
      <c r="AV279" s="233"/>
      <c r="AW279" s="233"/>
      <c r="AX279" s="233"/>
      <c r="AY279" s="233"/>
      <c r="AZ279" s="233"/>
      <c r="BA279" s="233"/>
      <c r="BB279" s="233"/>
      <c r="BC279" s="233"/>
      <c r="BD279" s="233"/>
      <c r="BE279" s="233"/>
      <c r="BF279" s="233"/>
      <c r="BG279" s="233"/>
      <c r="BH279" s="233"/>
      <c r="BI279" s="233"/>
      <c r="BJ279" s="233"/>
      <c r="BK279" s="233"/>
      <c r="BL279" s="233"/>
      <c r="BM279" s="233"/>
      <c r="BN279" s="233"/>
      <c r="BO279" s="233"/>
      <c r="BP279" s="233"/>
      <c r="BQ279" s="233"/>
      <c r="BR279" s="233"/>
      <c r="BS279" s="233"/>
      <c r="BT279" s="233"/>
      <c r="BU279" s="233"/>
      <c r="BV279" s="233"/>
      <c r="BW279" s="233"/>
      <c r="BX279" s="233"/>
      <c r="BY279" s="233"/>
      <c r="BZ279" s="233"/>
      <c r="CA279" s="233"/>
      <c r="CB279" s="233"/>
      <c r="CC279" s="233"/>
      <c r="CD279" s="233"/>
      <c r="CE279" s="233"/>
      <c r="CF279" s="233"/>
      <c r="CG279" s="233"/>
      <c r="CH279" s="233"/>
      <c r="CI279" s="233"/>
      <c r="CJ279" s="233"/>
      <c r="CK279" s="233"/>
      <c r="CL279" s="233"/>
      <c r="CM279" s="233"/>
      <c r="CN279" s="233"/>
      <c r="CO279" s="233"/>
      <c r="CP279" s="233"/>
      <c r="CQ279" s="233"/>
      <c r="CR279" s="233"/>
      <c r="CS279" s="233"/>
      <c r="CT279" s="233"/>
      <c r="CU279" s="233"/>
      <c r="CV279" s="233"/>
    </row>
    <row r="280" spans="1:100" s="47" customFormat="1" ht="43.5" customHeight="1">
      <c r="A280" s="305" t="s">
        <v>523</v>
      </c>
      <c r="B280" s="361" t="s">
        <v>998</v>
      </c>
      <c r="C280" s="398" t="s">
        <v>920</v>
      </c>
      <c r="D280" s="306" t="s">
        <v>1976</v>
      </c>
      <c r="E280" s="306" t="s">
        <v>401</v>
      </c>
      <c r="F280" s="307" t="s">
        <v>34</v>
      </c>
      <c r="G280" s="308" t="s">
        <v>1977</v>
      </c>
      <c r="H280" s="308" t="s">
        <v>1978</v>
      </c>
      <c r="I280" s="309">
        <v>3000</v>
      </c>
      <c r="J280" s="309">
        <f>-K1892/0.0833333333333333</f>
        <v>0</v>
      </c>
      <c r="K280" s="309"/>
      <c r="L280" s="310" t="s">
        <v>328</v>
      </c>
      <c r="M280" s="310">
        <v>42594</v>
      </c>
      <c r="N280" s="310">
        <v>42958</v>
      </c>
      <c r="O280" s="337">
        <f>YEAR(N280)</f>
        <v>2017</v>
      </c>
      <c r="P280" s="336">
        <f>MONTH(N280)</f>
        <v>8</v>
      </c>
      <c r="Q280" s="332" t="str">
        <f>IF(P280&gt;9,CONCATENATE(O280,P280),CONCATENATE(O280,"0",P280))</f>
        <v>201708</v>
      </c>
      <c r="R280" s="311">
        <v>0</v>
      </c>
      <c r="S280" s="312">
        <v>0</v>
      </c>
      <c r="T280" s="312">
        <v>0</v>
      </c>
      <c r="U280" s="356"/>
      <c r="V280" s="360"/>
      <c r="W280" s="360"/>
      <c r="X280" s="360"/>
      <c r="Y2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85"/>
      <c r="AA280" s="363"/>
      <c r="AB280" s="363"/>
      <c r="AC280" s="363"/>
      <c r="AD280" s="363"/>
      <c r="AE280" s="363"/>
      <c r="AF280" s="363"/>
      <c r="AG280" s="363"/>
      <c r="AH280" s="363"/>
      <c r="AI280" s="363"/>
      <c r="AJ280" s="363"/>
      <c r="AK280" s="363"/>
      <c r="AL280" s="363"/>
      <c r="AM280" s="363"/>
      <c r="AN280" s="363"/>
      <c r="AO280" s="363"/>
      <c r="AP280" s="363"/>
      <c r="AQ280" s="363"/>
      <c r="AR280" s="231"/>
      <c r="AS280" s="231"/>
      <c r="AT280" s="231"/>
      <c r="AU280" s="231"/>
      <c r="AV280" s="231"/>
      <c r="AW280" s="231"/>
      <c r="AX280" s="231"/>
      <c r="AY280" s="231"/>
      <c r="AZ280" s="231"/>
      <c r="BA280" s="231"/>
      <c r="BB280" s="231"/>
      <c r="BC280" s="231"/>
      <c r="BD280" s="231"/>
      <c r="BE280" s="231"/>
      <c r="BF280" s="231"/>
      <c r="BG280" s="231"/>
      <c r="BH280" s="231"/>
      <c r="BI280" s="231"/>
      <c r="BJ280" s="231"/>
      <c r="BK280" s="231"/>
      <c r="BL280" s="231"/>
      <c r="BM280" s="231"/>
      <c r="BN280" s="231"/>
      <c r="BO280" s="231"/>
      <c r="BP280" s="231"/>
      <c r="BQ280" s="231"/>
      <c r="BR280" s="231"/>
      <c r="BS280" s="231"/>
      <c r="BT280" s="231"/>
      <c r="BU280" s="231"/>
      <c r="BV280" s="231"/>
      <c r="BW280" s="231"/>
      <c r="BX280" s="231"/>
      <c r="BY280" s="231"/>
      <c r="BZ280" s="231"/>
      <c r="CA280" s="231"/>
      <c r="CB280" s="231"/>
      <c r="CC280" s="231"/>
      <c r="CD280" s="231"/>
      <c r="CE280" s="231"/>
      <c r="CF280" s="231"/>
      <c r="CG280" s="231"/>
      <c r="CH280" s="231"/>
      <c r="CI280" s="231"/>
      <c r="CJ280" s="231"/>
      <c r="CK280" s="231"/>
      <c r="CL280" s="231"/>
      <c r="CM280" s="231"/>
      <c r="CN280" s="231"/>
      <c r="CO280" s="231"/>
      <c r="CP280" s="231"/>
      <c r="CQ280" s="231"/>
      <c r="CR280" s="231"/>
      <c r="CS280" s="231"/>
      <c r="CT280" s="231"/>
      <c r="CU280" s="231"/>
      <c r="CV280" s="231"/>
    </row>
    <row r="281" spans="1:100" s="47" customFormat="1" ht="43.5" customHeight="1">
      <c r="A281" s="311" t="s">
        <v>523</v>
      </c>
      <c r="B281" s="369" t="s">
        <v>998</v>
      </c>
      <c r="C281" s="398" t="s">
        <v>920</v>
      </c>
      <c r="D281" s="314" t="s">
        <v>2591</v>
      </c>
      <c r="E281" s="314" t="s">
        <v>2592</v>
      </c>
      <c r="F281" s="315" t="s">
        <v>2593</v>
      </c>
      <c r="G281" s="313" t="s">
        <v>2594</v>
      </c>
      <c r="H281" s="313" t="s">
        <v>2595</v>
      </c>
      <c r="I281" s="316">
        <v>1000</v>
      </c>
      <c r="J281" s="316">
        <f>-K1903/0.0833333333333333</f>
        <v>0</v>
      </c>
      <c r="K281" s="316"/>
      <c r="L281" s="317" t="s">
        <v>328</v>
      </c>
      <c r="M281" s="317">
        <v>42604</v>
      </c>
      <c r="N281" s="318">
        <v>42968</v>
      </c>
      <c r="O281" s="336">
        <f>YEAR(N281)</f>
        <v>2017</v>
      </c>
      <c r="P281" s="336">
        <f>MONTH(N281)</f>
        <v>8</v>
      </c>
      <c r="Q281" s="326" t="str">
        <f>IF(P281&gt;9,CONCATENATE(O281,P281),CONCATENATE(O281,"0",P281))</f>
        <v>201708</v>
      </c>
      <c r="R281" s="311">
        <v>0</v>
      </c>
      <c r="S281" s="319">
        <v>0</v>
      </c>
      <c r="T281" s="319">
        <v>0</v>
      </c>
      <c r="U281" s="313"/>
      <c r="V281" s="360"/>
      <c r="W281" s="360"/>
      <c r="X281" s="360"/>
      <c r="Y2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385"/>
      <c r="AA281" s="360"/>
      <c r="AB281" s="360"/>
      <c r="AC281" s="360"/>
      <c r="AD281" s="360"/>
      <c r="AE281" s="360"/>
      <c r="AF281" s="360"/>
      <c r="AG281" s="360"/>
      <c r="AH281" s="360"/>
      <c r="AI281" s="360"/>
      <c r="AJ281" s="360"/>
      <c r="AK281" s="360"/>
      <c r="AL281" s="360"/>
      <c r="AM281" s="360"/>
      <c r="AN281" s="360"/>
      <c r="AO281" s="360"/>
      <c r="AP281" s="360"/>
      <c r="AQ281" s="360"/>
      <c r="AR281" s="231"/>
      <c r="AS281" s="231"/>
      <c r="AT281" s="231"/>
      <c r="AU281" s="231"/>
      <c r="AV281" s="231"/>
      <c r="AW281" s="231"/>
      <c r="AX281" s="231"/>
      <c r="AY281" s="231"/>
      <c r="AZ281" s="231"/>
      <c r="BA281" s="231"/>
      <c r="BB281" s="231"/>
      <c r="BC281" s="231"/>
      <c r="BD281" s="231"/>
      <c r="BE281" s="231"/>
      <c r="BF281" s="231"/>
      <c r="BG281" s="231"/>
      <c r="BH281" s="231"/>
      <c r="BI281" s="231"/>
      <c r="BJ281" s="231"/>
      <c r="BK281" s="231"/>
      <c r="BL281" s="231"/>
      <c r="BM281" s="231"/>
      <c r="BN281" s="231"/>
      <c r="BO281" s="231"/>
      <c r="BP281" s="231"/>
      <c r="BQ281" s="231"/>
      <c r="BR281" s="231"/>
      <c r="BS281" s="231"/>
      <c r="BT281" s="231"/>
      <c r="BU281" s="231"/>
      <c r="BV281" s="231"/>
      <c r="BW281" s="231"/>
      <c r="BX281" s="231"/>
      <c r="BY281" s="231"/>
      <c r="BZ281" s="231"/>
      <c r="CA281" s="231"/>
      <c r="CB281" s="231"/>
      <c r="CC281" s="231"/>
      <c r="CD281" s="231"/>
      <c r="CE281" s="231"/>
      <c r="CF281" s="231"/>
      <c r="CG281" s="231"/>
      <c r="CH281" s="231"/>
      <c r="CI281" s="231"/>
      <c r="CJ281" s="231"/>
      <c r="CK281" s="231"/>
      <c r="CL281" s="231"/>
      <c r="CM281" s="231"/>
      <c r="CN281" s="231"/>
      <c r="CO281" s="231"/>
      <c r="CP281" s="231"/>
      <c r="CQ281" s="231"/>
      <c r="CR281" s="231"/>
      <c r="CS281" s="231"/>
      <c r="CT281" s="231"/>
      <c r="CU281" s="231"/>
      <c r="CV281" s="231"/>
    </row>
    <row r="282" spans="1:100" s="232" customFormat="1" ht="43.5" customHeight="1">
      <c r="A282" s="392" t="s">
        <v>523</v>
      </c>
      <c r="B282" s="392" t="s">
        <v>998</v>
      </c>
      <c r="C282" s="354" t="s">
        <v>920</v>
      </c>
      <c r="D282" s="380" t="s">
        <v>944</v>
      </c>
      <c r="E282" s="380" t="s">
        <v>408</v>
      </c>
      <c r="F282" s="425" t="s">
        <v>178</v>
      </c>
      <c r="G282" s="357" t="s">
        <v>180</v>
      </c>
      <c r="H282" s="357" t="s">
        <v>179</v>
      </c>
      <c r="I282" s="427">
        <v>34800</v>
      </c>
      <c r="J282" s="427">
        <f>-K1910/0.0833333333333333</f>
        <v>0</v>
      </c>
      <c r="K282" s="427"/>
      <c r="L282" s="381">
        <v>42592</v>
      </c>
      <c r="M282" s="381">
        <v>42644</v>
      </c>
      <c r="N282" s="381">
        <v>43008</v>
      </c>
      <c r="O282" s="386">
        <f>YEAR(N282)</f>
        <v>2017</v>
      </c>
      <c r="P282" s="374">
        <f>MONTH(N282)</f>
        <v>9</v>
      </c>
      <c r="Q282" s="387" t="str">
        <f>IF(P282&gt;9,CONCATENATE(O282,P282),CONCATENATE(O282,"0",P282))</f>
        <v>201709</v>
      </c>
      <c r="R282" s="392">
        <v>0</v>
      </c>
      <c r="S282" s="428">
        <v>0</v>
      </c>
      <c r="T282" s="428">
        <v>0</v>
      </c>
      <c r="U282" s="261"/>
      <c r="V282" s="349"/>
      <c r="W282" s="348"/>
      <c r="X282" s="349"/>
      <c r="Y282" s="35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348"/>
      <c r="AA282" s="348"/>
      <c r="AB282" s="348"/>
      <c r="AC282" s="348"/>
      <c r="AD282" s="348"/>
      <c r="AE282" s="348"/>
      <c r="AF282" s="348"/>
      <c r="AG282" s="348"/>
      <c r="AH282" s="348"/>
      <c r="AI282" s="348"/>
      <c r="AJ282" s="348"/>
      <c r="AK282" s="348"/>
      <c r="AL282" s="348"/>
      <c r="AM282" s="348"/>
      <c r="AN282" s="348"/>
      <c r="AO282" s="348"/>
      <c r="AP282" s="348"/>
      <c r="AQ282" s="348"/>
      <c r="AR282" s="233"/>
      <c r="AS282" s="233"/>
      <c r="AT282" s="233"/>
      <c r="AU282" s="233"/>
      <c r="AV282" s="233"/>
      <c r="AW282" s="233"/>
      <c r="AX282" s="233"/>
      <c r="AY282" s="233"/>
      <c r="AZ282" s="233"/>
      <c r="BA282" s="233"/>
      <c r="BB282" s="233"/>
      <c r="BC282" s="233"/>
      <c r="BD282" s="233"/>
      <c r="BE282" s="233"/>
      <c r="BF282" s="233"/>
      <c r="BG282" s="233"/>
      <c r="BH282" s="233"/>
      <c r="BI282" s="233"/>
      <c r="BJ282" s="233"/>
      <c r="BK282" s="233"/>
      <c r="BL282" s="233"/>
      <c r="BM282" s="233"/>
      <c r="BN282" s="233"/>
      <c r="BO282" s="233"/>
      <c r="BP282" s="233"/>
      <c r="BQ282" s="233"/>
      <c r="BR282" s="233"/>
      <c r="BS282" s="233"/>
      <c r="BT282" s="233"/>
      <c r="BU282" s="233"/>
      <c r="BV282" s="233"/>
      <c r="BW282" s="233"/>
      <c r="BX282" s="233"/>
      <c r="BY282" s="233"/>
      <c r="BZ282" s="233"/>
      <c r="CA282" s="233"/>
      <c r="CB282" s="233"/>
      <c r="CC282" s="233"/>
      <c r="CD282" s="233"/>
      <c r="CE282" s="233"/>
      <c r="CF282" s="233"/>
      <c r="CG282" s="233"/>
      <c r="CH282" s="233"/>
      <c r="CI282" s="233"/>
      <c r="CJ282" s="233"/>
      <c r="CK282" s="233"/>
      <c r="CL282" s="233"/>
      <c r="CM282" s="233"/>
      <c r="CN282" s="233"/>
      <c r="CO282" s="233"/>
      <c r="CP282" s="233"/>
      <c r="CQ282" s="233"/>
      <c r="CR282" s="233"/>
      <c r="CS282" s="233"/>
      <c r="CT282" s="233"/>
      <c r="CU282" s="233"/>
      <c r="CV282" s="233"/>
    </row>
    <row r="283" spans="1:100" s="232" customFormat="1" ht="43.5" customHeight="1">
      <c r="A283" s="311" t="s">
        <v>523</v>
      </c>
      <c r="B283" s="311" t="s">
        <v>998</v>
      </c>
      <c r="C283" s="370" t="s">
        <v>920</v>
      </c>
      <c r="D283" s="314" t="s">
        <v>926</v>
      </c>
      <c r="E283" s="314" t="s">
        <v>380</v>
      </c>
      <c r="F283" s="315" t="s">
        <v>927</v>
      </c>
      <c r="G283" s="355" t="s">
        <v>2043</v>
      </c>
      <c r="H283" s="313" t="s">
        <v>928</v>
      </c>
      <c r="I283" s="316">
        <v>210000</v>
      </c>
      <c r="J283" s="316">
        <f>-K1906/0.0833333333333333</f>
        <v>0</v>
      </c>
      <c r="K283" s="316"/>
      <c r="L283" s="317">
        <v>42592</v>
      </c>
      <c r="M283" s="317">
        <v>42644</v>
      </c>
      <c r="N283" s="317">
        <v>43008</v>
      </c>
      <c r="O283" s="338">
        <f>YEAR(N283)</f>
        <v>2017</v>
      </c>
      <c r="P283" s="336">
        <f>MONTH(N283)</f>
        <v>9</v>
      </c>
      <c r="Q283" s="333" t="str">
        <f>IF(P283&gt;9,CONCATENATE(O283,P283),CONCATENATE(O283,"0",P283))</f>
        <v>201709</v>
      </c>
      <c r="R283" s="354">
        <v>0</v>
      </c>
      <c r="S283" s="319">
        <v>0</v>
      </c>
      <c r="T283" s="319">
        <v>0</v>
      </c>
      <c r="U283" s="313"/>
      <c r="V283" s="363"/>
      <c r="W283" s="360"/>
      <c r="X283" s="363"/>
      <c r="Y2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348"/>
      <c r="AA283" s="348"/>
      <c r="AB283" s="348"/>
      <c r="AC283" s="348"/>
      <c r="AD283" s="348"/>
      <c r="AE283" s="348"/>
      <c r="AF283" s="348"/>
      <c r="AG283" s="348"/>
      <c r="AH283" s="348"/>
      <c r="AI283" s="348"/>
      <c r="AJ283" s="348"/>
      <c r="AK283" s="348"/>
      <c r="AL283" s="348"/>
      <c r="AM283" s="348"/>
      <c r="AN283" s="348"/>
      <c r="AO283" s="348"/>
      <c r="AP283" s="348"/>
      <c r="AQ283" s="348"/>
      <c r="AR283" s="233"/>
      <c r="AS283" s="233"/>
      <c r="AT283" s="233"/>
      <c r="AU283" s="233"/>
      <c r="AV283" s="233"/>
      <c r="AW283" s="233"/>
      <c r="AX283" s="233"/>
      <c r="AY283" s="233"/>
      <c r="AZ283" s="233"/>
      <c r="BA283" s="233"/>
      <c r="BB283" s="233"/>
      <c r="BC283" s="233"/>
      <c r="BD283" s="233"/>
      <c r="BE283" s="233"/>
      <c r="BF283" s="233"/>
      <c r="BG283" s="233"/>
      <c r="BH283" s="233"/>
      <c r="BI283" s="233"/>
      <c r="BJ283" s="233"/>
      <c r="BK283" s="233"/>
      <c r="BL283" s="233"/>
      <c r="BM283" s="233"/>
      <c r="BN283" s="233"/>
      <c r="BO283" s="233"/>
      <c r="BP283" s="233"/>
      <c r="BQ283" s="233"/>
      <c r="BR283" s="233"/>
      <c r="BS283" s="233"/>
      <c r="BT283" s="233"/>
      <c r="BU283" s="233"/>
      <c r="BV283" s="233"/>
      <c r="BW283" s="233"/>
      <c r="BX283" s="233"/>
      <c r="BY283" s="233"/>
      <c r="BZ283" s="233"/>
      <c r="CA283" s="233"/>
      <c r="CB283" s="233"/>
      <c r="CC283" s="233"/>
      <c r="CD283" s="233"/>
      <c r="CE283" s="233"/>
      <c r="CF283" s="233"/>
      <c r="CG283" s="233"/>
      <c r="CH283" s="233"/>
      <c r="CI283" s="233"/>
      <c r="CJ283" s="233"/>
      <c r="CK283" s="233"/>
      <c r="CL283" s="233"/>
      <c r="CM283" s="233"/>
      <c r="CN283" s="233"/>
      <c r="CO283" s="233"/>
      <c r="CP283" s="233"/>
      <c r="CQ283" s="233"/>
      <c r="CR283" s="233"/>
      <c r="CS283" s="233"/>
      <c r="CT283" s="233"/>
      <c r="CU283" s="233"/>
      <c r="CV283" s="233"/>
    </row>
    <row r="284" spans="1:100" s="232" customFormat="1" ht="43.5" customHeight="1">
      <c r="A284" s="354" t="s">
        <v>523</v>
      </c>
      <c r="B284" s="235" t="s">
        <v>998</v>
      </c>
      <c r="C284" s="354" t="s">
        <v>920</v>
      </c>
      <c r="D284" s="244" t="s">
        <v>730</v>
      </c>
      <c r="E284" s="244" t="s">
        <v>380</v>
      </c>
      <c r="F284" s="245" t="s">
        <v>526</v>
      </c>
      <c r="G284" s="251" t="s">
        <v>128</v>
      </c>
      <c r="H284" s="251" t="s">
        <v>129</v>
      </c>
      <c r="I284" s="285">
        <v>4400000</v>
      </c>
      <c r="J284" s="285">
        <f>-K1879/0.0833333333333333</f>
        <v>0</v>
      </c>
      <c r="K284" s="285"/>
      <c r="L284" s="280">
        <v>42298</v>
      </c>
      <c r="M284" s="280">
        <v>42288</v>
      </c>
      <c r="N284" s="373">
        <v>43018</v>
      </c>
      <c r="O284" s="323">
        <f>YEAR(N284)</f>
        <v>2017</v>
      </c>
      <c r="P284" s="323">
        <f>MONTH(N284)</f>
        <v>10</v>
      </c>
      <c r="Q284" s="324" t="str">
        <f>IF(P284&gt;9,CONCATENATE(O284,P284),CONCATENATE(O284,"0",P284))</f>
        <v>201710</v>
      </c>
      <c r="R284" s="354">
        <v>0</v>
      </c>
      <c r="S284" s="267">
        <v>0.05</v>
      </c>
      <c r="T284" s="267">
        <v>0.02</v>
      </c>
      <c r="U284" s="261"/>
      <c r="V284" s="343"/>
      <c r="W284" s="345"/>
      <c r="X284" s="343"/>
      <c r="Y2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422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  <c r="AR284" s="233"/>
      <c r="AS284" s="233"/>
      <c r="AT284" s="233"/>
      <c r="AU284" s="233"/>
      <c r="AV284" s="233"/>
      <c r="AW284" s="233"/>
      <c r="AX284" s="233"/>
      <c r="AY284" s="233"/>
      <c r="AZ284" s="233"/>
      <c r="BA284" s="233"/>
      <c r="BB284" s="233"/>
      <c r="BC284" s="233"/>
      <c r="BD284" s="233"/>
      <c r="BE284" s="233"/>
      <c r="BF284" s="233"/>
      <c r="BG284" s="233"/>
      <c r="BH284" s="233"/>
      <c r="BI284" s="233"/>
      <c r="BJ284" s="233"/>
      <c r="BK284" s="233"/>
      <c r="BL284" s="233"/>
      <c r="BM284" s="233"/>
      <c r="BN284" s="233"/>
      <c r="BO284" s="233"/>
      <c r="BP284" s="233"/>
      <c r="BQ284" s="233"/>
      <c r="BR284" s="233"/>
      <c r="BS284" s="233"/>
      <c r="BT284" s="233"/>
      <c r="BU284" s="233"/>
      <c r="BV284" s="233"/>
      <c r="BW284" s="233"/>
      <c r="BX284" s="233"/>
      <c r="BY284" s="233"/>
      <c r="BZ284" s="233"/>
      <c r="CA284" s="233"/>
      <c r="CB284" s="233"/>
      <c r="CC284" s="233"/>
      <c r="CD284" s="233"/>
      <c r="CE284" s="233"/>
      <c r="CF284" s="233"/>
      <c r="CG284" s="233"/>
      <c r="CH284" s="233"/>
      <c r="CI284" s="233"/>
      <c r="CJ284" s="233"/>
      <c r="CK284" s="233"/>
      <c r="CL284" s="233"/>
      <c r="CM284" s="233"/>
      <c r="CN284" s="233"/>
      <c r="CO284" s="233"/>
      <c r="CP284" s="233"/>
      <c r="CQ284" s="233"/>
      <c r="CR284" s="233"/>
      <c r="CS284" s="233"/>
      <c r="CT284" s="233"/>
      <c r="CU284" s="233"/>
      <c r="CV284" s="233"/>
    </row>
    <row r="285" spans="1:100" s="47" customFormat="1" ht="43.5" customHeight="1">
      <c r="A285" s="305" t="s">
        <v>523</v>
      </c>
      <c r="B285" s="361" t="s">
        <v>998</v>
      </c>
      <c r="C285" s="398" t="s">
        <v>920</v>
      </c>
      <c r="D285" s="306" t="s">
        <v>1597</v>
      </c>
      <c r="E285" s="306" t="s">
        <v>529</v>
      </c>
      <c r="F285" s="307" t="s">
        <v>1598</v>
      </c>
      <c r="G285" s="308" t="s">
        <v>1599</v>
      </c>
      <c r="H285" s="308" t="s">
        <v>1600</v>
      </c>
      <c r="I285" s="309">
        <v>30664</v>
      </c>
      <c r="J285" s="309">
        <f>-K1919/0.0833333333333333</f>
        <v>0</v>
      </c>
      <c r="K285" s="309"/>
      <c r="L285" s="310">
        <v>42663</v>
      </c>
      <c r="M285" s="310">
        <v>42663</v>
      </c>
      <c r="N285" s="310">
        <v>43027</v>
      </c>
      <c r="O285" s="337">
        <f>YEAR(N285)</f>
        <v>2017</v>
      </c>
      <c r="P285" s="336">
        <f>MONTH(N285)</f>
        <v>10</v>
      </c>
      <c r="Q285" s="332" t="str">
        <f>IF(P285&gt;9,CONCATENATE(O285,P285),CONCATENATE(O285,"0",P285))</f>
        <v>201710</v>
      </c>
      <c r="R285" s="311">
        <v>0</v>
      </c>
      <c r="S285" s="312">
        <v>0</v>
      </c>
      <c r="T285" s="312">
        <v>0</v>
      </c>
      <c r="U285" s="313"/>
      <c r="V285" s="363"/>
      <c r="W285" s="360"/>
      <c r="X285" s="385"/>
      <c r="Y285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422"/>
      <c r="AA285" s="348"/>
      <c r="AB285" s="348"/>
      <c r="AC285" s="348"/>
      <c r="AD285" s="348"/>
      <c r="AE285" s="348"/>
      <c r="AF285" s="348"/>
      <c r="AG285" s="348"/>
      <c r="AH285" s="348"/>
      <c r="AI285" s="348"/>
      <c r="AJ285" s="348"/>
      <c r="AK285" s="348"/>
      <c r="AL285" s="348"/>
      <c r="AM285" s="348"/>
      <c r="AN285" s="348"/>
      <c r="AO285" s="348"/>
      <c r="AP285" s="348"/>
      <c r="AQ285" s="348"/>
      <c r="AR285" s="231"/>
      <c r="AS285" s="231"/>
      <c r="AT285" s="231"/>
      <c r="AU285" s="231"/>
      <c r="AV285" s="231"/>
      <c r="AW285" s="231"/>
      <c r="AX285" s="231"/>
      <c r="AY285" s="231"/>
      <c r="AZ285" s="231"/>
      <c r="BA285" s="231"/>
      <c r="BB285" s="231"/>
      <c r="BC285" s="231"/>
      <c r="BD285" s="231"/>
      <c r="BE285" s="231"/>
      <c r="BF285" s="231"/>
      <c r="BG285" s="231"/>
      <c r="BH285" s="231"/>
      <c r="BI285" s="231"/>
      <c r="BJ285" s="231"/>
      <c r="BK285" s="231"/>
      <c r="BL285" s="231"/>
      <c r="BM285" s="231"/>
      <c r="BN285" s="231"/>
      <c r="BO285" s="231"/>
      <c r="BP285" s="231"/>
      <c r="BQ285" s="231"/>
      <c r="BR285" s="231"/>
      <c r="BS285" s="231"/>
      <c r="BT285" s="231"/>
      <c r="BU285" s="231"/>
      <c r="BV285" s="231"/>
      <c r="BW285" s="231"/>
      <c r="BX285" s="231"/>
      <c r="BY285" s="231"/>
      <c r="BZ285" s="231"/>
      <c r="CA285" s="231"/>
      <c r="CB285" s="231"/>
      <c r="CC285" s="231"/>
      <c r="CD285" s="231"/>
      <c r="CE285" s="231"/>
      <c r="CF285" s="231"/>
      <c r="CG285" s="231"/>
      <c r="CH285" s="231"/>
      <c r="CI285" s="231"/>
      <c r="CJ285" s="231"/>
      <c r="CK285" s="231"/>
      <c r="CL285" s="231"/>
      <c r="CM285" s="231"/>
      <c r="CN285" s="231"/>
      <c r="CO285" s="231"/>
      <c r="CP285" s="231"/>
      <c r="CQ285" s="231"/>
      <c r="CR285" s="231"/>
      <c r="CS285" s="231"/>
      <c r="CT285" s="231"/>
      <c r="CU285" s="231"/>
      <c r="CV285" s="231"/>
    </row>
    <row r="286" spans="1:100" s="47" customFormat="1" ht="43.5" customHeight="1">
      <c r="A286" s="311" t="s">
        <v>523</v>
      </c>
      <c r="B286" s="369" t="s">
        <v>998</v>
      </c>
      <c r="C286" s="398" t="s">
        <v>920</v>
      </c>
      <c r="D286" s="314" t="s">
        <v>1680</v>
      </c>
      <c r="E286" s="314" t="s">
        <v>1003</v>
      </c>
      <c r="F286" s="315" t="s">
        <v>1679</v>
      </c>
      <c r="G286" s="313" t="s">
        <v>2793</v>
      </c>
      <c r="H286" s="313" t="s">
        <v>1678</v>
      </c>
      <c r="I286" s="316">
        <v>9500</v>
      </c>
      <c r="J286" s="316">
        <f>-K1900/0.0833333333333333</f>
        <v>0</v>
      </c>
      <c r="K286" s="316"/>
      <c r="L286" s="317" t="s">
        <v>328</v>
      </c>
      <c r="M286" s="317">
        <v>42671</v>
      </c>
      <c r="N286" s="318">
        <v>43035</v>
      </c>
      <c r="O286" s="336">
        <f>YEAR(N286)</f>
        <v>2017</v>
      </c>
      <c r="P286" s="336">
        <f>MONTH(N286)</f>
        <v>10</v>
      </c>
      <c r="Q286" s="326" t="str">
        <f>IF(P286&gt;9,CONCATENATE(O286,P286),CONCATENATE(O286,"0",P286))</f>
        <v>201710</v>
      </c>
      <c r="R286" s="311">
        <v>0</v>
      </c>
      <c r="S286" s="319">
        <v>0</v>
      </c>
      <c r="T286" s="319">
        <v>0</v>
      </c>
      <c r="U286" s="313"/>
      <c r="V286" s="360"/>
      <c r="W286" s="360"/>
      <c r="X286" s="360"/>
      <c r="Y2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422"/>
      <c r="AA286" s="348"/>
      <c r="AB286" s="348"/>
      <c r="AC286" s="348"/>
      <c r="AD286" s="348"/>
      <c r="AE286" s="348"/>
      <c r="AF286" s="348"/>
      <c r="AG286" s="348"/>
      <c r="AH286" s="348"/>
      <c r="AI286" s="348"/>
      <c r="AJ286" s="348"/>
      <c r="AK286" s="348"/>
      <c r="AL286" s="348"/>
      <c r="AM286" s="348"/>
      <c r="AN286" s="348"/>
      <c r="AO286" s="348"/>
      <c r="AP286" s="348"/>
      <c r="AQ286" s="348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31"/>
      <c r="BO286" s="231"/>
      <c r="BP286" s="231"/>
      <c r="BQ286" s="231"/>
      <c r="BR286" s="231"/>
      <c r="BS286" s="231"/>
      <c r="BT286" s="231"/>
      <c r="BU286" s="231"/>
      <c r="BV286" s="231"/>
      <c r="BW286" s="231"/>
      <c r="BX286" s="231"/>
      <c r="BY286" s="231"/>
      <c r="BZ286" s="231"/>
      <c r="CA286" s="231"/>
      <c r="CB286" s="231"/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</row>
    <row r="287" spans="1:100" s="232" customFormat="1" ht="43.5" customHeight="1">
      <c r="A287" s="311" t="s">
        <v>523</v>
      </c>
      <c r="B287" s="369" t="s">
        <v>998</v>
      </c>
      <c r="C287" s="398" t="s">
        <v>920</v>
      </c>
      <c r="D287" s="358" t="s">
        <v>3129</v>
      </c>
      <c r="E287" s="306" t="s">
        <v>1003</v>
      </c>
      <c r="F287" s="307" t="s">
        <v>46</v>
      </c>
      <c r="G287" s="308" t="s">
        <v>1922</v>
      </c>
      <c r="H287" s="308" t="s">
        <v>1923</v>
      </c>
      <c r="I287" s="309">
        <v>58760</v>
      </c>
      <c r="J287" s="309">
        <f>-K1898/0.0833333333333333</f>
        <v>0</v>
      </c>
      <c r="K287" s="309"/>
      <c r="L287" s="317">
        <v>42802</v>
      </c>
      <c r="M287" s="317">
        <v>42370</v>
      </c>
      <c r="N287" s="310">
        <v>43100</v>
      </c>
      <c r="O287" s="337">
        <f>YEAR(N287)</f>
        <v>2017</v>
      </c>
      <c r="P287" s="336">
        <f>MONTH(N287)</f>
        <v>12</v>
      </c>
      <c r="Q287" s="332" t="str">
        <f>IF(P287&gt;9,CONCATENATE(O287,P287),CONCATENATE(O287,"0",P287))</f>
        <v>201712</v>
      </c>
      <c r="R287" s="311" t="s">
        <v>268</v>
      </c>
      <c r="S287" s="312">
        <v>0</v>
      </c>
      <c r="T287" s="312">
        <v>0</v>
      </c>
      <c r="U287" s="313"/>
      <c r="V287" s="363"/>
      <c r="W287" s="360"/>
      <c r="X287" s="385"/>
      <c r="Y2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85"/>
      <c r="AA287" s="360"/>
      <c r="AB287" s="360"/>
      <c r="AC287" s="360"/>
      <c r="AD287" s="360"/>
      <c r="AE287" s="360"/>
      <c r="AF287" s="360"/>
      <c r="AG287" s="360"/>
      <c r="AH287" s="360"/>
      <c r="AI287" s="360"/>
      <c r="AJ287" s="360"/>
      <c r="AK287" s="360"/>
      <c r="AL287" s="360"/>
      <c r="AM287" s="360"/>
      <c r="AN287" s="360"/>
      <c r="AO287" s="360"/>
      <c r="AP287" s="360"/>
      <c r="AQ287" s="360"/>
      <c r="AR287" s="233"/>
      <c r="AS287" s="233"/>
      <c r="AT287" s="233"/>
      <c r="AU287" s="233"/>
      <c r="AV287" s="233"/>
      <c r="AW287" s="233"/>
      <c r="AX287" s="233"/>
      <c r="AY287" s="233"/>
      <c r="AZ287" s="233"/>
      <c r="BA287" s="233"/>
      <c r="BB287" s="233"/>
      <c r="BC287" s="233"/>
      <c r="BD287" s="233"/>
      <c r="BE287" s="233"/>
      <c r="BF287" s="233"/>
      <c r="BG287" s="233"/>
      <c r="BH287" s="233"/>
      <c r="BI287" s="233"/>
      <c r="BJ287" s="233"/>
      <c r="BK287" s="233"/>
      <c r="BL287" s="233"/>
      <c r="BM287" s="233"/>
      <c r="BN287" s="233"/>
      <c r="BO287" s="233"/>
      <c r="BP287" s="233"/>
      <c r="BQ287" s="233"/>
      <c r="BR287" s="233"/>
      <c r="BS287" s="233"/>
      <c r="BT287" s="233"/>
      <c r="BU287" s="233"/>
      <c r="BV287" s="233"/>
      <c r="BW287" s="233"/>
      <c r="BX287" s="233"/>
      <c r="BY287" s="233"/>
      <c r="BZ287" s="233"/>
      <c r="CA287" s="233"/>
      <c r="CB287" s="233"/>
      <c r="CC287" s="233"/>
      <c r="CD287" s="233"/>
      <c r="CE287" s="233"/>
      <c r="CF287" s="233"/>
      <c r="CG287" s="233"/>
      <c r="CH287" s="233"/>
      <c r="CI287" s="233"/>
      <c r="CJ287" s="233"/>
      <c r="CK287" s="233"/>
      <c r="CL287" s="233"/>
      <c r="CM287" s="233"/>
      <c r="CN287" s="233"/>
      <c r="CO287" s="233"/>
      <c r="CP287" s="233"/>
      <c r="CQ287" s="233"/>
      <c r="CR287" s="233"/>
      <c r="CS287" s="233"/>
      <c r="CT287" s="233"/>
      <c r="CU287" s="233"/>
      <c r="CV287" s="233"/>
    </row>
    <row r="288" spans="1:100" s="8" customFormat="1" ht="43.5" customHeight="1">
      <c r="A288" s="311" t="s">
        <v>523</v>
      </c>
      <c r="B288" s="361" t="s">
        <v>998</v>
      </c>
      <c r="C288" s="398" t="s">
        <v>920</v>
      </c>
      <c r="D288" s="314" t="s">
        <v>2924</v>
      </c>
      <c r="E288" s="314" t="s">
        <v>401</v>
      </c>
      <c r="F288" s="315" t="s">
        <v>46</v>
      </c>
      <c r="G288" s="313" t="s">
        <v>2925</v>
      </c>
      <c r="H288" s="313" t="s">
        <v>2926</v>
      </c>
      <c r="I288" s="316">
        <v>9366.12</v>
      </c>
      <c r="J288" s="316">
        <f>-K1934/0.0833333333333333</f>
        <v>0</v>
      </c>
      <c r="K288" s="316"/>
      <c r="L288" s="317" t="s">
        <v>328</v>
      </c>
      <c r="M288" s="317">
        <v>42736</v>
      </c>
      <c r="N288" s="318">
        <v>43100</v>
      </c>
      <c r="O288" s="336">
        <f>YEAR(N288)</f>
        <v>2017</v>
      </c>
      <c r="P288" s="336">
        <f>MONTH(N288)</f>
        <v>12</v>
      </c>
      <c r="Q288" s="326" t="str">
        <f>IF(P288&gt;9,CONCATENATE(O288,P288),CONCATENATE(O288,"0",P288))</f>
        <v>201712</v>
      </c>
      <c r="R288" s="311">
        <v>0</v>
      </c>
      <c r="S288" s="319">
        <v>0</v>
      </c>
      <c r="T288" s="319">
        <v>0</v>
      </c>
      <c r="U288" s="313"/>
      <c r="V288" s="363"/>
      <c r="W288" s="360"/>
      <c r="X288" s="363"/>
      <c r="Y2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60"/>
      <c r="AA288" s="360"/>
      <c r="AB288" s="360"/>
      <c r="AC288" s="360"/>
      <c r="AD288" s="360"/>
      <c r="AE288" s="360"/>
      <c r="AF288" s="360"/>
      <c r="AG288" s="360"/>
      <c r="AH288" s="360"/>
      <c r="AI288" s="360"/>
      <c r="AJ288" s="360"/>
      <c r="AK288" s="360"/>
      <c r="AL288" s="360"/>
      <c r="AM288" s="360"/>
      <c r="AN288" s="360"/>
      <c r="AO288" s="360"/>
      <c r="AP288" s="360"/>
      <c r="AQ288" s="360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</row>
    <row r="289" spans="1:100" s="8" customFormat="1" ht="43.5" customHeight="1">
      <c r="A289" s="379" t="s">
        <v>523</v>
      </c>
      <c r="B289" s="382" t="s">
        <v>998</v>
      </c>
      <c r="C289" s="370" t="s">
        <v>920</v>
      </c>
      <c r="D289" s="365" t="s">
        <v>2363</v>
      </c>
      <c r="E289" s="365" t="s">
        <v>380</v>
      </c>
      <c r="F289" s="366" t="s">
        <v>34</v>
      </c>
      <c r="G289" s="356" t="s">
        <v>2906</v>
      </c>
      <c r="H289" s="356" t="s">
        <v>1718</v>
      </c>
      <c r="I289" s="388">
        <v>187152</v>
      </c>
      <c r="J289" s="388">
        <f>-K1935/0.0833333333333333</f>
        <v>0</v>
      </c>
      <c r="K289" s="388"/>
      <c r="L289" s="367">
        <v>42816</v>
      </c>
      <c r="M289" s="367">
        <v>42736</v>
      </c>
      <c r="N289" s="367">
        <v>43100</v>
      </c>
      <c r="O289" s="389">
        <f>YEAR(N289)</f>
        <v>2017</v>
      </c>
      <c r="P289" s="374">
        <f>MONTH(N289)</f>
        <v>12</v>
      </c>
      <c r="Q289" s="390" t="str">
        <f>IF(P289&gt;9,CONCATENATE(O289,P289),CONCATENATE(O289,"0",P289))</f>
        <v>201712</v>
      </c>
      <c r="R289" s="354" t="s">
        <v>44</v>
      </c>
      <c r="S289" s="391">
        <v>0</v>
      </c>
      <c r="T289" s="391">
        <v>0</v>
      </c>
      <c r="U289" s="355"/>
      <c r="V289" s="349"/>
      <c r="W289" s="348"/>
      <c r="X289" s="349"/>
      <c r="Y289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422"/>
      <c r="AA289" s="348"/>
      <c r="AB289" s="348"/>
      <c r="AC289" s="348"/>
      <c r="AD289" s="348"/>
      <c r="AE289" s="348"/>
      <c r="AF289" s="348"/>
      <c r="AG289" s="348"/>
      <c r="AH289" s="348"/>
      <c r="AI289" s="348"/>
      <c r="AJ289" s="348"/>
      <c r="AK289" s="348"/>
      <c r="AL289" s="348"/>
      <c r="AM289" s="348"/>
      <c r="AN289" s="348"/>
      <c r="AO289" s="348"/>
      <c r="AP289" s="348"/>
      <c r="AQ289" s="348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</row>
    <row r="290" spans="1:100" s="47" customFormat="1" ht="43.5" customHeight="1">
      <c r="A290" s="379" t="s">
        <v>523</v>
      </c>
      <c r="B290" s="382" t="s">
        <v>998</v>
      </c>
      <c r="C290" s="370" t="s">
        <v>920</v>
      </c>
      <c r="D290" s="365" t="s">
        <v>2154</v>
      </c>
      <c r="E290" s="365" t="s">
        <v>1003</v>
      </c>
      <c r="F290" s="366" t="s">
        <v>46</v>
      </c>
      <c r="G290" s="355" t="s">
        <v>2847</v>
      </c>
      <c r="H290" s="356" t="s">
        <v>1843</v>
      </c>
      <c r="I290" s="388">
        <v>66000</v>
      </c>
      <c r="J290" s="388">
        <f>-K1904/0.0833333333333333</f>
        <v>0</v>
      </c>
      <c r="K290" s="388"/>
      <c r="L290" s="367">
        <v>42662</v>
      </c>
      <c r="M290" s="367">
        <v>42736</v>
      </c>
      <c r="N290" s="367">
        <v>43100</v>
      </c>
      <c r="O290" s="389">
        <f>YEAR(N290)</f>
        <v>2017</v>
      </c>
      <c r="P290" s="374">
        <f>MONTH(N290)</f>
        <v>12</v>
      </c>
      <c r="Q290" s="390" t="str">
        <f>IF(P290&gt;9,CONCATENATE(O290,P290),CONCATENATE(O290,"0",P290))</f>
        <v>201712</v>
      </c>
      <c r="R290" s="354" t="s">
        <v>44</v>
      </c>
      <c r="S290" s="391">
        <v>0</v>
      </c>
      <c r="T290" s="391">
        <v>0</v>
      </c>
      <c r="U290" s="355"/>
      <c r="V290" s="349"/>
      <c r="W290" s="348"/>
      <c r="X290" s="349"/>
      <c r="Y29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422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231"/>
      <c r="AS290" s="231"/>
      <c r="AT290" s="231"/>
      <c r="AU290" s="231"/>
      <c r="AV290" s="231"/>
      <c r="AW290" s="231"/>
      <c r="AX290" s="231"/>
      <c r="AY290" s="231"/>
      <c r="AZ290" s="231"/>
      <c r="BA290" s="231"/>
      <c r="BB290" s="231"/>
      <c r="BC290" s="231"/>
      <c r="BD290" s="231"/>
      <c r="BE290" s="231"/>
      <c r="BF290" s="231"/>
      <c r="BG290" s="231"/>
      <c r="BH290" s="231"/>
      <c r="BI290" s="231"/>
      <c r="BJ290" s="231"/>
      <c r="BK290" s="231"/>
      <c r="BL290" s="231"/>
      <c r="BM290" s="231"/>
      <c r="BN290" s="231"/>
      <c r="BO290" s="231"/>
      <c r="BP290" s="231"/>
      <c r="BQ290" s="231"/>
      <c r="BR290" s="231"/>
      <c r="BS290" s="231"/>
      <c r="BT290" s="231"/>
      <c r="BU290" s="231"/>
      <c r="BV290" s="231"/>
      <c r="BW290" s="231"/>
      <c r="BX290" s="231"/>
      <c r="BY290" s="231"/>
      <c r="BZ290" s="231"/>
      <c r="CA290" s="231"/>
      <c r="CB290" s="231"/>
      <c r="CC290" s="231"/>
      <c r="CD290" s="231"/>
      <c r="CE290" s="231"/>
      <c r="CF290" s="231"/>
      <c r="CG290" s="231"/>
      <c r="CH290" s="231"/>
      <c r="CI290" s="231"/>
      <c r="CJ290" s="231"/>
      <c r="CK290" s="231"/>
      <c r="CL290" s="231"/>
      <c r="CM290" s="231"/>
      <c r="CN290" s="231"/>
      <c r="CO290" s="231"/>
      <c r="CP290" s="231"/>
      <c r="CQ290" s="231"/>
      <c r="CR290" s="231"/>
      <c r="CS290" s="231"/>
      <c r="CT290" s="231"/>
      <c r="CU290" s="231"/>
      <c r="CV290" s="231"/>
    </row>
    <row r="291" spans="1:100" s="232" customFormat="1" ht="43.5" customHeight="1">
      <c r="A291" s="250" t="s">
        <v>523</v>
      </c>
      <c r="B291" s="250" t="s">
        <v>998</v>
      </c>
      <c r="C291" s="354" t="s">
        <v>920</v>
      </c>
      <c r="D291" s="365" t="s">
        <v>991</v>
      </c>
      <c r="E291" s="247" t="s">
        <v>529</v>
      </c>
      <c r="F291" s="366" t="s">
        <v>992</v>
      </c>
      <c r="G291" s="356" t="s">
        <v>989</v>
      </c>
      <c r="H291" s="356" t="s">
        <v>990</v>
      </c>
      <c r="I291" s="286">
        <v>35385.24</v>
      </c>
      <c r="J291" s="286">
        <f>-K1920/0.0833333333333333</f>
        <v>0</v>
      </c>
      <c r="K291" s="286"/>
      <c r="L291" s="282">
        <v>41283</v>
      </c>
      <c r="M291" s="282">
        <v>41283</v>
      </c>
      <c r="N291" s="282">
        <v>43108</v>
      </c>
      <c r="O291" s="327">
        <f>YEAR(N291)</f>
        <v>2018</v>
      </c>
      <c r="P291" s="323">
        <f>MONTH(N291)</f>
        <v>1</v>
      </c>
      <c r="Q291" s="328" t="str">
        <f>IF(P291&gt;9,CONCATENATE(O291,P291),CONCATENATE(O291,"0",P291))</f>
        <v>201801</v>
      </c>
      <c r="R291" s="235">
        <v>0</v>
      </c>
      <c r="S291" s="268">
        <v>0</v>
      </c>
      <c r="T291" s="268">
        <v>0</v>
      </c>
      <c r="U291" s="261"/>
      <c r="V291" s="343"/>
      <c r="W291" s="345"/>
      <c r="X291" s="343"/>
      <c r="Y2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422"/>
      <c r="AA291" s="349"/>
      <c r="AB291" s="349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233"/>
      <c r="AS291" s="233"/>
      <c r="AT291" s="233"/>
      <c r="AU291" s="233"/>
      <c r="AV291" s="233"/>
      <c r="AW291" s="233"/>
      <c r="AX291" s="233"/>
      <c r="AY291" s="233"/>
      <c r="AZ291" s="233"/>
      <c r="BA291" s="233"/>
      <c r="BB291" s="233"/>
      <c r="BC291" s="233"/>
      <c r="BD291" s="233"/>
      <c r="BE291" s="233"/>
      <c r="BF291" s="233"/>
      <c r="BG291" s="233"/>
      <c r="BH291" s="233"/>
      <c r="BI291" s="233"/>
      <c r="BJ291" s="233"/>
      <c r="BK291" s="233"/>
      <c r="BL291" s="233"/>
      <c r="BM291" s="233"/>
      <c r="BN291" s="233"/>
      <c r="BO291" s="233"/>
      <c r="BP291" s="233"/>
      <c r="BQ291" s="233"/>
      <c r="BR291" s="233"/>
      <c r="BS291" s="233"/>
      <c r="BT291" s="233"/>
      <c r="BU291" s="233"/>
      <c r="BV291" s="233"/>
      <c r="BW291" s="233"/>
      <c r="BX291" s="233"/>
      <c r="BY291" s="233"/>
      <c r="BZ291" s="233"/>
      <c r="CA291" s="233"/>
      <c r="CB291" s="233"/>
      <c r="CC291" s="233"/>
      <c r="CD291" s="233"/>
      <c r="CE291" s="233"/>
      <c r="CF291" s="233"/>
      <c r="CG291" s="233"/>
      <c r="CH291" s="233"/>
      <c r="CI291" s="233"/>
      <c r="CJ291" s="233"/>
      <c r="CK291" s="233"/>
      <c r="CL291" s="233"/>
      <c r="CM291" s="233"/>
      <c r="CN291" s="233"/>
      <c r="CO291" s="233"/>
      <c r="CP291" s="233"/>
      <c r="CQ291" s="233"/>
      <c r="CR291" s="233"/>
      <c r="CS291" s="233"/>
      <c r="CT291" s="233"/>
      <c r="CU291" s="233"/>
      <c r="CV291" s="233"/>
    </row>
    <row r="292" spans="1:100" s="47" customFormat="1" ht="43.5" customHeight="1">
      <c r="A292" s="305" t="s">
        <v>523</v>
      </c>
      <c r="B292" s="305" t="s">
        <v>998</v>
      </c>
      <c r="C292" s="370" t="s">
        <v>920</v>
      </c>
      <c r="D292" s="306" t="s">
        <v>2252</v>
      </c>
      <c r="E292" s="306" t="s">
        <v>382</v>
      </c>
      <c r="F292" s="307" t="s">
        <v>2253</v>
      </c>
      <c r="G292" s="308" t="s">
        <v>951</v>
      </c>
      <c r="H292" s="308" t="s">
        <v>1193</v>
      </c>
      <c r="I292" s="309">
        <v>54000</v>
      </c>
      <c r="J292" s="309">
        <f>-K1907/0.0833333333333333</f>
        <v>0</v>
      </c>
      <c r="K292" s="309"/>
      <c r="L292" s="310">
        <v>42676</v>
      </c>
      <c r="M292" s="310">
        <v>42748</v>
      </c>
      <c r="N292" s="310">
        <v>43112</v>
      </c>
      <c r="O292" s="337">
        <f>YEAR(N292)</f>
        <v>2018</v>
      </c>
      <c r="P292" s="336">
        <f>MONTH(N292)</f>
        <v>1</v>
      </c>
      <c r="Q292" s="332" t="str">
        <f>IF(P292&gt;9,CONCATENATE(O292,P292),CONCATENATE(O292,"0",P292))</f>
        <v>201801</v>
      </c>
      <c r="R292" s="311" t="s">
        <v>44</v>
      </c>
      <c r="S292" s="312">
        <v>0</v>
      </c>
      <c r="T292" s="312">
        <v>0</v>
      </c>
      <c r="U292" s="313"/>
      <c r="V292" s="363"/>
      <c r="W292" s="360"/>
      <c r="X292" s="363"/>
      <c r="Y292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  <c r="AJ292" s="348"/>
      <c r="AK292" s="348"/>
      <c r="AL292" s="348"/>
      <c r="AM292" s="348"/>
      <c r="AN292" s="348"/>
      <c r="AO292" s="348"/>
      <c r="AP292" s="348"/>
      <c r="AQ292" s="348"/>
      <c r="AR292" s="231"/>
      <c r="AS292" s="231"/>
      <c r="AT292" s="231"/>
      <c r="AU292" s="231"/>
      <c r="AV292" s="231"/>
      <c r="AW292" s="231"/>
      <c r="AX292" s="231"/>
      <c r="AY292" s="231"/>
      <c r="AZ292" s="231"/>
      <c r="BA292" s="231"/>
      <c r="BB292" s="231"/>
      <c r="BC292" s="231"/>
      <c r="BD292" s="231"/>
      <c r="BE292" s="231"/>
      <c r="BF292" s="231"/>
      <c r="BG292" s="231"/>
      <c r="BH292" s="231"/>
      <c r="BI292" s="231"/>
      <c r="BJ292" s="231"/>
      <c r="BK292" s="231"/>
      <c r="BL292" s="231"/>
      <c r="BM292" s="231"/>
      <c r="BN292" s="231"/>
      <c r="BO292" s="231"/>
      <c r="BP292" s="231"/>
      <c r="BQ292" s="231"/>
      <c r="BR292" s="231"/>
      <c r="BS292" s="231"/>
      <c r="BT292" s="231"/>
      <c r="BU292" s="231"/>
      <c r="BV292" s="231"/>
      <c r="BW292" s="231"/>
      <c r="BX292" s="231"/>
      <c r="BY292" s="231"/>
      <c r="BZ292" s="231"/>
      <c r="CA292" s="231"/>
      <c r="CB292" s="231"/>
      <c r="CC292" s="231"/>
      <c r="CD292" s="231"/>
      <c r="CE292" s="231"/>
      <c r="CF292" s="231"/>
      <c r="CG292" s="231"/>
      <c r="CH292" s="231"/>
      <c r="CI292" s="231"/>
      <c r="CJ292" s="231"/>
      <c r="CK292" s="231"/>
      <c r="CL292" s="231"/>
      <c r="CM292" s="231"/>
      <c r="CN292" s="231"/>
      <c r="CO292" s="231"/>
      <c r="CP292" s="231"/>
      <c r="CQ292" s="231"/>
      <c r="CR292" s="231"/>
      <c r="CS292" s="231"/>
      <c r="CT292" s="231"/>
      <c r="CU292" s="231"/>
      <c r="CV292" s="231"/>
    </row>
    <row r="293" spans="1:100" s="47" customFormat="1" ht="43.5" customHeight="1">
      <c r="A293" s="379" t="s">
        <v>523</v>
      </c>
      <c r="B293" s="382" t="s">
        <v>998</v>
      </c>
      <c r="C293" s="370" t="s">
        <v>920</v>
      </c>
      <c r="D293" s="365" t="s">
        <v>1950</v>
      </c>
      <c r="E293" s="365" t="s">
        <v>382</v>
      </c>
      <c r="F293" s="366" t="s">
        <v>34</v>
      </c>
      <c r="G293" s="356" t="s">
        <v>1952</v>
      </c>
      <c r="H293" s="356" t="s">
        <v>1951</v>
      </c>
      <c r="I293" s="388">
        <v>49103.33</v>
      </c>
      <c r="J293" s="388">
        <f>-K1904/0.0833333333333333</f>
        <v>0</v>
      </c>
      <c r="K293" s="388"/>
      <c r="L293" s="367">
        <v>42781</v>
      </c>
      <c r="M293" s="367">
        <v>42767</v>
      </c>
      <c r="N293" s="367">
        <v>43131</v>
      </c>
      <c r="O293" s="389">
        <f>YEAR(N293)</f>
        <v>2018</v>
      </c>
      <c r="P293" s="374">
        <f>MONTH(N293)</f>
        <v>1</v>
      </c>
      <c r="Q293" s="390" t="str">
        <f>IF(P293&gt;9,CONCATENATE(O293,P293),CONCATENATE(O293,"0",P293))</f>
        <v>201801</v>
      </c>
      <c r="R293" s="354" t="s">
        <v>268</v>
      </c>
      <c r="S293" s="391">
        <v>0</v>
      </c>
      <c r="T293" s="391">
        <v>0</v>
      </c>
      <c r="U293" s="356"/>
      <c r="V293" s="348"/>
      <c r="W293" s="348"/>
      <c r="X293" s="348"/>
      <c r="Y29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422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231"/>
      <c r="AS293" s="231"/>
      <c r="AT293" s="231"/>
      <c r="AU293" s="231"/>
      <c r="AV293" s="231"/>
      <c r="AW293" s="231"/>
      <c r="AX293" s="231"/>
      <c r="AY293" s="231"/>
      <c r="AZ293" s="231"/>
      <c r="BA293" s="231"/>
      <c r="BB293" s="231"/>
      <c r="BC293" s="231"/>
      <c r="BD293" s="231"/>
      <c r="BE293" s="231"/>
      <c r="BF293" s="231"/>
      <c r="BG293" s="231"/>
      <c r="BH293" s="231"/>
      <c r="BI293" s="231"/>
      <c r="BJ293" s="231"/>
      <c r="BK293" s="231"/>
      <c r="BL293" s="231"/>
      <c r="BM293" s="231"/>
      <c r="BN293" s="231"/>
      <c r="BO293" s="231"/>
      <c r="BP293" s="231"/>
      <c r="BQ293" s="231"/>
      <c r="BR293" s="231"/>
      <c r="BS293" s="231"/>
      <c r="BT293" s="231"/>
      <c r="BU293" s="231"/>
      <c r="BV293" s="231"/>
      <c r="BW293" s="231"/>
      <c r="BX293" s="231"/>
      <c r="BY293" s="231"/>
      <c r="BZ293" s="231"/>
      <c r="CA293" s="231"/>
      <c r="CB293" s="231"/>
      <c r="CC293" s="231"/>
      <c r="CD293" s="231"/>
      <c r="CE293" s="231"/>
      <c r="CF293" s="231"/>
      <c r="CG293" s="231"/>
      <c r="CH293" s="231"/>
      <c r="CI293" s="231"/>
      <c r="CJ293" s="231"/>
      <c r="CK293" s="231"/>
      <c r="CL293" s="231"/>
      <c r="CM293" s="231"/>
      <c r="CN293" s="231"/>
      <c r="CO293" s="231"/>
      <c r="CP293" s="231"/>
      <c r="CQ293" s="231"/>
      <c r="CR293" s="231"/>
      <c r="CS293" s="231"/>
      <c r="CT293" s="231"/>
      <c r="CU293" s="231"/>
      <c r="CV293" s="231"/>
    </row>
    <row r="294" spans="1:100" s="47" customFormat="1" ht="43.5" customHeight="1">
      <c r="A294" s="354" t="s">
        <v>523</v>
      </c>
      <c r="B294" s="378" t="s">
        <v>998</v>
      </c>
      <c r="C294" s="370" t="s">
        <v>920</v>
      </c>
      <c r="D294" s="358" t="s">
        <v>1741</v>
      </c>
      <c r="E294" s="358" t="s">
        <v>380</v>
      </c>
      <c r="F294" s="359" t="s">
        <v>34</v>
      </c>
      <c r="G294" s="355" t="s">
        <v>1742</v>
      </c>
      <c r="H294" s="355" t="s">
        <v>1743</v>
      </c>
      <c r="I294" s="371">
        <v>14500</v>
      </c>
      <c r="J294" s="371">
        <f>-K1907/0.0833333333333333</f>
        <v>0</v>
      </c>
      <c r="K294" s="371"/>
      <c r="L294" s="372" t="s">
        <v>328</v>
      </c>
      <c r="M294" s="372">
        <v>42795</v>
      </c>
      <c r="N294" s="372">
        <v>43159</v>
      </c>
      <c r="O294" s="386">
        <f>YEAR(N294)</f>
        <v>2018</v>
      </c>
      <c r="P294" s="374">
        <f>MONTH(N294)</f>
        <v>2</v>
      </c>
      <c r="Q294" s="387" t="str">
        <f>IF(P294&gt;9,CONCATENATE(O294,P294),CONCATENATE(O294,"0",P294))</f>
        <v>201802</v>
      </c>
      <c r="R294" s="354">
        <v>0</v>
      </c>
      <c r="S294" s="376">
        <v>0</v>
      </c>
      <c r="T294" s="376">
        <v>0</v>
      </c>
      <c r="U294" s="355"/>
      <c r="V294" s="349"/>
      <c r="W294" s="348"/>
      <c r="X294" s="349"/>
      <c r="Y294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348"/>
      <c r="AA294" s="348"/>
      <c r="AB294" s="348"/>
      <c r="AC294" s="348"/>
      <c r="AD294" s="348"/>
      <c r="AE294" s="348"/>
      <c r="AF294" s="348"/>
      <c r="AG294" s="348"/>
      <c r="AH294" s="348"/>
      <c r="AI294" s="348"/>
      <c r="AJ294" s="348"/>
      <c r="AK294" s="348"/>
      <c r="AL294" s="348"/>
      <c r="AM294" s="348"/>
      <c r="AN294" s="348"/>
      <c r="AO294" s="348"/>
      <c r="AP294" s="348"/>
      <c r="AQ294" s="348"/>
      <c r="AR294" s="231"/>
      <c r="AS294" s="231"/>
      <c r="AT294" s="231"/>
      <c r="AU294" s="231"/>
      <c r="AV294" s="231"/>
      <c r="AW294" s="231"/>
      <c r="AX294" s="231"/>
      <c r="AY294" s="231"/>
      <c r="AZ294" s="231"/>
      <c r="BA294" s="231"/>
      <c r="BB294" s="231"/>
      <c r="BC294" s="231"/>
      <c r="BD294" s="231"/>
      <c r="BE294" s="231"/>
      <c r="BF294" s="231"/>
      <c r="BG294" s="231"/>
      <c r="BH294" s="231"/>
      <c r="BI294" s="231"/>
      <c r="BJ294" s="231"/>
      <c r="BK294" s="231"/>
      <c r="BL294" s="231"/>
      <c r="BM294" s="231"/>
      <c r="BN294" s="231"/>
      <c r="BO294" s="231"/>
      <c r="BP294" s="231"/>
      <c r="BQ294" s="231"/>
      <c r="BR294" s="231"/>
      <c r="BS294" s="231"/>
      <c r="BT294" s="231"/>
      <c r="BU294" s="231"/>
      <c r="BV294" s="231"/>
      <c r="BW294" s="231"/>
      <c r="BX294" s="231"/>
      <c r="BY294" s="231"/>
      <c r="BZ294" s="231"/>
      <c r="CA294" s="231"/>
      <c r="CB294" s="231"/>
      <c r="CC294" s="231"/>
      <c r="CD294" s="231"/>
      <c r="CE294" s="231"/>
      <c r="CF294" s="231"/>
      <c r="CG294" s="231"/>
      <c r="CH294" s="231"/>
      <c r="CI294" s="231"/>
      <c r="CJ294" s="231"/>
      <c r="CK294" s="231"/>
      <c r="CL294" s="231"/>
      <c r="CM294" s="231"/>
      <c r="CN294" s="231"/>
      <c r="CO294" s="231"/>
      <c r="CP294" s="231"/>
      <c r="CQ294" s="231"/>
      <c r="CR294" s="231"/>
      <c r="CS294" s="231"/>
      <c r="CT294" s="231"/>
      <c r="CU294" s="231"/>
      <c r="CV294" s="231"/>
    </row>
    <row r="295" spans="1:100" s="47" customFormat="1" ht="43.5" customHeight="1">
      <c r="A295" s="311" t="s">
        <v>523</v>
      </c>
      <c r="B295" s="361" t="s">
        <v>998</v>
      </c>
      <c r="C295" s="398" t="s">
        <v>920</v>
      </c>
      <c r="D295" s="314"/>
      <c r="E295" s="314" t="s">
        <v>382</v>
      </c>
      <c r="F295" s="315" t="s">
        <v>46</v>
      </c>
      <c r="G295" s="313" t="s">
        <v>3280</v>
      </c>
      <c r="H295" s="313" t="s">
        <v>3281</v>
      </c>
      <c r="I295" s="316">
        <v>45022</v>
      </c>
      <c r="J295" s="316">
        <f>-K1931/0.0833333333333333</f>
        <v>0</v>
      </c>
      <c r="K295" s="316"/>
      <c r="L295" s="317">
        <v>42809</v>
      </c>
      <c r="M295" s="317">
        <v>42809</v>
      </c>
      <c r="N295" s="318">
        <v>43173</v>
      </c>
      <c r="O295" s="336">
        <f>YEAR(N295)</f>
        <v>2018</v>
      </c>
      <c r="P295" s="336">
        <f>MONTH(N295)</f>
        <v>3</v>
      </c>
      <c r="Q295" s="326" t="str">
        <f>IF(P295&gt;9,CONCATENATE(O295,P295),CONCATENATE(O295,"0",P295))</f>
        <v>201803</v>
      </c>
      <c r="R295" s="311" t="s">
        <v>44</v>
      </c>
      <c r="S295" s="319">
        <v>0</v>
      </c>
      <c r="T295" s="319">
        <v>0</v>
      </c>
      <c r="U295" s="313"/>
      <c r="V295" s="363"/>
      <c r="W295" s="360"/>
      <c r="X295" s="385"/>
      <c r="Y2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385"/>
      <c r="AA295" s="363"/>
      <c r="AB295" s="363"/>
      <c r="AC295" s="363"/>
      <c r="AD295" s="363"/>
      <c r="AE295" s="363"/>
      <c r="AF295" s="363"/>
      <c r="AG295" s="363"/>
      <c r="AH295" s="363"/>
      <c r="AI295" s="363"/>
      <c r="AJ295" s="363"/>
      <c r="AK295" s="363"/>
      <c r="AL295" s="363"/>
      <c r="AM295" s="363"/>
      <c r="AN295" s="363"/>
      <c r="AO295" s="363"/>
      <c r="AP295" s="363"/>
      <c r="AQ295" s="363"/>
      <c r="AR295" s="231"/>
      <c r="AS295" s="231"/>
      <c r="AT295" s="231"/>
      <c r="AU295" s="231"/>
      <c r="AV295" s="231"/>
      <c r="AW295" s="231"/>
      <c r="AX295" s="231"/>
      <c r="AY295" s="231"/>
      <c r="AZ295" s="231"/>
      <c r="BA295" s="231"/>
      <c r="BB295" s="231"/>
      <c r="BC295" s="231"/>
      <c r="BD295" s="231"/>
      <c r="BE295" s="231"/>
      <c r="BF295" s="231"/>
      <c r="BG295" s="231"/>
      <c r="BH295" s="231"/>
      <c r="BI295" s="231"/>
      <c r="BJ295" s="231"/>
      <c r="BK295" s="231"/>
      <c r="BL295" s="231"/>
      <c r="BM295" s="231"/>
      <c r="BN295" s="231"/>
      <c r="BO295" s="231"/>
      <c r="BP295" s="231"/>
      <c r="BQ295" s="231"/>
      <c r="BR295" s="231"/>
      <c r="BS295" s="231"/>
      <c r="BT295" s="231"/>
      <c r="BU295" s="231"/>
      <c r="BV295" s="231"/>
      <c r="BW295" s="231"/>
      <c r="BX295" s="231"/>
      <c r="BY295" s="231"/>
      <c r="BZ295" s="231"/>
      <c r="CA295" s="231"/>
      <c r="CB295" s="231"/>
      <c r="CC295" s="231"/>
      <c r="CD295" s="231"/>
      <c r="CE295" s="231"/>
      <c r="CF295" s="231"/>
      <c r="CG295" s="231"/>
      <c r="CH295" s="231"/>
      <c r="CI295" s="231"/>
      <c r="CJ295" s="231"/>
      <c r="CK295" s="231"/>
      <c r="CL295" s="231"/>
      <c r="CM295" s="231"/>
      <c r="CN295" s="231"/>
      <c r="CO295" s="231"/>
      <c r="CP295" s="231"/>
      <c r="CQ295" s="231"/>
      <c r="CR295" s="231"/>
      <c r="CS295" s="231"/>
      <c r="CT295" s="231"/>
      <c r="CU295" s="231"/>
      <c r="CV295" s="231"/>
    </row>
    <row r="296" spans="1:100" s="47" customFormat="1" ht="43.5" customHeight="1">
      <c r="A296" s="354" t="s">
        <v>523</v>
      </c>
      <c r="B296" s="235" t="s">
        <v>998</v>
      </c>
      <c r="C296" s="354" t="s">
        <v>920</v>
      </c>
      <c r="D296" s="358" t="s">
        <v>1898</v>
      </c>
      <c r="E296" s="244" t="s">
        <v>406</v>
      </c>
      <c r="F296" s="245" t="s">
        <v>46</v>
      </c>
      <c r="G296" s="251" t="s">
        <v>141</v>
      </c>
      <c r="H296" s="251" t="s">
        <v>142</v>
      </c>
      <c r="I296" s="285">
        <v>90000</v>
      </c>
      <c r="J296" s="285">
        <f>-K1866/0.0833333333333333</f>
        <v>0</v>
      </c>
      <c r="K296" s="285"/>
      <c r="L296" s="280">
        <v>42851</v>
      </c>
      <c r="M296" s="280">
        <v>42917</v>
      </c>
      <c r="N296" s="281">
        <v>43281</v>
      </c>
      <c r="O296" s="323">
        <f>YEAR(N296)</f>
        <v>2018</v>
      </c>
      <c r="P296" s="323">
        <f>MONTH(N296)</f>
        <v>6</v>
      </c>
      <c r="Q296" s="324" t="str">
        <f>IF(P296&gt;9,CONCATENATE(O296,P296),CONCATENATE(O296,"0",P296))</f>
        <v>201806</v>
      </c>
      <c r="R296" s="354" t="s">
        <v>268</v>
      </c>
      <c r="S296" s="267">
        <v>0</v>
      </c>
      <c r="T296" s="267">
        <v>0</v>
      </c>
      <c r="U296" s="261"/>
      <c r="V296" s="345"/>
      <c r="W296" s="345"/>
      <c r="X296" s="345"/>
      <c r="Y29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422"/>
      <c r="AA296" s="348"/>
      <c r="AB296" s="348"/>
      <c r="AC296" s="348"/>
      <c r="AD296" s="348"/>
      <c r="AE296" s="348"/>
      <c r="AF296" s="348"/>
      <c r="AG296" s="348"/>
      <c r="AH296" s="348"/>
      <c r="AI296" s="348"/>
      <c r="AJ296" s="348"/>
      <c r="AK296" s="348"/>
      <c r="AL296" s="348"/>
      <c r="AM296" s="348"/>
      <c r="AN296" s="348"/>
      <c r="AO296" s="348"/>
      <c r="AP296" s="348"/>
      <c r="AQ296" s="348"/>
      <c r="AR296" s="231"/>
      <c r="AS296" s="231"/>
      <c r="AT296" s="231"/>
      <c r="AU296" s="231"/>
      <c r="AV296" s="231"/>
      <c r="AW296" s="231"/>
      <c r="AX296" s="231"/>
      <c r="AY296" s="231"/>
      <c r="AZ296" s="231"/>
      <c r="BA296" s="231"/>
      <c r="BB296" s="231"/>
      <c r="BC296" s="231"/>
      <c r="BD296" s="231"/>
      <c r="BE296" s="231"/>
      <c r="BF296" s="231"/>
      <c r="BG296" s="231"/>
      <c r="BH296" s="231"/>
      <c r="BI296" s="231"/>
      <c r="BJ296" s="231"/>
      <c r="BK296" s="231"/>
      <c r="BL296" s="231"/>
      <c r="BM296" s="231"/>
      <c r="BN296" s="231"/>
      <c r="BO296" s="231"/>
      <c r="BP296" s="231"/>
      <c r="BQ296" s="231"/>
      <c r="BR296" s="231"/>
      <c r="BS296" s="231"/>
      <c r="BT296" s="231"/>
      <c r="BU296" s="231"/>
      <c r="BV296" s="231"/>
      <c r="BW296" s="231"/>
      <c r="BX296" s="231"/>
      <c r="BY296" s="231"/>
      <c r="BZ296" s="231"/>
      <c r="CA296" s="231"/>
      <c r="CB296" s="231"/>
      <c r="CC296" s="231"/>
      <c r="CD296" s="231"/>
      <c r="CE296" s="231"/>
      <c r="CF296" s="231"/>
      <c r="CG296" s="231"/>
      <c r="CH296" s="231"/>
      <c r="CI296" s="231"/>
      <c r="CJ296" s="231"/>
      <c r="CK296" s="231"/>
      <c r="CL296" s="231"/>
      <c r="CM296" s="231"/>
      <c r="CN296" s="231"/>
      <c r="CO296" s="231"/>
      <c r="CP296" s="231"/>
      <c r="CQ296" s="231"/>
      <c r="CR296" s="231"/>
      <c r="CS296" s="231"/>
      <c r="CT296" s="231"/>
      <c r="CU296" s="231"/>
      <c r="CV296" s="231"/>
    </row>
    <row r="297" spans="1:100" s="47" customFormat="1" ht="43.5" customHeight="1">
      <c r="A297" s="379" t="s">
        <v>523</v>
      </c>
      <c r="B297" s="382" t="s">
        <v>998</v>
      </c>
      <c r="C297" s="370" t="s">
        <v>920</v>
      </c>
      <c r="D297" s="365" t="s">
        <v>3395</v>
      </c>
      <c r="E297" s="365" t="s">
        <v>385</v>
      </c>
      <c r="F297" s="366" t="s">
        <v>34</v>
      </c>
      <c r="G297" s="356" t="s">
        <v>3396</v>
      </c>
      <c r="H297" s="356" t="s">
        <v>1965</v>
      </c>
      <c r="I297" s="388">
        <v>1180000</v>
      </c>
      <c r="J297" s="388">
        <f>-K1911/0.0833333333333333</f>
        <v>0</v>
      </c>
      <c r="K297" s="388"/>
      <c r="L297" s="367">
        <v>42872</v>
      </c>
      <c r="M297" s="367">
        <v>42927</v>
      </c>
      <c r="N297" s="367">
        <v>43291</v>
      </c>
      <c r="O297" s="389">
        <f>YEAR(N297)</f>
        <v>2018</v>
      </c>
      <c r="P297" s="374">
        <f>MONTH(N297)</f>
        <v>7</v>
      </c>
      <c r="Q297" s="390" t="str">
        <f>IF(P297&gt;9,CONCATENATE(O297,P297),CONCATENATE(O297,"0",P297))</f>
        <v>201807</v>
      </c>
      <c r="R297" s="354">
        <v>0</v>
      </c>
      <c r="S297" s="391">
        <v>0</v>
      </c>
      <c r="T297" s="391">
        <v>0</v>
      </c>
      <c r="U297" s="356"/>
      <c r="V297" s="348"/>
      <c r="W297" s="348"/>
      <c r="X297" s="348"/>
      <c r="Y29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422"/>
      <c r="AA297" s="349"/>
      <c r="AB297" s="349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231"/>
      <c r="AS297" s="231"/>
      <c r="AT297" s="231"/>
      <c r="AU297" s="231"/>
      <c r="AV297" s="231"/>
      <c r="AW297" s="231"/>
      <c r="AX297" s="231"/>
      <c r="AY297" s="231"/>
      <c r="AZ297" s="231"/>
      <c r="BA297" s="231"/>
      <c r="BB297" s="231"/>
      <c r="BC297" s="231"/>
      <c r="BD297" s="231"/>
      <c r="BE297" s="231"/>
      <c r="BF297" s="231"/>
      <c r="BG297" s="231"/>
      <c r="BH297" s="231"/>
      <c r="BI297" s="231"/>
      <c r="BJ297" s="231"/>
      <c r="BK297" s="231"/>
      <c r="BL297" s="231"/>
      <c r="BM297" s="231"/>
      <c r="BN297" s="231"/>
      <c r="BO297" s="231"/>
      <c r="BP297" s="231"/>
      <c r="BQ297" s="231"/>
      <c r="BR297" s="231"/>
      <c r="BS297" s="231"/>
      <c r="BT297" s="231"/>
      <c r="BU297" s="231"/>
      <c r="BV297" s="231"/>
      <c r="BW297" s="231"/>
      <c r="BX297" s="231"/>
      <c r="BY297" s="231"/>
      <c r="BZ297" s="231"/>
      <c r="CA297" s="231"/>
      <c r="CB297" s="231"/>
      <c r="CC297" s="231"/>
      <c r="CD297" s="231"/>
      <c r="CE297" s="231"/>
      <c r="CF297" s="231"/>
      <c r="CG297" s="231"/>
      <c r="CH297" s="231"/>
      <c r="CI297" s="231"/>
      <c r="CJ297" s="231"/>
      <c r="CK297" s="231"/>
      <c r="CL297" s="231"/>
      <c r="CM297" s="231"/>
      <c r="CN297" s="231"/>
      <c r="CO297" s="231"/>
      <c r="CP297" s="231"/>
      <c r="CQ297" s="231"/>
      <c r="CR297" s="231"/>
      <c r="CS297" s="231"/>
      <c r="CT297" s="231"/>
      <c r="CU297" s="231"/>
      <c r="CV297" s="231"/>
    </row>
    <row r="298" spans="1:43" s="233" customFormat="1" ht="43.5" customHeight="1">
      <c r="A298" s="311" t="s">
        <v>523</v>
      </c>
      <c r="B298" s="361" t="s">
        <v>998</v>
      </c>
      <c r="C298" s="398" t="s">
        <v>920</v>
      </c>
      <c r="D298" s="314" t="s">
        <v>3104</v>
      </c>
      <c r="E298" s="314" t="s">
        <v>382</v>
      </c>
      <c r="F298" s="315" t="s">
        <v>46</v>
      </c>
      <c r="G298" s="313" t="s">
        <v>3105</v>
      </c>
      <c r="H298" s="313" t="s">
        <v>3106</v>
      </c>
      <c r="I298" s="316">
        <v>7960</v>
      </c>
      <c r="J298" s="316">
        <f>-K1945/0.0833333333333333</f>
        <v>0</v>
      </c>
      <c r="K298" s="316"/>
      <c r="L298" s="317" t="s">
        <v>328</v>
      </c>
      <c r="M298" s="317">
        <v>42578</v>
      </c>
      <c r="N298" s="318">
        <v>43307</v>
      </c>
      <c r="O298" s="336">
        <f>YEAR(N298)</f>
        <v>2018</v>
      </c>
      <c r="P298" s="336">
        <f>MONTH(N298)</f>
        <v>7</v>
      </c>
      <c r="Q298" s="326" t="str">
        <f>IF(P298&gt;9,CONCATENATE(O298,P298),CONCATENATE(O298,"0",P298))</f>
        <v>201807</v>
      </c>
      <c r="R298" s="311">
        <v>0</v>
      </c>
      <c r="S298" s="319">
        <v>0</v>
      </c>
      <c r="T298" s="319">
        <v>0</v>
      </c>
      <c r="U298" s="313"/>
      <c r="V298" s="363"/>
      <c r="W298" s="360"/>
      <c r="X298" s="363"/>
      <c r="Y2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360"/>
      <c r="AA298" s="360"/>
      <c r="AB298" s="360"/>
      <c r="AC298" s="360"/>
      <c r="AD298" s="360"/>
      <c r="AE298" s="360"/>
      <c r="AF298" s="360"/>
      <c r="AG298" s="360"/>
      <c r="AH298" s="360"/>
      <c r="AI298" s="360"/>
      <c r="AJ298" s="360"/>
      <c r="AK298" s="360"/>
      <c r="AL298" s="360"/>
      <c r="AM298" s="360"/>
      <c r="AN298" s="360"/>
      <c r="AO298" s="360"/>
      <c r="AP298" s="360"/>
      <c r="AQ298" s="360"/>
    </row>
    <row r="299" spans="1:43" s="7" customFormat="1" ht="43.5" customHeight="1">
      <c r="A299" s="379" t="s">
        <v>523</v>
      </c>
      <c r="B299" s="382" t="s">
        <v>998</v>
      </c>
      <c r="C299" s="398" t="s">
        <v>920</v>
      </c>
      <c r="D299" s="306"/>
      <c r="E299" s="306" t="s">
        <v>381</v>
      </c>
      <c r="F299" s="307" t="s">
        <v>1234</v>
      </c>
      <c r="G299" s="308" t="s">
        <v>1235</v>
      </c>
      <c r="H299" s="308" t="s">
        <v>1236</v>
      </c>
      <c r="I299" s="309">
        <v>330000</v>
      </c>
      <c r="J299" s="309">
        <f>-K1891/0.0833333333333333</f>
        <v>0</v>
      </c>
      <c r="K299" s="309"/>
      <c r="L299" s="310">
        <v>41598</v>
      </c>
      <c r="M299" s="310">
        <v>41612</v>
      </c>
      <c r="N299" s="310">
        <v>43437</v>
      </c>
      <c r="O299" s="337">
        <f>YEAR(N299)</f>
        <v>2018</v>
      </c>
      <c r="P299" s="336">
        <f>MONTH(N299)</f>
        <v>12</v>
      </c>
      <c r="Q299" s="332" t="str">
        <f>IF(P299&gt;9,CONCATENATE(O299,P299),CONCATENATE(O299,"0",P299))</f>
        <v>201812</v>
      </c>
      <c r="R299" s="311">
        <v>0</v>
      </c>
      <c r="S299" s="312">
        <v>0</v>
      </c>
      <c r="T299" s="312">
        <v>0</v>
      </c>
      <c r="U299" s="313"/>
      <c r="V299" s="363"/>
      <c r="W299" s="360"/>
      <c r="X299" s="363"/>
      <c r="Y2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</row>
    <row r="300" spans="1:43" s="231" customFormat="1" ht="43.5" customHeight="1">
      <c r="A300" s="305" t="s">
        <v>523</v>
      </c>
      <c r="B300" s="361" t="s">
        <v>998</v>
      </c>
      <c r="C300" s="398" t="s">
        <v>920</v>
      </c>
      <c r="D300" s="306" t="s">
        <v>2406</v>
      </c>
      <c r="E300" s="306" t="s">
        <v>406</v>
      </c>
      <c r="F300" s="307" t="s">
        <v>46</v>
      </c>
      <c r="G300" s="308" t="s">
        <v>2407</v>
      </c>
      <c r="H300" s="308" t="s">
        <v>2408</v>
      </c>
      <c r="I300" s="309">
        <v>39376</v>
      </c>
      <c r="J300" s="309">
        <f>-K1913/0.0833333333333333</f>
        <v>0</v>
      </c>
      <c r="K300" s="309"/>
      <c r="L300" s="310">
        <v>42480</v>
      </c>
      <c r="M300" s="310">
        <v>42480</v>
      </c>
      <c r="N300" s="310">
        <v>43574</v>
      </c>
      <c r="O300" s="337">
        <f>YEAR(N300)</f>
        <v>2019</v>
      </c>
      <c r="P300" s="336">
        <f>MONTH(N300)</f>
        <v>4</v>
      </c>
      <c r="Q300" s="332" t="str">
        <f>IF(P300&gt;9,CONCATENATE(O300,P300),CONCATENATE(O300,"0",P300))</f>
        <v>201904</v>
      </c>
      <c r="R300" s="311" t="s">
        <v>245</v>
      </c>
      <c r="S300" s="312">
        <v>0</v>
      </c>
      <c r="T300" s="312">
        <v>0</v>
      </c>
      <c r="U300" s="308"/>
      <c r="V300" s="360"/>
      <c r="W300" s="360"/>
      <c r="X300" s="360"/>
      <c r="Y3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85"/>
      <c r="AA300" s="363"/>
      <c r="AB300" s="363"/>
      <c r="AC300" s="363"/>
      <c r="AD300" s="363"/>
      <c r="AE300" s="363"/>
      <c r="AF300" s="363"/>
      <c r="AG300" s="363"/>
      <c r="AH300" s="363"/>
      <c r="AI300" s="363"/>
      <c r="AJ300" s="363"/>
      <c r="AK300" s="363"/>
      <c r="AL300" s="363"/>
      <c r="AM300" s="363"/>
      <c r="AN300" s="363"/>
      <c r="AO300" s="363"/>
      <c r="AP300" s="363"/>
      <c r="AQ300" s="363"/>
    </row>
    <row r="301" spans="1:43" s="231" customFormat="1" ht="43.5" customHeight="1">
      <c r="A301" s="379" t="s">
        <v>2094</v>
      </c>
      <c r="B301" s="250" t="s">
        <v>998</v>
      </c>
      <c r="C301" s="354" t="s">
        <v>920</v>
      </c>
      <c r="D301" s="365" t="s">
        <v>1867</v>
      </c>
      <c r="E301" s="247" t="s">
        <v>385</v>
      </c>
      <c r="F301" s="366" t="s">
        <v>1014</v>
      </c>
      <c r="G301" s="356" t="s">
        <v>1868</v>
      </c>
      <c r="H301" s="356" t="s">
        <v>1015</v>
      </c>
      <c r="I301" s="286">
        <v>232800</v>
      </c>
      <c r="J301" s="286">
        <f>-K1941/0.0833333333333333</f>
        <v>0</v>
      </c>
      <c r="K301" s="286"/>
      <c r="L301" s="282">
        <v>42746</v>
      </c>
      <c r="M301" s="282">
        <v>42777</v>
      </c>
      <c r="N301" s="282">
        <v>42886</v>
      </c>
      <c r="O301" s="327">
        <f>YEAR(N301)</f>
        <v>2017</v>
      </c>
      <c r="P301" s="323">
        <f>MONTH(N301)</f>
        <v>5</v>
      </c>
      <c r="Q301" s="328" t="str">
        <f>IF(P301&gt;9,CONCATENATE(O301,P301),CONCATENATE(O301,"0",P301))</f>
        <v>201705</v>
      </c>
      <c r="R301" s="354">
        <v>0</v>
      </c>
      <c r="S301" s="268">
        <v>0</v>
      </c>
      <c r="T301" s="268">
        <v>0</v>
      </c>
      <c r="U301" s="355"/>
      <c r="V301" s="343"/>
      <c r="W301" s="345"/>
      <c r="X301" s="344"/>
      <c r="Y3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422"/>
      <c r="AA301" s="349"/>
      <c r="AB301" s="349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</row>
    <row r="302" spans="1:43" s="233" customFormat="1" ht="43.5" customHeight="1">
      <c r="A302" s="305" t="s">
        <v>2094</v>
      </c>
      <c r="B302" s="361" t="s">
        <v>998</v>
      </c>
      <c r="C302" s="398" t="s">
        <v>920</v>
      </c>
      <c r="D302" s="306"/>
      <c r="E302" s="306" t="s">
        <v>385</v>
      </c>
      <c r="F302" s="307" t="s">
        <v>34</v>
      </c>
      <c r="G302" s="308" t="s">
        <v>2049</v>
      </c>
      <c r="H302" s="308" t="s">
        <v>2050</v>
      </c>
      <c r="I302" s="309">
        <v>195360</v>
      </c>
      <c r="J302" s="309">
        <f>-K1914/0.0833333333333333</f>
        <v>0</v>
      </c>
      <c r="K302" s="309"/>
      <c r="L302" s="310">
        <v>42522</v>
      </c>
      <c r="M302" s="310">
        <v>42522</v>
      </c>
      <c r="N302" s="310">
        <v>42886</v>
      </c>
      <c r="O302" s="337">
        <f>YEAR(N302)</f>
        <v>2017</v>
      </c>
      <c r="P302" s="336">
        <f>MONTH(N302)</f>
        <v>5</v>
      </c>
      <c r="Q302" s="332" t="str">
        <f>IF(P302&gt;9,CONCATENATE(O302,P302),CONCATENATE(O302,"0",P302))</f>
        <v>201705</v>
      </c>
      <c r="R302" s="311">
        <v>0</v>
      </c>
      <c r="S302" s="312">
        <v>0</v>
      </c>
      <c r="T302" s="312">
        <v>0</v>
      </c>
      <c r="U302" s="356"/>
      <c r="V302" s="360"/>
      <c r="W302" s="360"/>
      <c r="X302" s="360"/>
      <c r="Y3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385"/>
      <c r="AA302" s="363"/>
      <c r="AB302" s="363"/>
      <c r="AC302" s="363"/>
      <c r="AD302" s="363"/>
      <c r="AE302" s="363"/>
      <c r="AF302" s="363"/>
      <c r="AG302" s="363"/>
      <c r="AH302" s="363"/>
      <c r="AI302" s="363"/>
      <c r="AJ302" s="363"/>
      <c r="AK302" s="363"/>
      <c r="AL302" s="363"/>
      <c r="AM302" s="363"/>
      <c r="AN302" s="363"/>
      <c r="AO302" s="363"/>
      <c r="AP302" s="363"/>
      <c r="AQ302" s="363"/>
    </row>
    <row r="303" spans="1:43" s="233" customFormat="1" ht="43.5" customHeight="1">
      <c r="A303" s="379" t="s">
        <v>2094</v>
      </c>
      <c r="B303" s="382" t="s">
        <v>998</v>
      </c>
      <c r="C303" s="370" t="s">
        <v>920</v>
      </c>
      <c r="D303" s="365"/>
      <c r="E303" s="365" t="s">
        <v>385</v>
      </c>
      <c r="F303" s="366" t="s">
        <v>34</v>
      </c>
      <c r="G303" s="356" t="s">
        <v>1890</v>
      </c>
      <c r="H303" s="356" t="s">
        <v>1888</v>
      </c>
      <c r="I303" s="388">
        <v>400000</v>
      </c>
      <c r="J303" s="388">
        <f>-K1904/0.0833333333333333</f>
        <v>0</v>
      </c>
      <c r="K303" s="388"/>
      <c r="L303" s="367">
        <v>42522</v>
      </c>
      <c r="M303" s="367">
        <v>42522</v>
      </c>
      <c r="N303" s="367">
        <v>42886</v>
      </c>
      <c r="O303" s="389">
        <f>YEAR(N303)</f>
        <v>2017</v>
      </c>
      <c r="P303" s="374">
        <f>MONTH(N303)</f>
        <v>5</v>
      </c>
      <c r="Q303" s="390" t="str">
        <f>IF(P303&gt;9,CONCATENATE(O303,P303),CONCATENATE(O303,"0",P303))</f>
        <v>201705</v>
      </c>
      <c r="R303" s="354" t="s">
        <v>36</v>
      </c>
      <c r="S303" s="391">
        <v>0</v>
      </c>
      <c r="T303" s="391">
        <v>0</v>
      </c>
      <c r="U303" s="355"/>
      <c r="V303" s="348"/>
      <c r="W303" s="348"/>
      <c r="X303" s="348"/>
      <c r="Y30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422"/>
      <c r="AA303" s="349"/>
      <c r="AB303" s="349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</row>
    <row r="304" spans="1:43" s="233" customFormat="1" ht="43.5" customHeight="1">
      <c r="A304" s="305" t="s">
        <v>2094</v>
      </c>
      <c r="B304" s="361" t="s">
        <v>998</v>
      </c>
      <c r="C304" s="398" t="s">
        <v>920</v>
      </c>
      <c r="D304" s="306"/>
      <c r="E304" s="306" t="s">
        <v>385</v>
      </c>
      <c r="F304" s="307" t="s">
        <v>34</v>
      </c>
      <c r="G304" s="308" t="s">
        <v>1890</v>
      </c>
      <c r="H304" s="308" t="s">
        <v>2006</v>
      </c>
      <c r="I304" s="309">
        <v>110000</v>
      </c>
      <c r="J304" s="309">
        <f>-K1913/0.0833333333333333</f>
        <v>0</v>
      </c>
      <c r="K304" s="309"/>
      <c r="L304" s="310">
        <v>42522</v>
      </c>
      <c r="M304" s="310">
        <v>42522</v>
      </c>
      <c r="N304" s="310">
        <v>42886</v>
      </c>
      <c r="O304" s="337">
        <f>YEAR(N304)</f>
        <v>2017</v>
      </c>
      <c r="P304" s="336">
        <f>MONTH(N304)</f>
        <v>5</v>
      </c>
      <c r="Q304" s="332" t="str">
        <f>IF(P304&gt;9,CONCATENATE(O304,P304),CONCATENATE(O304,"0",P304))</f>
        <v>201705</v>
      </c>
      <c r="R304" s="311" t="s">
        <v>36</v>
      </c>
      <c r="S304" s="312">
        <v>0</v>
      </c>
      <c r="T304" s="312">
        <v>0</v>
      </c>
      <c r="U304" s="308"/>
      <c r="V304" s="360"/>
      <c r="W304" s="360"/>
      <c r="X304" s="360"/>
      <c r="Y3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385"/>
      <c r="AA304" s="363"/>
      <c r="AB304" s="363"/>
      <c r="AC304" s="363"/>
      <c r="AD304" s="363"/>
      <c r="AE304" s="363"/>
      <c r="AF304" s="363"/>
      <c r="AG304" s="363"/>
      <c r="AH304" s="363"/>
      <c r="AI304" s="363"/>
      <c r="AJ304" s="363"/>
      <c r="AK304" s="363"/>
      <c r="AL304" s="363"/>
      <c r="AM304" s="363"/>
      <c r="AN304" s="363"/>
      <c r="AO304" s="363"/>
      <c r="AP304" s="363"/>
      <c r="AQ304" s="363"/>
    </row>
    <row r="305" spans="1:100" s="233" customFormat="1" ht="43.5" customHeight="1">
      <c r="A305" s="379" t="s">
        <v>2094</v>
      </c>
      <c r="B305" s="382" t="s">
        <v>998</v>
      </c>
      <c r="C305" s="370" t="s">
        <v>920</v>
      </c>
      <c r="D305" s="365"/>
      <c r="E305" s="365" t="s">
        <v>385</v>
      </c>
      <c r="F305" s="366" t="s">
        <v>34</v>
      </c>
      <c r="G305" s="356" t="s">
        <v>1890</v>
      </c>
      <c r="H305" s="356" t="s">
        <v>1891</v>
      </c>
      <c r="I305" s="388">
        <v>905084</v>
      </c>
      <c r="J305" s="388">
        <f>-K1909/0.0833333333333333</f>
        <v>0</v>
      </c>
      <c r="K305" s="388"/>
      <c r="L305" s="367">
        <v>42571</v>
      </c>
      <c r="M305" s="367">
        <v>42522</v>
      </c>
      <c r="N305" s="367">
        <v>42886</v>
      </c>
      <c r="O305" s="389">
        <f>YEAR(N305)</f>
        <v>2017</v>
      </c>
      <c r="P305" s="374">
        <f>MONTH(N305)</f>
        <v>5</v>
      </c>
      <c r="Q305" s="390" t="str">
        <f>IF(P305&gt;9,CONCATENATE(O305,P305),CONCATENATE(O305,"0",P305))</f>
        <v>201705</v>
      </c>
      <c r="R305" s="354" t="s">
        <v>36</v>
      </c>
      <c r="S305" s="391">
        <v>0</v>
      </c>
      <c r="T305" s="391">
        <v>0</v>
      </c>
      <c r="U305" s="355"/>
      <c r="V305" s="348"/>
      <c r="W305" s="348"/>
      <c r="X305" s="348"/>
      <c r="Y30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422"/>
      <c r="AA305" s="349"/>
      <c r="AB305" s="349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232"/>
      <c r="AS305" s="232"/>
      <c r="AT305" s="232"/>
      <c r="AU305" s="232"/>
      <c r="AV305" s="232"/>
      <c r="AW305" s="232"/>
      <c r="AX305" s="232"/>
      <c r="AY305" s="232"/>
      <c r="AZ305" s="232"/>
      <c r="BA305" s="232"/>
      <c r="BB305" s="232"/>
      <c r="BC305" s="232"/>
      <c r="BD305" s="232"/>
      <c r="BE305" s="232"/>
      <c r="BF305" s="232"/>
      <c r="BG305" s="232"/>
      <c r="BH305" s="232"/>
      <c r="BI305" s="232"/>
      <c r="BJ305" s="232"/>
      <c r="BK305" s="232"/>
      <c r="BL305" s="232"/>
      <c r="BM305" s="232"/>
      <c r="BN305" s="232"/>
      <c r="BO305" s="232"/>
      <c r="BP305" s="232"/>
      <c r="BQ305" s="232"/>
      <c r="BR305" s="232"/>
      <c r="BS305" s="232"/>
      <c r="BT305" s="232"/>
      <c r="BU305" s="232"/>
      <c r="BV305" s="232"/>
      <c r="BW305" s="232"/>
      <c r="BX305" s="232"/>
      <c r="BY305" s="232"/>
      <c r="BZ305" s="232"/>
      <c r="CA305" s="232"/>
      <c r="CB305" s="232"/>
      <c r="CC305" s="232"/>
      <c r="CD305" s="232"/>
      <c r="CE305" s="232"/>
      <c r="CF305" s="232"/>
      <c r="CG305" s="232"/>
      <c r="CH305" s="232"/>
      <c r="CI305" s="232"/>
      <c r="CJ305" s="232"/>
      <c r="CK305" s="232"/>
      <c r="CL305" s="232"/>
      <c r="CM305" s="232"/>
      <c r="CN305" s="232"/>
      <c r="CO305" s="232"/>
      <c r="CP305" s="232"/>
      <c r="CQ305" s="232"/>
      <c r="CR305" s="232"/>
      <c r="CS305" s="232"/>
      <c r="CT305" s="232"/>
      <c r="CU305" s="232"/>
      <c r="CV305" s="232"/>
    </row>
    <row r="306" spans="1:100" s="233" customFormat="1" ht="43.5" customHeight="1">
      <c r="A306" s="456" t="s">
        <v>2094</v>
      </c>
      <c r="B306" s="457" t="s">
        <v>918</v>
      </c>
      <c r="C306" s="458" t="s">
        <v>920</v>
      </c>
      <c r="D306" s="459" t="s">
        <v>3007</v>
      </c>
      <c r="E306" s="459" t="s">
        <v>384</v>
      </c>
      <c r="F306" s="460" t="s">
        <v>2547</v>
      </c>
      <c r="G306" s="461" t="s">
        <v>2548</v>
      </c>
      <c r="H306" s="461" t="s">
        <v>2315</v>
      </c>
      <c r="I306" s="462">
        <v>81037.2</v>
      </c>
      <c r="J306" s="462">
        <f>-K1915/0.0833333333333333</f>
        <v>0</v>
      </c>
      <c r="K306" s="462"/>
      <c r="L306" s="463">
        <v>42529</v>
      </c>
      <c r="M306" s="463">
        <v>42529</v>
      </c>
      <c r="N306" s="464">
        <v>42893</v>
      </c>
      <c r="O306" s="465">
        <f>YEAR(N306)</f>
        <v>2017</v>
      </c>
      <c r="P306" s="465">
        <f>MONTH(N306)</f>
        <v>6</v>
      </c>
      <c r="Q306" s="466" t="str">
        <f>IF(P306&gt;9,CONCATENATE(O306,P306),CONCATENATE(O306,"0",P306))</f>
        <v>201706</v>
      </c>
      <c r="R306" s="456">
        <v>0</v>
      </c>
      <c r="S306" s="467">
        <v>0</v>
      </c>
      <c r="T306" s="467">
        <v>0</v>
      </c>
      <c r="U306" s="461" t="s">
        <v>2997</v>
      </c>
      <c r="V306" s="468"/>
      <c r="W306" s="469"/>
      <c r="X306" s="472"/>
      <c r="Y306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469"/>
      <c r="AA306" s="469"/>
      <c r="AB306" s="469"/>
      <c r="AC306" s="469"/>
      <c r="AD306" s="469"/>
      <c r="AE306" s="469"/>
      <c r="AF306" s="469"/>
      <c r="AG306" s="469"/>
      <c r="AH306" s="469"/>
      <c r="AI306" s="469"/>
      <c r="AJ306" s="469"/>
      <c r="AK306" s="469"/>
      <c r="AL306" s="469"/>
      <c r="AM306" s="469"/>
      <c r="AN306" s="469"/>
      <c r="AO306" s="469"/>
      <c r="AP306" s="469"/>
      <c r="AQ306" s="469"/>
      <c r="AR306" s="232"/>
      <c r="AS306" s="232"/>
      <c r="AT306" s="232"/>
      <c r="AU306" s="232"/>
      <c r="AV306" s="232"/>
      <c r="AW306" s="232"/>
      <c r="AX306" s="232"/>
      <c r="AY306" s="232"/>
      <c r="AZ306" s="232"/>
      <c r="BA306" s="232"/>
      <c r="BB306" s="232"/>
      <c r="BC306" s="232"/>
      <c r="BD306" s="232"/>
      <c r="BE306" s="232"/>
      <c r="BF306" s="232"/>
      <c r="BG306" s="232"/>
      <c r="BH306" s="232"/>
      <c r="BI306" s="232"/>
      <c r="BJ306" s="232"/>
      <c r="BK306" s="232"/>
      <c r="BL306" s="232"/>
      <c r="BM306" s="232"/>
      <c r="BN306" s="232"/>
      <c r="BO306" s="232"/>
      <c r="BP306" s="232"/>
      <c r="BQ306" s="232"/>
      <c r="BR306" s="232"/>
      <c r="BS306" s="232"/>
      <c r="BT306" s="232"/>
      <c r="BU306" s="232"/>
      <c r="BV306" s="232"/>
      <c r="BW306" s="232"/>
      <c r="BX306" s="232"/>
      <c r="BY306" s="232"/>
      <c r="BZ306" s="232"/>
      <c r="CA306" s="232"/>
      <c r="CB306" s="232"/>
      <c r="CC306" s="232"/>
      <c r="CD306" s="232"/>
      <c r="CE306" s="232"/>
      <c r="CF306" s="232"/>
      <c r="CG306" s="232"/>
      <c r="CH306" s="232"/>
      <c r="CI306" s="232"/>
      <c r="CJ306" s="232"/>
      <c r="CK306" s="232"/>
      <c r="CL306" s="232"/>
      <c r="CM306" s="232"/>
      <c r="CN306" s="232"/>
      <c r="CO306" s="232"/>
      <c r="CP306" s="232"/>
      <c r="CQ306" s="232"/>
      <c r="CR306" s="232"/>
      <c r="CS306" s="232"/>
      <c r="CT306" s="232"/>
      <c r="CU306" s="232"/>
      <c r="CV306" s="232"/>
    </row>
    <row r="307" spans="1:43" s="231" customFormat="1" ht="43.5" customHeight="1">
      <c r="A307" s="305" t="s">
        <v>2094</v>
      </c>
      <c r="B307" s="361" t="s">
        <v>998</v>
      </c>
      <c r="C307" s="398" t="s">
        <v>920</v>
      </c>
      <c r="D307" s="306" t="s">
        <v>2609</v>
      </c>
      <c r="E307" s="306" t="s">
        <v>385</v>
      </c>
      <c r="F307" s="307" t="s">
        <v>46</v>
      </c>
      <c r="G307" s="308" t="s">
        <v>2610</v>
      </c>
      <c r="H307" s="308" t="s">
        <v>1863</v>
      </c>
      <c r="I307" s="309">
        <v>22844</v>
      </c>
      <c r="J307" s="309">
        <f>-K1923/0.0833333333333333</f>
        <v>0</v>
      </c>
      <c r="K307" s="309"/>
      <c r="L307" s="310" t="s">
        <v>328</v>
      </c>
      <c r="M307" s="310">
        <v>42537</v>
      </c>
      <c r="N307" s="310">
        <v>42902</v>
      </c>
      <c r="O307" s="337">
        <f>YEAR(N307)</f>
        <v>2017</v>
      </c>
      <c r="P307" s="336">
        <f>MONTH(N307)</f>
        <v>6</v>
      </c>
      <c r="Q307" s="332" t="str">
        <f>IF(P307&gt;9,CONCATENATE(O307,P307),CONCATENATE(O307,"0",P307))</f>
        <v>201706</v>
      </c>
      <c r="R307" s="311">
        <v>0</v>
      </c>
      <c r="S307" s="312">
        <v>0</v>
      </c>
      <c r="T307" s="312">
        <v>0</v>
      </c>
      <c r="U307" s="308"/>
      <c r="V307" s="360"/>
      <c r="W307" s="360"/>
      <c r="X307" s="360"/>
      <c r="Y3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385"/>
      <c r="AA307" s="363"/>
      <c r="AB307" s="363"/>
      <c r="AC307" s="363"/>
      <c r="AD307" s="363"/>
      <c r="AE307" s="363"/>
      <c r="AF307" s="363"/>
      <c r="AG307" s="363"/>
      <c r="AH307" s="363"/>
      <c r="AI307" s="363"/>
      <c r="AJ307" s="363"/>
      <c r="AK307" s="363"/>
      <c r="AL307" s="363"/>
      <c r="AM307" s="363"/>
      <c r="AN307" s="363"/>
      <c r="AO307" s="363"/>
      <c r="AP307" s="363"/>
      <c r="AQ307" s="363"/>
    </row>
    <row r="308" spans="1:43" s="231" customFormat="1" ht="43.5" customHeight="1">
      <c r="A308" s="354" t="s">
        <v>2094</v>
      </c>
      <c r="B308" s="235" t="s">
        <v>998</v>
      </c>
      <c r="C308" s="354" t="s">
        <v>920</v>
      </c>
      <c r="D308" s="358" t="s">
        <v>2619</v>
      </c>
      <c r="E308" s="244" t="s">
        <v>385</v>
      </c>
      <c r="F308" s="245" t="s">
        <v>52</v>
      </c>
      <c r="G308" s="251" t="s">
        <v>672</v>
      </c>
      <c r="H308" s="251" t="s">
        <v>673</v>
      </c>
      <c r="I308" s="285">
        <v>5250</v>
      </c>
      <c r="J308" s="285">
        <f>-K1950/0.0833333333333333</f>
        <v>0</v>
      </c>
      <c r="K308" s="285"/>
      <c r="L308" s="280" t="s">
        <v>328</v>
      </c>
      <c r="M308" s="280">
        <v>42545</v>
      </c>
      <c r="N308" s="281">
        <v>42909</v>
      </c>
      <c r="O308" s="323">
        <f>YEAR(N308)</f>
        <v>2017</v>
      </c>
      <c r="P308" s="323">
        <f>MONTH(N308)</f>
        <v>6</v>
      </c>
      <c r="Q308" s="324" t="str">
        <f>IF(P308&gt;9,CONCATENATE(O308,P308),CONCATENATE(O308,"0",P308))</f>
        <v>201706</v>
      </c>
      <c r="R308" s="354" t="s">
        <v>44</v>
      </c>
      <c r="S308" s="267">
        <v>0</v>
      </c>
      <c r="T308" s="267">
        <v>0</v>
      </c>
      <c r="U308" s="355"/>
      <c r="V308" s="345"/>
      <c r="W308" s="345"/>
      <c r="X308" s="345"/>
      <c r="Y30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422"/>
      <c r="AA308" s="349"/>
      <c r="AB308" s="349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</row>
    <row r="309" spans="1:43" s="231" customFormat="1" ht="43.5" customHeight="1">
      <c r="A309" s="456" t="s">
        <v>2094</v>
      </c>
      <c r="B309" s="457" t="s">
        <v>918</v>
      </c>
      <c r="C309" s="458" t="s">
        <v>920</v>
      </c>
      <c r="D309" s="459" t="s">
        <v>3008</v>
      </c>
      <c r="E309" s="459" t="s">
        <v>384</v>
      </c>
      <c r="F309" s="460" t="s">
        <v>2627</v>
      </c>
      <c r="G309" s="461" t="s">
        <v>2628</v>
      </c>
      <c r="H309" s="461" t="s">
        <v>2629</v>
      </c>
      <c r="I309" s="462">
        <v>297213</v>
      </c>
      <c r="J309" s="462">
        <f>-K1927/0.0833333333333333</f>
        <v>0</v>
      </c>
      <c r="K309" s="462"/>
      <c r="L309" s="463">
        <v>42550</v>
      </c>
      <c r="M309" s="463">
        <v>42550</v>
      </c>
      <c r="N309" s="464">
        <v>42914</v>
      </c>
      <c r="O309" s="465">
        <f>YEAR(N309)</f>
        <v>2017</v>
      </c>
      <c r="P309" s="465">
        <f>MONTH(N309)</f>
        <v>6</v>
      </c>
      <c r="Q309" s="466" t="str">
        <f>IF(P309&gt;9,CONCATENATE(O309,P309),CONCATENATE(O309,"0",P309))</f>
        <v>201706</v>
      </c>
      <c r="R309" s="456">
        <v>0</v>
      </c>
      <c r="S309" s="467">
        <v>0</v>
      </c>
      <c r="T309" s="467">
        <v>0</v>
      </c>
      <c r="U309" s="461" t="s">
        <v>2997</v>
      </c>
      <c r="V309" s="468"/>
      <c r="W309" s="469"/>
      <c r="X309" s="468"/>
      <c r="Y309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469"/>
      <c r="AA309" s="469"/>
      <c r="AB309" s="469"/>
      <c r="AC309" s="469"/>
      <c r="AD309" s="469"/>
      <c r="AE309" s="469"/>
      <c r="AF309" s="469"/>
      <c r="AG309" s="469"/>
      <c r="AH309" s="469"/>
      <c r="AI309" s="469"/>
      <c r="AJ309" s="469"/>
      <c r="AK309" s="469"/>
      <c r="AL309" s="469"/>
      <c r="AM309" s="469"/>
      <c r="AN309" s="469"/>
      <c r="AO309" s="469"/>
      <c r="AP309" s="469"/>
      <c r="AQ309" s="469"/>
    </row>
    <row r="310" spans="1:43" s="231" customFormat="1" ht="43.5" customHeight="1">
      <c r="A310" s="456" t="s">
        <v>2094</v>
      </c>
      <c r="B310" s="457" t="s">
        <v>918</v>
      </c>
      <c r="C310" s="458" t="s">
        <v>920</v>
      </c>
      <c r="D310" s="459" t="s">
        <v>3009</v>
      </c>
      <c r="E310" s="459" t="s">
        <v>384</v>
      </c>
      <c r="F310" s="460" t="s">
        <v>2630</v>
      </c>
      <c r="G310" s="461" t="s">
        <v>2631</v>
      </c>
      <c r="H310" s="461" t="s">
        <v>2629</v>
      </c>
      <c r="I310" s="462">
        <v>330516</v>
      </c>
      <c r="J310" s="462">
        <f>-K1928/0.0833333333333333</f>
        <v>0</v>
      </c>
      <c r="K310" s="462"/>
      <c r="L310" s="463">
        <v>42550</v>
      </c>
      <c r="M310" s="463">
        <v>42550</v>
      </c>
      <c r="N310" s="464">
        <v>42914</v>
      </c>
      <c r="O310" s="465">
        <f>YEAR(N310)</f>
        <v>2017</v>
      </c>
      <c r="P310" s="465">
        <f>MONTH(N310)</f>
        <v>6</v>
      </c>
      <c r="Q310" s="466" t="str">
        <f>IF(P310&gt;9,CONCATENATE(O310,P310),CONCATENATE(O310,"0",P310))</f>
        <v>201706</v>
      </c>
      <c r="R310" s="456">
        <v>0</v>
      </c>
      <c r="S310" s="467">
        <v>0</v>
      </c>
      <c r="T310" s="467">
        <v>0</v>
      </c>
      <c r="U310" s="461" t="s">
        <v>2997</v>
      </c>
      <c r="V310" s="468"/>
      <c r="W310" s="469"/>
      <c r="X310" s="468"/>
      <c r="Y310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469"/>
      <c r="AA310" s="469"/>
      <c r="AB310" s="469"/>
      <c r="AC310" s="469"/>
      <c r="AD310" s="469"/>
      <c r="AE310" s="469"/>
      <c r="AF310" s="469"/>
      <c r="AG310" s="469"/>
      <c r="AH310" s="469"/>
      <c r="AI310" s="469"/>
      <c r="AJ310" s="469"/>
      <c r="AK310" s="469"/>
      <c r="AL310" s="469"/>
      <c r="AM310" s="469"/>
      <c r="AN310" s="469"/>
      <c r="AO310" s="469"/>
      <c r="AP310" s="469"/>
      <c r="AQ310" s="469"/>
    </row>
    <row r="311" spans="1:43" s="231" customFormat="1" ht="43.5" customHeight="1">
      <c r="A311" s="456" t="s">
        <v>2094</v>
      </c>
      <c r="B311" s="457" t="s">
        <v>918</v>
      </c>
      <c r="C311" s="458" t="s">
        <v>920</v>
      </c>
      <c r="D311" s="459" t="s">
        <v>3010</v>
      </c>
      <c r="E311" s="459" t="s">
        <v>384</v>
      </c>
      <c r="F311" s="460" t="s">
        <v>2632</v>
      </c>
      <c r="G311" s="461" t="s">
        <v>2992</v>
      </c>
      <c r="H311" s="461" t="s">
        <v>2633</v>
      </c>
      <c r="I311" s="462">
        <v>73700</v>
      </c>
      <c r="J311" s="462">
        <f>-K1929/0.0833333333333333</f>
        <v>0</v>
      </c>
      <c r="K311" s="462"/>
      <c r="L311" s="463">
        <v>42550</v>
      </c>
      <c r="M311" s="463">
        <v>42550</v>
      </c>
      <c r="N311" s="464">
        <v>42914</v>
      </c>
      <c r="O311" s="465">
        <f>YEAR(N311)</f>
        <v>2017</v>
      </c>
      <c r="P311" s="465">
        <f>MONTH(N311)</f>
        <v>6</v>
      </c>
      <c r="Q311" s="466" t="str">
        <f>IF(P311&gt;9,CONCATENATE(O311,P311),CONCATENATE(O311,"0",P311))</f>
        <v>201706</v>
      </c>
      <c r="R311" s="456">
        <v>0</v>
      </c>
      <c r="S311" s="467">
        <v>0</v>
      </c>
      <c r="T311" s="467">
        <v>0</v>
      </c>
      <c r="U311" s="461" t="s">
        <v>2997</v>
      </c>
      <c r="V311" s="468"/>
      <c r="W311" s="469"/>
      <c r="X311" s="468"/>
      <c r="Y311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469"/>
      <c r="AA311" s="469"/>
      <c r="AB311" s="469"/>
      <c r="AC311" s="469"/>
      <c r="AD311" s="469"/>
      <c r="AE311" s="469"/>
      <c r="AF311" s="469"/>
      <c r="AG311" s="469"/>
      <c r="AH311" s="469"/>
      <c r="AI311" s="469"/>
      <c r="AJ311" s="469"/>
      <c r="AK311" s="469"/>
      <c r="AL311" s="469"/>
      <c r="AM311" s="469"/>
      <c r="AN311" s="469"/>
      <c r="AO311" s="469"/>
      <c r="AP311" s="469"/>
      <c r="AQ311" s="469"/>
    </row>
    <row r="312" spans="1:43" s="231" customFormat="1" ht="43.5" customHeight="1">
      <c r="A312" s="379" t="s">
        <v>2094</v>
      </c>
      <c r="B312" s="250" t="s">
        <v>998</v>
      </c>
      <c r="C312" s="354" t="s">
        <v>920</v>
      </c>
      <c r="D312" s="247" t="s">
        <v>685</v>
      </c>
      <c r="E312" s="247" t="s">
        <v>385</v>
      </c>
      <c r="F312" s="248" t="s">
        <v>50</v>
      </c>
      <c r="G312" s="356" t="s">
        <v>2210</v>
      </c>
      <c r="H312" s="356" t="s">
        <v>2211</v>
      </c>
      <c r="I312" s="286">
        <v>79669755</v>
      </c>
      <c r="J312" s="286">
        <f>-K1941/0.0833333333333333</f>
        <v>0</v>
      </c>
      <c r="K312" s="286"/>
      <c r="L312" s="282">
        <v>42746</v>
      </c>
      <c r="M312" s="282">
        <v>42552</v>
      </c>
      <c r="N312" s="282">
        <v>42916</v>
      </c>
      <c r="O312" s="327">
        <f>YEAR(N312)</f>
        <v>2017</v>
      </c>
      <c r="P312" s="323">
        <f>MONTH(N312)</f>
        <v>6</v>
      </c>
      <c r="Q312" s="328" t="str">
        <f>IF(P312&gt;9,CONCATENATE(O312,P312),CONCATENATE(O312,"0",P312))</f>
        <v>201706</v>
      </c>
      <c r="R312" s="235">
        <v>0</v>
      </c>
      <c r="S312" s="268">
        <v>0.17</v>
      </c>
      <c r="T312" s="268">
        <v>0.09</v>
      </c>
      <c r="U312" s="355"/>
      <c r="V312" s="343"/>
      <c r="W312" s="345"/>
      <c r="X312" s="343"/>
      <c r="Y312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422"/>
      <c r="AA312" s="349"/>
      <c r="AB312" s="349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</row>
    <row r="313" spans="1:43" s="231" customFormat="1" ht="43.5" customHeight="1">
      <c r="A313" s="379" t="s">
        <v>2094</v>
      </c>
      <c r="B313" s="354" t="s">
        <v>998</v>
      </c>
      <c r="C313" s="354" t="s">
        <v>920</v>
      </c>
      <c r="D313" s="365" t="s">
        <v>1434</v>
      </c>
      <c r="E313" s="365" t="s">
        <v>385</v>
      </c>
      <c r="F313" s="248" t="s">
        <v>34</v>
      </c>
      <c r="G313" s="418" t="s">
        <v>1433</v>
      </c>
      <c r="H313" s="257" t="s">
        <v>355</v>
      </c>
      <c r="I313" s="286">
        <v>2057079.96</v>
      </c>
      <c r="J313" s="286">
        <f>-K1930/0.0833333333333333</f>
        <v>0</v>
      </c>
      <c r="K313" s="286"/>
      <c r="L313" s="282">
        <v>42662</v>
      </c>
      <c r="M313" s="282">
        <v>42736</v>
      </c>
      <c r="N313" s="282">
        <v>42916</v>
      </c>
      <c r="O313" s="327">
        <f>YEAR(N313)</f>
        <v>2017</v>
      </c>
      <c r="P313" s="323">
        <f>MONTH(N313)</f>
        <v>6</v>
      </c>
      <c r="Q313" s="328" t="str">
        <f>IF(P313&gt;9,CONCATENATE(O313,P313),CONCATENATE(O313,"0",P313))</f>
        <v>201706</v>
      </c>
      <c r="R313" s="354">
        <v>0</v>
      </c>
      <c r="S313" s="268">
        <v>0.03</v>
      </c>
      <c r="T313" s="268">
        <v>0.01</v>
      </c>
      <c r="U313" s="261"/>
      <c r="V313" s="349"/>
      <c r="W313" s="345"/>
      <c r="X313" s="343"/>
      <c r="Y3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422"/>
      <c r="AA313" s="349"/>
      <c r="AB313" s="349"/>
      <c r="AC313" s="349"/>
      <c r="AD313" s="349"/>
      <c r="AE313" s="349"/>
      <c r="AF313" s="349"/>
      <c r="AG313" s="349"/>
      <c r="AH313" s="349"/>
      <c r="AI313" s="349"/>
      <c r="AJ313" s="349"/>
      <c r="AK313" s="349"/>
      <c r="AL313" s="349"/>
      <c r="AM313" s="349"/>
      <c r="AN313" s="349"/>
      <c r="AO313" s="349"/>
      <c r="AP313" s="349"/>
      <c r="AQ313" s="349"/>
    </row>
    <row r="314" spans="1:43" s="231" customFormat="1" ht="43.5" customHeight="1">
      <c r="A314" s="311" t="s">
        <v>2094</v>
      </c>
      <c r="B314" s="369" t="s">
        <v>918</v>
      </c>
      <c r="C314" s="370" t="s">
        <v>920</v>
      </c>
      <c r="D314" s="358" t="s">
        <v>3014</v>
      </c>
      <c r="E314" s="314" t="s">
        <v>384</v>
      </c>
      <c r="F314" s="307" t="s">
        <v>1459</v>
      </c>
      <c r="G314" s="313" t="s">
        <v>1460</v>
      </c>
      <c r="H314" s="313" t="s">
        <v>64</v>
      </c>
      <c r="I314" s="316">
        <v>500000</v>
      </c>
      <c r="J314" s="316">
        <f>-K2541/0.0833333333333333</f>
        <v>0</v>
      </c>
      <c r="K314" s="316"/>
      <c r="L314" s="317">
        <v>41850</v>
      </c>
      <c r="M314" s="317">
        <v>41852</v>
      </c>
      <c r="N314" s="318">
        <v>42919</v>
      </c>
      <c r="O314" s="336">
        <f>YEAR(N314)</f>
        <v>2017</v>
      </c>
      <c r="P314" s="336">
        <f>MONTH(N314)</f>
        <v>7</v>
      </c>
      <c r="Q314" s="326" t="str">
        <f>IF(P314&gt;9,CONCATENATE(O314,P314),CONCATENATE(O314,"0",P314))</f>
        <v>201707</v>
      </c>
      <c r="R314" s="311" t="s">
        <v>44</v>
      </c>
      <c r="S314" s="319">
        <v>0</v>
      </c>
      <c r="T314" s="319">
        <v>0</v>
      </c>
      <c r="U314" s="355"/>
      <c r="V314" s="363"/>
      <c r="W314" s="360"/>
      <c r="X314" s="363"/>
      <c r="Y3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348"/>
      <c r="AA314" s="349"/>
      <c r="AB314" s="349"/>
      <c r="AC314" s="349"/>
      <c r="AD314" s="349"/>
      <c r="AE314" s="349"/>
      <c r="AF314" s="349"/>
      <c r="AG314" s="349"/>
      <c r="AH314" s="349"/>
      <c r="AI314" s="349"/>
      <c r="AJ314" s="349"/>
      <c r="AK314" s="349"/>
      <c r="AL314" s="349"/>
      <c r="AM314" s="349"/>
      <c r="AN314" s="349"/>
      <c r="AO314" s="349"/>
      <c r="AP314" s="349"/>
      <c r="AQ314" s="349"/>
    </row>
    <row r="315" spans="1:43" s="231" customFormat="1" ht="43.5" customHeight="1">
      <c r="A315" s="456" t="s">
        <v>2094</v>
      </c>
      <c r="B315" s="457" t="s">
        <v>918</v>
      </c>
      <c r="C315" s="458" t="s">
        <v>920</v>
      </c>
      <c r="D315" s="459" t="s">
        <v>3015</v>
      </c>
      <c r="E315" s="459" t="s">
        <v>384</v>
      </c>
      <c r="F315" s="460" t="s">
        <v>2655</v>
      </c>
      <c r="G315" s="461" t="s">
        <v>2656</v>
      </c>
      <c r="H315" s="461" t="s">
        <v>1188</v>
      </c>
      <c r="I315" s="462">
        <v>1141338</v>
      </c>
      <c r="J315" s="462">
        <f>-K1934/0.0833333333333333</f>
        <v>0</v>
      </c>
      <c r="K315" s="462"/>
      <c r="L315" s="463">
        <v>42809</v>
      </c>
      <c r="M315" s="463">
        <v>42564</v>
      </c>
      <c r="N315" s="464">
        <v>42928</v>
      </c>
      <c r="O315" s="465">
        <f>YEAR(N315)</f>
        <v>2017</v>
      </c>
      <c r="P315" s="465">
        <f>MONTH(N315)</f>
        <v>7</v>
      </c>
      <c r="Q315" s="466" t="str">
        <f>IF(P315&gt;9,CONCATENATE(O315,P315),CONCATENATE(O315,"0",P315))</f>
        <v>201707</v>
      </c>
      <c r="R315" s="456">
        <v>0</v>
      </c>
      <c r="S315" s="467">
        <v>0</v>
      </c>
      <c r="T315" s="467">
        <v>0</v>
      </c>
      <c r="U315" s="461" t="s">
        <v>2997</v>
      </c>
      <c r="V315" s="468"/>
      <c r="W315" s="469"/>
      <c r="X315" s="468"/>
      <c r="Y315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469"/>
      <c r="AA315" s="469"/>
      <c r="AB315" s="469"/>
      <c r="AC315" s="469"/>
      <c r="AD315" s="469"/>
      <c r="AE315" s="469"/>
      <c r="AF315" s="469"/>
      <c r="AG315" s="469"/>
      <c r="AH315" s="469"/>
      <c r="AI315" s="469"/>
      <c r="AJ315" s="469"/>
      <c r="AK315" s="469"/>
      <c r="AL315" s="469"/>
      <c r="AM315" s="469"/>
      <c r="AN315" s="469"/>
      <c r="AO315" s="469"/>
      <c r="AP315" s="469"/>
      <c r="AQ315" s="469"/>
    </row>
    <row r="316" spans="1:100" s="241" customFormat="1" ht="43.5" customHeight="1">
      <c r="A316" s="311" t="s">
        <v>2094</v>
      </c>
      <c r="B316" s="311" t="s">
        <v>998</v>
      </c>
      <c r="C316" s="354" t="s">
        <v>920</v>
      </c>
      <c r="D316" s="314" t="s">
        <v>1500</v>
      </c>
      <c r="E316" s="314" t="s">
        <v>385</v>
      </c>
      <c r="F316" s="315" t="s">
        <v>34</v>
      </c>
      <c r="G316" s="313" t="s">
        <v>822</v>
      </c>
      <c r="H316" s="313" t="s">
        <v>823</v>
      </c>
      <c r="I316" s="316">
        <v>539975</v>
      </c>
      <c r="J316" s="316">
        <f>-K1952/0.0833333333333333</f>
        <v>0</v>
      </c>
      <c r="K316" s="316"/>
      <c r="L316" s="317">
        <v>42564</v>
      </c>
      <c r="M316" s="317">
        <v>42567</v>
      </c>
      <c r="N316" s="318">
        <v>42931</v>
      </c>
      <c r="O316" s="325">
        <f>YEAR(N316)</f>
        <v>2017</v>
      </c>
      <c r="P316" s="323">
        <f>MONTH(N316)</f>
        <v>7</v>
      </c>
      <c r="Q316" s="326" t="str">
        <f>IF(P316&gt;9,CONCATENATE(O316,P316),CONCATENATE(O316,"0",P316))</f>
        <v>201707</v>
      </c>
      <c r="R316" s="354" t="s">
        <v>268</v>
      </c>
      <c r="S316" s="319">
        <v>0</v>
      </c>
      <c r="T316" s="319">
        <v>0</v>
      </c>
      <c r="U316" s="356"/>
      <c r="V316" s="345"/>
      <c r="W316" s="345"/>
      <c r="X316" s="345"/>
      <c r="Y31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422"/>
      <c r="AA316" s="349"/>
      <c r="AB316" s="349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</row>
    <row r="317" spans="1:100" s="231" customFormat="1" ht="43.5" customHeight="1">
      <c r="A317" s="305" t="s">
        <v>2094</v>
      </c>
      <c r="B317" s="361" t="s">
        <v>998</v>
      </c>
      <c r="C317" s="398" t="s">
        <v>920</v>
      </c>
      <c r="D317" s="306"/>
      <c r="E317" s="306" t="s">
        <v>2349</v>
      </c>
      <c r="F317" s="307" t="s">
        <v>46</v>
      </c>
      <c r="G317" s="308" t="s">
        <v>2350</v>
      </c>
      <c r="H317" s="308" t="s">
        <v>2351</v>
      </c>
      <c r="I317" s="309">
        <v>18360</v>
      </c>
      <c r="J317" s="309">
        <f>-K1949/0.0833333333333333</f>
        <v>0</v>
      </c>
      <c r="K317" s="309"/>
      <c r="L317" s="310" t="s">
        <v>328</v>
      </c>
      <c r="M317" s="310">
        <v>42461</v>
      </c>
      <c r="N317" s="310">
        <v>42977</v>
      </c>
      <c r="O317" s="337">
        <f>YEAR(N317)</f>
        <v>2017</v>
      </c>
      <c r="P317" s="336">
        <f>MONTH(N317)</f>
        <v>8</v>
      </c>
      <c r="Q317" s="332" t="str">
        <f>IF(P317&gt;9,CONCATENATE(O317,P317),CONCATENATE(O317,"0",P317))</f>
        <v>201708</v>
      </c>
      <c r="R317" s="311" t="s">
        <v>44</v>
      </c>
      <c r="S317" s="312">
        <v>0</v>
      </c>
      <c r="T317" s="312">
        <v>0</v>
      </c>
      <c r="U317" s="313"/>
      <c r="V317" s="363"/>
      <c r="W317" s="360"/>
      <c r="X317" s="363"/>
      <c r="Y3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60"/>
      <c r="AA317" s="360"/>
      <c r="AB317" s="360"/>
      <c r="AC317" s="360"/>
      <c r="AD317" s="360"/>
      <c r="AE317" s="360"/>
      <c r="AF317" s="360"/>
      <c r="AG317" s="360"/>
      <c r="AH317" s="360"/>
      <c r="AI317" s="360"/>
      <c r="AJ317" s="360"/>
      <c r="AK317" s="360"/>
      <c r="AL317" s="360"/>
      <c r="AM317" s="360"/>
      <c r="AN317" s="360"/>
      <c r="AO317" s="360"/>
      <c r="AP317" s="360"/>
      <c r="AQ317" s="360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</row>
    <row r="318" spans="1:100" s="231" customFormat="1" ht="43.5" customHeight="1">
      <c r="A318" s="311" t="s">
        <v>2094</v>
      </c>
      <c r="B318" s="369" t="s">
        <v>918</v>
      </c>
      <c r="C318" s="398" t="s">
        <v>920</v>
      </c>
      <c r="D318" s="358" t="s">
        <v>2027</v>
      </c>
      <c r="E318" s="320" t="s">
        <v>384</v>
      </c>
      <c r="F318" s="315" t="s">
        <v>805</v>
      </c>
      <c r="G318" s="313" t="s">
        <v>420</v>
      </c>
      <c r="H318" s="313" t="s">
        <v>86</v>
      </c>
      <c r="I318" s="316">
        <v>700000</v>
      </c>
      <c r="J318" s="316">
        <f>-K2532/0.0833333333333333</f>
        <v>0</v>
      </c>
      <c r="K318" s="316"/>
      <c r="L318" s="317">
        <v>42599</v>
      </c>
      <c r="M318" s="317">
        <v>42614</v>
      </c>
      <c r="N318" s="318">
        <v>42978</v>
      </c>
      <c r="O318" s="336">
        <f>YEAR(N318)</f>
        <v>2017</v>
      </c>
      <c r="P318" s="336">
        <f>MONTH(N318)</f>
        <v>8</v>
      </c>
      <c r="Q318" s="326" t="str">
        <f>IF(P318&gt;9,CONCATENATE(O318,P318),CONCATENATE(O318,"0",P318))</f>
        <v>201708</v>
      </c>
      <c r="R318" s="354">
        <v>0</v>
      </c>
      <c r="S318" s="319">
        <v>0</v>
      </c>
      <c r="T318" s="319">
        <v>0</v>
      </c>
      <c r="U318" s="313"/>
      <c r="V318" s="363"/>
      <c r="W318" s="360"/>
      <c r="X318" s="363"/>
      <c r="Y3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422"/>
      <c r="AA318" s="348"/>
      <c r="AB318" s="348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</row>
    <row r="319" spans="1:100" s="231" customFormat="1" ht="43.5" customHeight="1">
      <c r="A319" s="311" t="s">
        <v>2094</v>
      </c>
      <c r="B319" s="369" t="s">
        <v>918</v>
      </c>
      <c r="C319" s="398" t="s">
        <v>920</v>
      </c>
      <c r="D319" s="314" t="s">
        <v>2682</v>
      </c>
      <c r="E319" s="314" t="s">
        <v>384</v>
      </c>
      <c r="F319" s="315" t="s">
        <v>34</v>
      </c>
      <c r="G319" s="313" t="s">
        <v>565</v>
      </c>
      <c r="H319" s="313" t="s">
        <v>2243</v>
      </c>
      <c r="I319" s="316">
        <v>600000</v>
      </c>
      <c r="J319" s="316">
        <f>-K2544/0.0833333333333333</f>
        <v>0</v>
      </c>
      <c r="K319" s="316"/>
      <c r="L319" s="317">
        <v>42592</v>
      </c>
      <c r="M319" s="317">
        <v>42614</v>
      </c>
      <c r="N319" s="318">
        <v>42978</v>
      </c>
      <c r="O319" s="336">
        <f>YEAR(N319)</f>
        <v>2017</v>
      </c>
      <c r="P319" s="336">
        <f>MONTH(N319)</f>
        <v>8</v>
      </c>
      <c r="Q319" s="326" t="str">
        <f>IF(P319&gt;9,CONCATENATE(O319,P319),CONCATENATE(O319,"0",P319))</f>
        <v>201708</v>
      </c>
      <c r="R319" s="311" t="s">
        <v>268</v>
      </c>
      <c r="S319" s="319">
        <v>0</v>
      </c>
      <c r="T319" s="319">
        <v>0</v>
      </c>
      <c r="U319" s="313"/>
      <c r="V319" s="363"/>
      <c r="W319" s="360"/>
      <c r="X319" s="363"/>
      <c r="Y3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48"/>
      <c r="AA319" s="349"/>
      <c r="AB319" s="349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</row>
    <row r="320" spans="1:100" s="231" customFormat="1" ht="43.5" customHeight="1">
      <c r="A320" s="456" t="s">
        <v>2094</v>
      </c>
      <c r="B320" s="457" t="s">
        <v>918</v>
      </c>
      <c r="C320" s="458" t="s">
        <v>920</v>
      </c>
      <c r="D320" s="459"/>
      <c r="E320" s="459" t="s">
        <v>384</v>
      </c>
      <c r="F320" s="460" t="s">
        <v>2728</v>
      </c>
      <c r="G320" s="461" t="s">
        <v>2729</v>
      </c>
      <c r="H320" s="461" t="s">
        <v>2315</v>
      </c>
      <c r="I320" s="462">
        <v>141608.02</v>
      </c>
      <c r="J320" s="462">
        <f>-K1955/0.0833333333333333</f>
        <v>0</v>
      </c>
      <c r="K320" s="462"/>
      <c r="L320" s="463">
        <v>42627</v>
      </c>
      <c r="M320" s="463">
        <v>42627</v>
      </c>
      <c r="N320" s="464">
        <v>42991</v>
      </c>
      <c r="O320" s="465">
        <f>YEAR(N320)</f>
        <v>2017</v>
      </c>
      <c r="P320" s="465">
        <f>MONTH(N320)</f>
        <v>9</v>
      </c>
      <c r="Q320" s="466" t="str">
        <f>IF(P320&gt;9,CONCATENATE(O320,P320),CONCATENATE(O320,"0",P320))</f>
        <v>201709</v>
      </c>
      <c r="R320" s="456">
        <v>0</v>
      </c>
      <c r="S320" s="467">
        <v>0</v>
      </c>
      <c r="T320" s="467">
        <v>0</v>
      </c>
      <c r="U320" s="461"/>
      <c r="V320" s="468"/>
      <c r="W320" s="469"/>
      <c r="X320" s="468"/>
      <c r="Y320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469"/>
      <c r="AA320" s="469"/>
      <c r="AB320" s="469"/>
      <c r="AC320" s="469"/>
      <c r="AD320" s="469"/>
      <c r="AE320" s="469"/>
      <c r="AF320" s="469"/>
      <c r="AG320" s="469"/>
      <c r="AH320" s="469"/>
      <c r="AI320" s="469"/>
      <c r="AJ320" s="469"/>
      <c r="AK320" s="469"/>
      <c r="AL320" s="469"/>
      <c r="AM320" s="469"/>
      <c r="AN320" s="469"/>
      <c r="AO320" s="469"/>
      <c r="AP320" s="469"/>
      <c r="AQ320" s="469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</row>
    <row r="321" spans="1:43" s="233" customFormat="1" ht="43.5" customHeight="1">
      <c r="A321" s="305" t="s">
        <v>2094</v>
      </c>
      <c r="B321" s="361" t="s">
        <v>998</v>
      </c>
      <c r="C321" s="398" t="s">
        <v>920</v>
      </c>
      <c r="D321" s="306" t="s">
        <v>1580</v>
      </c>
      <c r="E321" s="306" t="s">
        <v>385</v>
      </c>
      <c r="F321" s="307" t="s">
        <v>1581</v>
      </c>
      <c r="G321" s="308" t="s">
        <v>1582</v>
      </c>
      <c r="H321" s="308" t="s">
        <v>1583</v>
      </c>
      <c r="I321" s="309">
        <v>16000</v>
      </c>
      <c r="J321" s="309">
        <f>-K1964/0.0833333333333333</f>
        <v>0</v>
      </c>
      <c r="K321" s="309"/>
      <c r="L321" s="310" t="s">
        <v>328</v>
      </c>
      <c r="M321" s="310">
        <v>42629</v>
      </c>
      <c r="N321" s="310">
        <v>42993</v>
      </c>
      <c r="O321" s="337">
        <f>YEAR(N321)</f>
        <v>2017</v>
      </c>
      <c r="P321" s="336">
        <f>MONTH(N321)</f>
        <v>9</v>
      </c>
      <c r="Q321" s="332" t="str">
        <f>IF(P321&gt;9,CONCATENATE(O321,P321),CONCATENATE(O321,"0",P321))</f>
        <v>201709</v>
      </c>
      <c r="R321" s="311">
        <v>0</v>
      </c>
      <c r="S321" s="312">
        <v>0</v>
      </c>
      <c r="T321" s="312">
        <v>0</v>
      </c>
      <c r="U321" s="308"/>
      <c r="V321" s="360"/>
      <c r="W321" s="360"/>
      <c r="X321" s="360"/>
      <c r="Y3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422"/>
      <c r="AA321" s="349"/>
      <c r="AB321" s="349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</row>
    <row r="322" spans="1:43" s="233" customFormat="1" ht="43.5" customHeight="1">
      <c r="A322" s="305" t="s">
        <v>2094</v>
      </c>
      <c r="B322" s="305" t="s">
        <v>998</v>
      </c>
      <c r="C322" s="354" t="s">
        <v>920</v>
      </c>
      <c r="D322" s="306" t="s">
        <v>1587</v>
      </c>
      <c r="E322" s="306" t="s">
        <v>385</v>
      </c>
      <c r="F322" s="307" t="s">
        <v>34</v>
      </c>
      <c r="G322" s="308" t="s">
        <v>1588</v>
      </c>
      <c r="H322" s="308" t="s">
        <v>232</v>
      </c>
      <c r="I322" s="309">
        <v>472972</v>
      </c>
      <c r="J322" s="309">
        <f>-K1955/0.0833333333333333</f>
        <v>0</v>
      </c>
      <c r="K322" s="309"/>
      <c r="L322" s="310">
        <v>42613</v>
      </c>
      <c r="M322" s="310">
        <v>42635</v>
      </c>
      <c r="N322" s="310">
        <v>42999</v>
      </c>
      <c r="O322" s="411">
        <f>YEAR(N322)</f>
        <v>2017</v>
      </c>
      <c r="P322" s="412">
        <f>MONTH(N322)</f>
        <v>9</v>
      </c>
      <c r="Q322" s="310" t="str">
        <f>IF(P322&gt;9,CONCATENATE(O322,P322),CONCATENATE(O322,"0",P322))</f>
        <v>201709</v>
      </c>
      <c r="R322" s="354">
        <v>0</v>
      </c>
      <c r="S322" s="312">
        <v>0</v>
      </c>
      <c r="T322" s="312">
        <v>0</v>
      </c>
      <c r="U322" s="356"/>
      <c r="V322" s="416"/>
      <c r="W322" s="416"/>
      <c r="X322" s="416"/>
      <c r="Y32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422"/>
      <c r="AA322" s="349"/>
      <c r="AB322" s="349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</row>
    <row r="323" spans="1:43" s="233" customFormat="1" ht="43.5" customHeight="1">
      <c r="A323" s="354" t="s">
        <v>2094</v>
      </c>
      <c r="B323" s="378" t="s">
        <v>998</v>
      </c>
      <c r="C323" s="370" t="s">
        <v>920</v>
      </c>
      <c r="D323" s="358" t="s">
        <v>2157</v>
      </c>
      <c r="E323" s="358" t="s">
        <v>385</v>
      </c>
      <c r="F323" s="359" t="s">
        <v>1202</v>
      </c>
      <c r="G323" s="355" t="s">
        <v>1851</v>
      </c>
      <c r="H323" s="355" t="s">
        <v>524</v>
      </c>
      <c r="I323" s="371">
        <v>18826</v>
      </c>
      <c r="J323" s="371">
        <f>-K1944/0.0833333333333333</f>
        <v>0</v>
      </c>
      <c r="K323" s="371"/>
      <c r="L323" s="372" t="s">
        <v>328</v>
      </c>
      <c r="M323" s="372">
        <v>42640</v>
      </c>
      <c r="N323" s="372">
        <v>43004</v>
      </c>
      <c r="O323" s="386">
        <f>YEAR(N323)</f>
        <v>2017</v>
      </c>
      <c r="P323" s="374">
        <f>MONTH(N323)</f>
        <v>9</v>
      </c>
      <c r="Q323" s="387" t="str">
        <f>IF(P323&gt;9,CONCATENATE(O323,P323),CONCATENATE(O323,"0",P323))</f>
        <v>201709</v>
      </c>
      <c r="R323" s="354">
        <v>0</v>
      </c>
      <c r="S323" s="376">
        <v>0</v>
      </c>
      <c r="T323" s="376">
        <v>0</v>
      </c>
      <c r="U323" s="355"/>
      <c r="V323" s="349"/>
      <c r="W323" s="348"/>
      <c r="X323" s="422"/>
      <c r="Y32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422"/>
      <c r="AA323" s="348"/>
      <c r="AB323" s="348"/>
      <c r="AC323" s="348"/>
      <c r="AD323" s="348"/>
      <c r="AE323" s="348"/>
      <c r="AF323" s="348"/>
      <c r="AG323" s="348"/>
      <c r="AH323" s="348"/>
      <c r="AI323" s="348"/>
      <c r="AJ323" s="348"/>
      <c r="AK323" s="348"/>
      <c r="AL323" s="348"/>
      <c r="AM323" s="348"/>
      <c r="AN323" s="348"/>
      <c r="AO323" s="348"/>
      <c r="AP323" s="348"/>
      <c r="AQ323" s="348"/>
    </row>
    <row r="324" spans="1:100" s="232" customFormat="1" ht="43.5" customHeight="1">
      <c r="A324" s="456" t="s">
        <v>2094</v>
      </c>
      <c r="B324" s="457" t="s">
        <v>918</v>
      </c>
      <c r="C324" s="458" t="s">
        <v>920</v>
      </c>
      <c r="D324" s="459"/>
      <c r="E324" s="459" t="s">
        <v>384</v>
      </c>
      <c r="F324" s="460" t="s">
        <v>2815</v>
      </c>
      <c r="G324" s="461" t="s">
        <v>2816</v>
      </c>
      <c r="H324" s="461" t="s">
        <v>2817</v>
      </c>
      <c r="I324" s="462">
        <v>659860</v>
      </c>
      <c r="J324" s="462">
        <f>-K1971/0.0833333333333333</f>
        <v>0</v>
      </c>
      <c r="K324" s="462"/>
      <c r="L324" s="463">
        <v>42641</v>
      </c>
      <c r="M324" s="463">
        <v>42641</v>
      </c>
      <c r="N324" s="464">
        <v>43005</v>
      </c>
      <c r="O324" s="465">
        <f>YEAR(N324)</f>
        <v>2017</v>
      </c>
      <c r="P324" s="465">
        <f>MONTH(N324)</f>
        <v>9</v>
      </c>
      <c r="Q324" s="466" t="str">
        <f>IF(P324&gt;9,CONCATENATE(O324,P324),CONCATENATE(O324,"0",P324))</f>
        <v>201709</v>
      </c>
      <c r="R324" s="456">
        <v>0</v>
      </c>
      <c r="S324" s="467">
        <v>0</v>
      </c>
      <c r="T324" s="467">
        <v>0</v>
      </c>
      <c r="U324" s="461"/>
      <c r="V324" s="468"/>
      <c r="W324" s="469"/>
      <c r="X324" s="468"/>
      <c r="Y324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469"/>
      <c r="AA324" s="469"/>
      <c r="AB324" s="469"/>
      <c r="AC324" s="469"/>
      <c r="AD324" s="469"/>
      <c r="AE324" s="469"/>
      <c r="AF324" s="469"/>
      <c r="AG324" s="469"/>
      <c r="AH324" s="469"/>
      <c r="AI324" s="469"/>
      <c r="AJ324" s="469"/>
      <c r="AK324" s="469"/>
      <c r="AL324" s="469"/>
      <c r="AM324" s="469"/>
      <c r="AN324" s="469"/>
      <c r="AO324" s="469"/>
      <c r="AP324" s="469"/>
      <c r="AQ324" s="469"/>
      <c r="AR324" s="233"/>
      <c r="AS324" s="233"/>
      <c r="AT324" s="233"/>
      <c r="AU324" s="233"/>
      <c r="AV324" s="233"/>
      <c r="AW324" s="233"/>
      <c r="AX324" s="233"/>
      <c r="AY324" s="233"/>
      <c r="AZ324" s="233"/>
      <c r="BA324" s="233"/>
      <c r="BB324" s="233"/>
      <c r="BC324" s="233"/>
      <c r="BD324" s="233"/>
      <c r="BE324" s="233"/>
      <c r="BF324" s="233"/>
      <c r="BG324" s="233"/>
      <c r="BH324" s="233"/>
      <c r="BI324" s="233"/>
      <c r="BJ324" s="233"/>
      <c r="BK324" s="233"/>
      <c r="BL324" s="233"/>
      <c r="BM324" s="233"/>
      <c r="BN324" s="233"/>
      <c r="BO324" s="233"/>
      <c r="BP324" s="233"/>
      <c r="BQ324" s="233"/>
      <c r="BR324" s="233"/>
      <c r="BS324" s="233"/>
      <c r="BT324" s="233"/>
      <c r="BU324" s="233"/>
      <c r="BV324" s="233"/>
      <c r="BW324" s="233"/>
      <c r="BX324" s="233"/>
      <c r="BY324" s="233"/>
      <c r="BZ324" s="233"/>
      <c r="CA324" s="233"/>
      <c r="CB324" s="233"/>
      <c r="CC324" s="233"/>
      <c r="CD324" s="233"/>
      <c r="CE324" s="233"/>
      <c r="CF324" s="233"/>
      <c r="CG324" s="233"/>
      <c r="CH324" s="233"/>
      <c r="CI324" s="233"/>
      <c r="CJ324" s="233"/>
      <c r="CK324" s="233"/>
      <c r="CL324" s="233"/>
      <c r="CM324" s="233"/>
      <c r="CN324" s="233"/>
      <c r="CO324" s="233"/>
      <c r="CP324" s="233"/>
      <c r="CQ324" s="233"/>
      <c r="CR324" s="233"/>
      <c r="CS324" s="233"/>
      <c r="CT324" s="233"/>
      <c r="CU324" s="233"/>
      <c r="CV324" s="233"/>
    </row>
    <row r="325" spans="1:100" s="233" customFormat="1" ht="43.5" customHeight="1">
      <c r="A325" s="311" t="s">
        <v>2094</v>
      </c>
      <c r="B325" s="369" t="s">
        <v>918</v>
      </c>
      <c r="C325" s="398" t="s">
        <v>920</v>
      </c>
      <c r="D325" s="314" t="s">
        <v>2316</v>
      </c>
      <c r="E325" s="314" t="s">
        <v>384</v>
      </c>
      <c r="F325" s="307" t="s">
        <v>46</v>
      </c>
      <c r="G325" s="313" t="s">
        <v>186</v>
      </c>
      <c r="H325" s="313" t="s">
        <v>79</v>
      </c>
      <c r="I325" s="316">
        <v>4200000</v>
      </c>
      <c r="J325" s="316">
        <f>-K2537/0.0833333333333333</f>
        <v>0</v>
      </c>
      <c r="K325" s="316"/>
      <c r="L325" s="317">
        <v>42627</v>
      </c>
      <c r="M325" s="317">
        <v>42644</v>
      </c>
      <c r="N325" s="318">
        <v>43008</v>
      </c>
      <c r="O325" s="336">
        <f>YEAR(N325)</f>
        <v>2017</v>
      </c>
      <c r="P325" s="336">
        <f>MONTH(N325)</f>
        <v>9</v>
      </c>
      <c r="Q325" s="326" t="str">
        <f>IF(P325&gt;9,CONCATENATE(O325,P325),CONCATENATE(O325,"0",P325))</f>
        <v>201709</v>
      </c>
      <c r="R325" s="354">
        <v>0</v>
      </c>
      <c r="S325" s="319">
        <v>0</v>
      </c>
      <c r="T325" s="319">
        <v>0</v>
      </c>
      <c r="U325" s="313"/>
      <c r="V325" s="363"/>
      <c r="W325" s="360"/>
      <c r="X325" s="385"/>
      <c r="Y3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422"/>
      <c r="AA325" s="348"/>
      <c r="AB325" s="348"/>
      <c r="AC325" s="348"/>
      <c r="AD325" s="348"/>
      <c r="AE325" s="348"/>
      <c r="AF325" s="348"/>
      <c r="AG325" s="348"/>
      <c r="AH325" s="348"/>
      <c r="AI325" s="348"/>
      <c r="AJ325" s="348"/>
      <c r="AK325" s="348"/>
      <c r="AL325" s="348"/>
      <c r="AM325" s="348"/>
      <c r="AN325" s="348"/>
      <c r="AO325" s="348"/>
      <c r="AP325" s="348"/>
      <c r="AQ325" s="348"/>
      <c r="AR325" s="232"/>
      <c r="AS325" s="232"/>
      <c r="AT325" s="232"/>
      <c r="AU325" s="232"/>
      <c r="AV325" s="232"/>
      <c r="AW325" s="232"/>
      <c r="AX325" s="232"/>
      <c r="AY325" s="232"/>
      <c r="AZ325" s="232"/>
      <c r="BA325" s="232"/>
      <c r="BB325" s="232"/>
      <c r="BC325" s="232"/>
      <c r="BD325" s="232"/>
      <c r="BE325" s="232"/>
      <c r="BF325" s="232"/>
      <c r="BG325" s="232"/>
      <c r="BH325" s="232"/>
      <c r="BI325" s="232"/>
      <c r="BJ325" s="232"/>
      <c r="BK325" s="232"/>
      <c r="BL325" s="232"/>
      <c r="BM325" s="232"/>
      <c r="BN325" s="232"/>
      <c r="BO325" s="232"/>
      <c r="BP325" s="232"/>
      <c r="BQ325" s="232"/>
      <c r="BR325" s="232"/>
      <c r="BS325" s="232"/>
      <c r="BT325" s="232"/>
      <c r="BU325" s="232"/>
      <c r="BV325" s="232"/>
      <c r="BW325" s="232"/>
      <c r="BX325" s="232"/>
      <c r="BY325" s="232"/>
      <c r="BZ325" s="232"/>
      <c r="CA325" s="232"/>
      <c r="CB325" s="232"/>
      <c r="CC325" s="232"/>
      <c r="CD325" s="232"/>
      <c r="CE325" s="232"/>
      <c r="CF325" s="232"/>
      <c r="CG325" s="232"/>
      <c r="CH325" s="232"/>
      <c r="CI325" s="232"/>
      <c r="CJ325" s="232"/>
      <c r="CK325" s="232"/>
      <c r="CL325" s="232"/>
      <c r="CM325" s="232"/>
      <c r="CN325" s="232"/>
      <c r="CO325" s="232"/>
      <c r="CP325" s="232"/>
      <c r="CQ325" s="232"/>
      <c r="CR325" s="232"/>
      <c r="CS325" s="232"/>
      <c r="CT325" s="232"/>
      <c r="CU325" s="232"/>
      <c r="CV325" s="232"/>
    </row>
    <row r="326" spans="1:100" s="233" customFormat="1" ht="43.5" customHeight="1">
      <c r="A326" s="305" t="s">
        <v>2094</v>
      </c>
      <c r="B326" s="361" t="s">
        <v>998</v>
      </c>
      <c r="C326" s="398" t="s">
        <v>920</v>
      </c>
      <c r="D326" s="306" t="s">
        <v>2152</v>
      </c>
      <c r="E326" s="306" t="s">
        <v>385</v>
      </c>
      <c r="F326" s="307" t="s">
        <v>2153</v>
      </c>
      <c r="G326" s="308" t="s">
        <v>517</v>
      </c>
      <c r="H326" s="308" t="s">
        <v>501</v>
      </c>
      <c r="I326" s="309">
        <v>248950</v>
      </c>
      <c r="J326" s="309">
        <f>-K1945/0.0833333333333333</f>
        <v>0</v>
      </c>
      <c r="K326" s="309"/>
      <c r="L326" s="310">
        <v>42648</v>
      </c>
      <c r="M326" s="310">
        <v>42659</v>
      </c>
      <c r="N326" s="310">
        <v>43023</v>
      </c>
      <c r="O326" s="337">
        <f>YEAR(N326)</f>
        <v>2017</v>
      </c>
      <c r="P326" s="336">
        <f>MONTH(N326)</f>
        <v>10</v>
      </c>
      <c r="Q326" s="332" t="str">
        <f>IF(P326&gt;9,CONCATENATE(O326,P326),CONCATENATE(O326,"0",P326))</f>
        <v>201710</v>
      </c>
      <c r="R326" s="311" t="s">
        <v>268</v>
      </c>
      <c r="S326" s="312">
        <v>0</v>
      </c>
      <c r="T326" s="312">
        <v>0</v>
      </c>
      <c r="U326" s="313"/>
      <c r="V326" s="363"/>
      <c r="W326" s="360"/>
      <c r="X326" s="363"/>
      <c r="Y3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360"/>
      <c r="AA326" s="360"/>
      <c r="AB326" s="360"/>
      <c r="AC326" s="360"/>
      <c r="AD326" s="360"/>
      <c r="AE326" s="360"/>
      <c r="AF326" s="360"/>
      <c r="AG326" s="360"/>
      <c r="AH326" s="360"/>
      <c r="AI326" s="360"/>
      <c r="AJ326" s="360"/>
      <c r="AK326" s="360"/>
      <c r="AL326" s="360"/>
      <c r="AM326" s="360"/>
      <c r="AN326" s="360"/>
      <c r="AO326" s="360"/>
      <c r="AP326" s="360"/>
      <c r="AQ326" s="360"/>
      <c r="AR326" s="232"/>
      <c r="AS326" s="232"/>
      <c r="AT326" s="232"/>
      <c r="AU326" s="232"/>
      <c r="AV326" s="232"/>
      <c r="AW326" s="232"/>
      <c r="AX326" s="232"/>
      <c r="AY326" s="232"/>
      <c r="AZ326" s="232"/>
      <c r="BA326" s="232"/>
      <c r="BB326" s="232"/>
      <c r="BC326" s="232"/>
      <c r="BD326" s="232"/>
      <c r="BE326" s="232"/>
      <c r="BF326" s="232"/>
      <c r="BG326" s="232"/>
      <c r="BH326" s="232"/>
      <c r="BI326" s="232"/>
      <c r="BJ326" s="232"/>
      <c r="BK326" s="232"/>
      <c r="BL326" s="232"/>
      <c r="BM326" s="232"/>
      <c r="BN326" s="232"/>
      <c r="BO326" s="232"/>
      <c r="BP326" s="232"/>
      <c r="BQ326" s="232"/>
      <c r="BR326" s="232"/>
      <c r="BS326" s="232"/>
      <c r="BT326" s="232"/>
      <c r="BU326" s="232"/>
      <c r="BV326" s="232"/>
      <c r="BW326" s="232"/>
      <c r="BX326" s="232"/>
      <c r="BY326" s="232"/>
      <c r="BZ326" s="232"/>
      <c r="CA326" s="232"/>
      <c r="CB326" s="232"/>
      <c r="CC326" s="232"/>
      <c r="CD326" s="232"/>
      <c r="CE326" s="232"/>
      <c r="CF326" s="232"/>
      <c r="CG326" s="232"/>
      <c r="CH326" s="232"/>
      <c r="CI326" s="232"/>
      <c r="CJ326" s="232"/>
      <c r="CK326" s="232"/>
      <c r="CL326" s="232"/>
      <c r="CM326" s="232"/>
      <c r="CN326" s="232"/>
      <c r="CO326" s="232"/>
      <c r="CP326" s="232"/>
      <c r="CQ326" s="232"/>
      <c r="CR326" s="232"/>
      <c r="CS326" s="232"/>
      <c r="CT326" s="232"/>
      <c r="CU326" s="232"/>
      <c r="CV326" s="232"/>
    </row>
    <row r="327" spans="1:100" s="233" customFormat="1" ht="43.5" customHeight="1">
      <c r="A327" s="305" t="s">
        <v>2094</v>
      </c>
      <c r="B327" s="361" t="s">
        <v>998</v>
      </c>
      <c r="C327" s="398" t="s">
        <v>920</v>
      </c>
      <c r="D327" s="306"/>
      <c r="E327" s="306" t="s">
        <v>385</v>
      </c>
      <c r="F327" s="307" t="s">
        <v>46</v>
      </c>
      <c r="G327" s="308" t="s">
        <v>3182</v>
      </c>
      <c r="H327" s="308" t="s">
        <v>3183</v>
      </c>
      <c r="I327" s="309">
        <v>131098.5</v>
      </c>
      <c r="J327" s="309">
        <f>-K1960/0.0833333333333333</f>
        <v>0</v>
      </c>
      <c r="K327" s="309"/>
      <c r="L327" s="310">
        <v>42767</v>
      </c>
      <c r="M327" s="310">
        <v>42675</v>
      </c>
      <c r="N327" s="310">
        <v>43039</v>
      </c>
      <c r="O327" s="337">
        <f>YEAR(N327)</f>
        <v>2017</v>
      </c>
      <c r="P327" s="336">
        <f>MONTH(N327)</f>
        <v>10</v>
      </c>
      <c r="Q327" s="332" t="str">
        <f>IF(P327&gt;9,CONCATENATE(O327,P327),CONCATENATE(O327,"0",P327))</f>
        <v>201710</v>
      </c>
      <c r="R327" s="311" t="s">
        <v>44</v>
      </c>
      <c r="S327" s="312">
        <v>0</v>
      </c>
      <c r="T327" s="312">
        <v>0</v>
      </c>
      <c r="U327" s="308"/>
      <c r="V327" s="360"/>
      <c r="W327" s="360"/>
      <c r="X327" s="360"/>
      <c r="Y3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85"/>
      <c r="AA327" s="363"/>
      <c r="AB327" s="363"/>
      <c r="AC327" s="363"/>
      <c r="AD327" s="363"/>
      <c r="AE327" s="363"/>
      <c r="AF327" s="363"/>
      <c r="AG327" s="363"/>
      <c r="AH327" s="363"/>
      <c r="AI327" s="363"/>
      <c r="AJ327" s="363"/>
      <c r="AK327" s="363"/>
      <c r="AL327" s="363"/>
      <c r="AM327" s="363"/>
      <c r="AN327" s="363"/>
      <c r="AO327" s="363"/>
      <c r="AP327" s="363"/>
      <c r="AQ327" s="363"/>
      <c r="AR327" s="232"/>
      <c r="AS327" s="232"/>
      <c r="AT327" s="232"/>
      <c r="AU327" s="232"/>
      <c r="AV327" s="232"/>
      <c r="AW327" s="232"/>
      <c r="AX327" s="232"/>
      <c r="AY327" s="232"/>
      <c r="AZ327" s="232"/>
      <c r="BA327" s="232"/>
      <c r="BB327" s="232"/>
      <c r="BC327" s="232"/>
      <c r="BD327" s="232"/>
      <c r="BE327" s="232"/>
      <c r="BF327" s="232"/>
      <c r="BG327" s="232"/>
      <c r="BH327" s="232"/>
      <c r="BI327" s="232"/>
      <c r="BJ327" s="232"/>
      <c r="BK327" s="232"/>
      <c r="BL327" s="232"/>
      <c r="BM327" s="232"/>
      <c r="BN327" s="232"/>
      <c r="BO327" s="232"/>
      <c r="BP327" s="232"/>
      <c r="BQ327" s="232"/>
      <c r="BR327" s="232"/>
      <c r="BS327" s="232"/>
      <c r="BT327" s="232"/>
      <c r="BU327" s="232"/>
      <c r="BV327" s="232"/>
      <c r="BW327" s="232"/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232"/>
      <c r="CH327" s="232"/>
      <c r="CI327" s="232"/>
      <c r="CJ327" s="232"/>
      <c r="CK327" s="232"/>
      <c r="CL327" s="232"/>
      <c r="CM327" s="232"/>
      <c r="CN327" s="232"/>
      <c r="CO327" s="232"/>
      <c r="CP327" s="232"/>
      <c r="CQ327" s="232"/>
      <c r="CR327" s="232"/>
      <c r="CS327" s="232"/>
      <c r="CT327" s="232"/>
      <c r="CU327" s="232"/>
      <c r="CV327" s="232"/>
    </row>
    <row r="328" spans="1:100" s="233" customFormat="1" ht="43.5" customHeight="1">
      <c r="A328" s="311" t="s">
        <v>2094</v>
      </c>
      <c r="B328" s="369" t="s">
        <v>998</v>
      </c>
      <c r="C328" s="398" t="s">
        <v>920</v>
      </c>
      <c r="D328" s="314"/>
      <c r="E328" s="314" t="s">
        <v>385</v>
      </c>
      <c r="F328" s="315" t="s">
        <v>46</v>
      </c>
      <c r="G328" s="313" t="s">
        <v>1862</v>
      </c>
      <c r="H328" s="313" t="s">
        <v>1863</v>
      </c>
      <c r="I328" s="316">
        <v>131098.5</v>
      </c>
      <c r="J328" s="316">
        <f>-K1933/0.0833333333333333</f>
        <v>0</v>
      </c>
      <c r="K328" s="316"/>
      <c r="L328" s="317">
        <v>42683</v>
      </c>
      <c r="M328" s="317">
        <v>42675</v>
      </c>
      <c r="N328" s="318">
        <v>43039</v>
      </c>
      <c r="O328" s="336">
        <f>YEAR(N328)</f>
        <v>2017</v>
      </c>
      <c r="P328" s="336">
        <f>MONTH(N328)</f>
        <v>10</v>
      </c>
      <c r="Q328" s="326" t="str">
        <f>IF(P328&gt;9,CONCATENATE(O328,P328),CONCATENATE(O328,"0",P328))</f>
        <v>201710</v>
      </c>
      <c r="R328" s="354" t="s">
        <v>44</v>
      </c>
      <c r="S328" s="319">
        <v>0</v>
      </c>
      <c r="T328" s="319">
        <v>0</v>
      </c>
      <c r="U328" s="313"/>
      <c r="V328" s="363"/>
      <c r="W328" s="360"/>
      <c r="X328" s="385"/>
      <c r="Y3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385"/>
      <c r="AA328" s="360"/>
      <c r="AB328" s="360"/>
      <c r="AC328" s="360"/>
      <c r="AD328" s="360"/>
      <c r="AE328" s="360"/>
      <c r="AF328" s="360"/>
      <c r="AG328" s="360"/>
      <c r="AH328" s="360"/>
      <c r="AI328" s="360"/>
      <c r="AJ328" s="360"/>
      <c r="AK328" s="360"/>
      <c r="AL328" s="360"/>
      <c r="AM328" s="360"/>
      <c r="AN328" s="360"/>
      <c r="AO328" s="360"/>
      <c r="AP328" s="360"/>
      <c r="AQ328" s="360"/>
      <c r="AR328" s="232"/>
      <c r="AS328" s="232"/>
      <c r="AT328" s="232"/>
      <c r="AU328" s="232"/>
      <c r="AV328" s="232"/>
      <c r="AW328" s="232"/>
      <c r="AX328" s="232"/>
      <c r="AY328" s="232"/>
      <c r="AZ328" s="232"/>
      <c r="BA328" s="232"/>
      <c r="BB328" s="232"/>
      <c r="BC328" s="232"/>
      <c r="BD328" s="232"/>
      <c r="BE328" s="232"/>
      <c r="BF328" s="232"/>
      <c r="BG328" s="232"/>
      <c r="BH328" s="232"/>
      <c r="BI328" s="232"/>
      <c r="BJ328" s="232"/>
      <c r="BK328" s="232"/>
      <c r="BL328" s="232"/>
      <c r="BM328" s="232"/>
      <c r="BN328" s="232"/>
      <c r="BO328" s="232"/>
      <c r="BP328" s="232"/>
      <c r="BQ328" s="232"/>
      <c r="BR328" s="232"/>
      <c r="BS328" s="232"/>
      <c r="BT328" s="232"/>
      <c r="BU328" s="232"/>
      <c r="BV328" s="232"/>
      <c r="BW328" s="232"/>
      <c r="BX328" s="232"/>
      <c r="BY328" s="232"/>
      <c r="BZ328" s="232"/>
      <c r="CA328" s="232"/>
      <c r="CB328" s="232"/>
      <c r="CC328" s="232"/>
      <c r="CD328" s="232"/>
      <c r="CE328" s="232"/>
      <c r="CF328" s="232"/>
      <c r="CG328" s="232"/>
      <c r="CH328" s="232"/>
      <c r="CI328" s="232"/>
      <c r="CJ328" s="232"/>
      <c r="CK328" s="232"/>
      <c r="CL328" s="232"/>
      <c r="CM328" s="232"/>
      <c r="CN328" s="232"/>
      <c r="CO328" s="232"/>
      <c r="CP328" s="232"/>
      <c r="CQ328" s="232"/>
      <c r="CR328" s="232"/>
      <c r="CS328" s="232"/>
      <c r="CT328" s="232"/>
      <c r="CU328" s="232"/>
      <c r="CV328" s="232"/>
    </row>
    <row r="329" spans="1:100" s="231" customFormat="1" ht="43.5" customHeight="1">
      <c r="A329" s="354" t="s">
        <v>2094</v>
      </c>
      <c r="B329" s="354" t="s">
        <v>998</v>
      </c>
      <c r="C329" s="370" t="s">
        <v>920</v>
      </c>
      <c r="D329" s="358" t="s">
        <v>1614</v>
      </c>
      <c r="E329" s="365" t="s">
        <v>385</v>
      </c>
      <c r="F329" s="366" t="s">
        <v>1615</v>
      </c>
      <c r="G329" s="356" t="s">
        <v>979</v>
      </c>
      <c r="H329" s="356" t="s">
        <v>1616</v>
      </c>
      <c r="I329" s="388">
        <v>55470</v>
      </c>
      <c r="J329" s="388">
        <f>-K1921/0.0833333333333333</f>
        <v>0</v>
      </c>
      <c r="K329" s="388"/>
      <c r="L329" s="372">
        <v>42662</v>
      </c>
      <c r="M329" s="372">
        <v>42675</v>
      </c>
      <c r="N329" s="367">
        <v>43039</v>
      </c>
      <c r="O329" s="389">
        <f>YEAR(N329)</f>
        <v>2017</v>
      </c>
      <c r="P329" s="374">
        <f>MONTH(N329)</f>
        <v>10</v>
      </c>
      <c r="Q329" s="390" t="str">
        <f>IF(P329&gt;9,CONCATENATE(O329,P329),CONCATENATE(O329,"0",P329))</f>
        <v>201710</v>
      </c>
      <c r="R329" s="354" t="s">
        <v>268</v>
      </c>
      <c r="S329" s="391">
        <v>0</v>
      </c>
      <c r="T329" s="391">
        <v>0</v>
      </c>
      <c r="U329" s="355"/>
      <c r="V329" s="349"/>
      <c r="W329" s="348"/>
      <c r="X329" s="349"/>
      <c r="Y329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422"/>
      <c r="AA329" s="348"/>
      <c r="AB329" s="348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</row>
    <row r="330" spans="1:100" s="231" customFormat="1" ht="43.5" customHeight="1">
      <c r="A330" s="311" t="s">
        <v>2094</v>
      </c>
      <c r="B330" s="369" t="s">
        <v>918</v>
      </c>
      <c r="C330" s="398" t="s">
        <v>920</v>
      </c>
      <c r="D330" s="314" t="s">
        <v>2993</v>
      </c>
      <c r="E330" s="314" t="s">
        <v>384</v>
      </c>
      <c r="F330" s="315" t="s">
        <v>895</v>
      </c>
      <c r="G330" s="313" t="s">
        <v>898</v>
      </c>
      <c r="H330" s="313" t="s">
        <v>545</v>
      </c>
      <c r="I330" s="316">
        <v>3050000</v>
      </c>
      <c r="J330" s="316">
        <f>-K2545/0.0833333333333333</f>
        <v>0</v>
      </c>
      <c r="K330" s="316"/>
      <c r="L330" s="317">
        <v>42641</v>
      </c>
      <c r="M330" s="317">
        <v>42675</v>
      </c>
      <c r="N330" s="318">
        <v>43039</v>
      </c>
      <c r="O330" s="336">
        <f>YEAR(N330)</f>
        <v>2017</v>
      </c>
      <c r="P330" s="336">
        <f>MONTH(N330)</f>
        <v>10</v>
      </c>
      <c r="Q330" s="326" t="str">
        <f>IF(P330&gt;9,CONCATENATE(O330,P330),CONCATENATE(O330,"0",P330))</f>
        <v>201710</v>
      </c>
      <c r="R330" s="311">
        <v>0</v>
      </c>
      <c r="S330" s="319">
        <v>0</v>
      </c>
      <c r="T330" s="319">
        <v>0</v>
      </c>
      <c r="U330" s="313"/>
      <c r="V330" s="363"/>
      <c r="W330" s="360"/>
      <c r="X330" s="363"/>
      <c r="Y3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422"/>
      <c r="AA330" s="348"/>
      <c r="AB330" s="348"/>
      <c r="AC330" s="348"/>
      <c r="AD330" s="348"/>
      <c r="AE330" s="348"/>
      <c r="AF330" s="348"/>
      <c r="AG330" s="348"/>
      <c r="AH330" s="348"/>
      <c r="AI330" s="348"/>
      <c r="AJ330" s="348"/>
      <c r="AK330" s="348"/>
      <c r="AL330" s="348"/>
      <c r="AM330" s="348"/>
      <c r="AN330" s="348"/>
      <c r="AO330" s="348"/>
      <c r="AP330" s="348"/>
      <c r="AQ330" s="348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</row>
    <row r="331" spans="1:43" s="231" customFormat="1" ht="43.5" customHeight="1">
      <c r="A331" s="311" t="s">
        <v>2094</v>
      </c>
      <c r="B331" s="369" t="s">
        <v>918</v>
      </c>
      <c r="C331" s="398" t="s">
        <v>920</v>
      </c>
      <c r="D331" s="314" t="s">
        <v>2994</v>
      </c>
      <c r="E331" s="314" t="s">
        <v>384</v>
      </c>
      <c r="F331" s="315" t="s">
        <v>895</v>
      </c>
      <c r="G331" s="313" t="s">
        <v>899</v>
      </c>
      <c r="H331" s="313" t="s">
        <v>896</v>
      </c>
      <c r="I331" s="316">
        <v>500000</v>
      </c>
      <c r="J331" s="316">
        <f>-K2536/0.0833333333333333</f>
        <v>0</v>
      </c>
      <c r="K331" s="316"/>
      <c r="L331" s="317">
        <v>42641</v>
      </c>
      <c r="M331" s="317">
        <v>42675</v>
      </c>
      <c r="N331" s="318">
        <v>43039</v>
      </c>
      <c r="O331" s="336">
        <f>YEAR(N331)</f>
        <v>2017</v>
      </c>
      <c r="P331" s="336">
        <f>MONTH(N331)</f>
        <v>10</v>
      </c>
      <c r="Q331" s="326" t="str">
        <f>IF(P331&gt;9,CONCATENATE(O331,P331),CONCATENATE(O331,"0",P331))</f>
        <v>201710</v>
      </c>
      <c r="R331" s="311">
        <v>0</v>
      </c>
      <c r="S331" s="319">
        <v>0</v>
      </c>
      <c r="T331" s="319">
        <v>0</v>
      </c>
      <c r="U331" s="313"/>
      <c r="V331" s="363" t="s">
        <v>911</v>
      </c>
      <c r="W331" s="360"/>
      <c r="X331" s="363"/>
      <c r="Y3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31" s="422"/>
      <c r="AA331" s="348"/>
      <c r="AB331" s="348"/>
      <c r="AC331" s="348"/>
      <c r="AD331" s="348"/>
      <c r="AE331" s="348"/>
      <c r="AF331" s="348"/>
      <c r="AG331" s="348"/>
      <c r="AH331" s="348"/>
      <c r="AI331" s="348"/>
      <c r="AJ331" s="348"/>
      <c r="AK331" s="348"/>
      <c r="AL331" s="348"/>
      <c r="AM331" s="348"/>
      <c r="AN331" s="348"/>
      <c r="AO331" s="348"/>
      <c r="AP331" s="348"/>
      <c r="AQ331" s="348"/>
    </row>
    <row r="332" spans="1:100" s="47" customFormat="1" ht="43.5" customHeight="1">
      <c r="A332" s="311" t="s">
        <v>2094</v>
      </c>
      <c r="B332" s="369" t="s">
        <v>918</v>
      </c>
      <c r="C332" s="398" t="s">
        <v>920</v>
      </c>
      <c r="D332" s="314" t="s">
        <v>3271</v>
      </c>
      <c r="E332" s="314" t="s">
        <v>384</v>
      </c>
      <c r="F332" s="315" t="s">
        <v>2895</v>
      </c>
      <c r="G332" s="313" t="s">
        <v>2896</v>
      </c>
      <c r="H332" s="313" t="s">
        <v>2897</v>
      </c>
      <c r="I332" s="316">
        <v>141681</v>
      </c>
      <c r="J332" s="316">
        <f>-K1981/0.0833333333333333</f>
        <v>0</v>
      </c>
      <c r="K332" s="316"/>
      <c r="L332" s="317">
        <v>42676</v>
      </c>
      <c r="M332" s="317">
        <v>42676</v>
      </c>
      <c r="N332" s="318">
        <v>43040</v>
      </c>
      <c r="O332" s="336">
        <f>YEAR(N332)</f>
        <v>2017</v>
      </c>
      <c r="P332" s="336">
        <f>MONTH(N332)</f>
        <v>11</v>
      </c>
      <c r="Q332" s="326" t="str">
        <f>IF(P332&gt;9,CONCATENATE(O332,P332),CONCATENATE(O332,"0",P332))</f>
        <v>201711</v>
      </c>
      <c r="R332" s="311">
        <v>0</v>
      </c>
      <c r="S332" s="319">
        <v>0</v>
      </c>
      <c r="T332" s="319">
        <v>0</v>
      </c>
      <c r="U332" s="313"/>
      <c r="V332" s="363"/>
      <c r="W332" s="360"/>
      <c r="X332" s="363"/>
      <c r="Y3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60"/>
      <c r="AA332" s="360"/>
      <c r="AB332" s="360"/>
      <c r="AC332" s="360"/>
      <c r="AD332" s="360"/>
      <c r="AE332" s="360"/>
      <c r="AF332" s="360"/>
      <c r="AG332" s="360"/>
      <c r="AH332" s="360"/>
      <c r="AI332" s="360"/>
      <c r="AJ332" s="360"/>
      <c r="AK332" s="360"/>
      <c r="AL332" s="360"/>
      <c r="AM332" s="360"/>
      <c r="AN332" s="360"/>
      <c r="AO332" s="360"/>
      <c r="AP332" s="360"/>
      <c r="AQ332" s="360"/>
      <c r="AR332" s="231"/>
      <c r="AS332" s="231"/>
      <c r="AT332" s="231"/>
      <c r="AU332" s="231"/>
      <c r="AV332" s="231"/>
      <c r="AW332" s="231"/>
      <c r="AX332" s="231"/>
      <c r="AY332" s="231"/>
      <c r="AZ332" s="231"/>
      <c r="BA332" s="231"/>
      <c r="BB332" s="231"/>
      <c r="BC332" s="231"/>
      <c r="BD332" s="231"/>
      <c r="BE332" s="231"/>
      <c r="BF332" s="231"/>
      <c r="BG332" s="231"/>
      <c r="BH332" s="231"/>
      <c r="BI332" s="231"/>
      <c r="BJ332" s="231"/>
      <c r="BK332" s="231"/>
      <c r="BL332" s="231"/>
      <c r="BM332" s="231"/>
      <c r="BN332" s="231"/>
      <c r="BO332" s="231"/>
      <c r="BP332" s="231"/>
      <c r="BQ332" s="231"/>
      <c r="BR332" s="231"/>
      <c r="BS332" s="231"/>
      <c r="BT332" s="231"/>
      <c r="BU332" s="231"/>
      <c r="BV332" s="231"/>
      <c r="BW332" s="231"/>
      <c r="BX332" s="231"/>
      <c r="BY332" s="231"/>
      <c r="BZ332" s="231"/>
      <c r="CA332" s="231"/>
      <c r="CB332" s="231"/>
      <c r="CC332" s="231"/>
      <c r="CD332" s="231"/>
      <c r="CE332" s="231"/>
      <c r="CF332" s="231"/>
      <c r="CG332" s="231"/>
      <c r="CH332" s="231"/>
      <c r="CI332" s="231"/>
      <c r="CJ332" s="231"/>
      <c r="CK332" s="231"/>
      <c r="CL332" s="231"/>
      <c r="CM332" s="231"/>
      <c r="CN332" s="231"/>
      <c r="CO332" s="231"/>
      <c r="CP332" s="231"/>
      <c r="CQ332" s="231"/>
      <c r="CR332" s="231"/>
      <c r="CS332" s="231"/>
      <c r="CT332" s="231"/>
      <c r="CU332" s="231"/>
      <c r="CV332" s="231"/>
    </row>
    <row r="333" spans="1:100" s="47" customFormat="1" ht="43.5" customHeight="1">
      <c r="A333" s="311" t="s">
        <v>2094</v>
      </c>
      <c r="B333" s="369" t="s">
        <v>998</v>
      </c>
      <c r="C333" s="398" t="s">
        <v>920</v>
      </c>
      <c r="D333" s="314" t="s">
        <v>1631</v>
      </c>
      <c r="E333" s="314" t="s">
        <v>385</v>
      </c>
      <c r="F333" s="315" t="s">
        <v>1632</v>
      </c>
      <c r="G333" s="313" t="s">
        <v>1633</v>
      </c>
      <c r="H333" s="313" t="s">
        <v>1634</v>
      </c>
      <c r="I333" s="316">
        <v>34039</v>
      </c>
      <c r="J333" s="316">
        <f>-K1973/0.0833333333333333</f>
        <v>0</v>
      </c>
      <c r="K333" s="316"/>
      <c r="L333" s="317">
        <v>42669</v>
      </c>
      <c r="M333" s="317">
        <v>42679</v>
      </c>
      <c r="N333" s="318">
        <v>43043</v>
      </c>
      <c r="O333" s="336">
        <f>YEAR(N333)</f>
        <v>2017</v>
      </c>
      <c r="P333" s="336">
        <f>MONTH(N333)</f>
        <v>11</v>
      </c>
      <c r="Q333" s="326" t="str">
        <f>IF(P333&gt;9,CONCATENATE(O333,P333),CONCATENATE(O333,"0",P333))</f>
        <v>201711</v>
      </c>
      <c r="R333" s="311" t="s">
        <v>268</v>
      </c>
      <c r="S333" s="319">
        <v>0</v>
      </c>
      <c r="T333" s="319">
        <v>0</v>
      </c>
      <c r="U333" s="313"/>
      <c r="V333" s="363"/>
      <c r="W333" s="360"/>
      <c r="X333" s="385"/>
      <c r="Y3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422"/>
      <c r="AA333" s="348"/>
      <c r="AB333" s="348"/>
      <c r="AC333" s="348"/>
      <c r="AD333" s="348"/>
      <c r="AE333" s="348"/>
      <c r="AF333" s="348"/>
      <c r="AG333" s="348"/>
      <c r="AH333" s="348"/>
      <c r="AI333" s="348"/>
      <c r="AJ333" s="348"/>
      <c r="AK333" s="348"/>
      <c r="AL333" s="348"/>
      <c r="AM333" s="348"/>
      <c r="AN333" s="348"/>
      <c r="AO333" s="348"/>
      <c r="AP333" s="348"/>
      <c r="AQ333" s="348"/>
      <c r="AR333" s="231"/>
      <c r="AS333" s="231"/>
      <c r="AT333" s="231"/>
      <c r="AU333" s="231"/>
      <c r="AV333" s="231"/>
      <c r="AW333" s="231"/>
      <c r="AX333" s="231"/>
      <c r="AY333" s="231"/>
      <c r="AZ333" s="231"/>
      <c r="BA333" s="231"/>
      <c r="BB333" s="231"/>
      <c r="BC333" s="231"/>
      <c r="BD333" s="231"/>
      <c r="BE333" s="231"/>
      <c r="BF333" s="231"/>
      <c r="BG333" s="231"/>
      <c r="BH333" s="231"/>
      <c r="BI333" s="231"/>
      <c r="BJ333" s="231"/>
      <c r="BK333" s="231"/>
      <c r="BL333" s="231"/>
      <c r="BM333" s="231"/>
      <c r="BN333" s="231"/>
      <c r="BO333" s="231"/>
      <c r="BP333" s="231"/>
      <c r="BQ333" s="231"/>
      <c r="BR333" s="231"/>
      <c r="BS333" s="231"/>
      <c r="BT333" s="231"/>
      <c r="BU333" s="231"/>
      <c r="BV333" s="231"/>
      <c r="BW333" s="231"/>
      <c r="BX333" s="231"/>
      <c r="BY333" s="231"/>
      <c r="BZ333" s="231"/>
      <c r="CA333" s="231"/>
      <c r="CB333" s="231"/>
      <c r="CC333" s="231"/>
      <c r="CD333" s="231"/>
      <c r="CE333" s="231"/>
      <c r="CF333" s="231"/>
      <c r="CG333" s="231"/>
      <c r="CH333" s="231"/>
      <c r="CI333" s="231"/>
      <c r="CJ333" s="231"/>
      <c r="CK333" s="231"/>
      <c r="CL333" s="231"/>
      <c r="CM333" s="231"/>
      <c r="CN333" s="231"/>
      <c r="CO333" s="231"/>
      <c r="CP333" s="231"/>
      <c r="CQ333" s="231"/>
      <c r="CR333" s="231"/>
      <c r="CS333" s="231"/>
      <c r="CT333" s="231"/>
      <c r="CU333" s="231"/>
      <c r="CV333" s="231"/>
    </row>
    <row r="334" spans="1:43" s="231" customFormat="1" ht="43.5" customHeight="1">
      <c r="A334" s="311" t="s">
        <v>2094</v>
      </c>
      <c r="B334" s="369" t="s">
        <v>918</v>
      </c>
      <c r="C334" s="398" t="s">
        <v>920</v>
      </c>
      <c r="D334" s="358" t="s">
        <v>2076</v>
      </c>
      <c r="E334" s="314" t="s">
        <v>384</v>
      </c>
      <c r="F334" s="315" t="s">
        <v>952</v>
      </c>
      <c r="G334" s="313" t="s">
        <v>953</v>
      </c>
      <c r="H334" s="313" t="s">
        <v>2985</v>
      </c>
      <c r="I334" s="316">
        <v>35000</v>
      </c>
      <c r="J334" s="316">
        <f>-K2519/0.0833333333333333</f>
        <v>0</v>
      </c>
      <c r="K334" s="316"/>
      <c r="L334" s="317">
        <v>42697</v>
      </c>
      <c r="M334" s="317">
        <v>42681</v>
      </c>
      <c r="N334" s="318">
        <v>43045</v>
      </c>
      <c r="O334" s="336">
        <f>YEAR(N334)</f>
        <v>2017</v>
      </c>
      <c r="P334" s="336">
        <f>MONTH(N334)</f>
        <v>11</v>
      </c>
      <c r="Q334" s="326" t="str">
        <f>IF(P334&gt;9,CONCATENATE(O334,P334),CONCATENATE(O334,"0",P334))</f>
        <v>201711</v>
      </c>
      <c r="R334" s="311">
        <v>0</v>
      </c>
      <c r="S334" s="319">
        <v>0</v>
      </c>
      <c r="T334" s="319">
        <v>0</v>
      </c>
      <c r="U334" s="313"/>
      <c r="V334" s="363"/>
      <c r="W334" s="360"/>
      <c r="X334" s="363"/>
      <c r="Y3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422"/>
      <c r="AA334" s="348"/>
      <c r="AB334" s="348"/>
      <c r="AC334" s="348"/>
      <c r="AD334" s="348"/>
      <c r="AE334" s="348"/>
      <c r="AF334" s="348"/>
      <c r="AG334" s="348"/>
      <c r="AH334" s="348"/>
      <c r="AI334" s="348"/>
      <c r="AJ334" s="348"/>
      <c r="AK334" s="348"/>
      <c r="AL334" s="348"/>
      <c r="AM334" s="348"/>
      <c r="AN334" s="348"/>
      <c r="AO334" s="348"/>
      <c r="AP334" s="348"/>
      <c r="AQ334" s="348"/>
    </row>
    <row r="335" spans="1:100" s="233" customFormat="1" ht="43.5" customHeight="1">
      <c r="A335" s="311" t="s">
        <v>2094</v>
      </c>
      <c r="B335" s="369" t="s">
        <v>998</v>
      </c>
      <c r="C335" s="398" t="s">
        <v>920</v>
      </c>
      <c r="D335" s="314"/>
      <c r="E335" s="314" t="s">
        <v>385</v>
      </c>
      <c r="F335" s="315" t="s">
        <v>2978</v>
      </c>
      <c r="G335" s="313" t="s">
        <v>2981</v>
      </c>
      <c r="H335" s="313" t="s">
        <v>2979</v>
      </c>
      <c r="I335" s="316">
        <v>150000</v>
      </c>
      <c r="J335" s="316">
        <f>-K1976/0.0833333333333333</f>
        <v>0</v>
      </c>
      <c r="K335" s="316"/>
      <c r="L335" s="317">
        <v>42683</v>
      </c>
      <c r="M335" s="317">
        <v>42683</v>
      </c>
      <c r="N335" s="318">
        <v>43047</v>
      </c>
      <c r="O335" s="336">
        <f>YEAR(N335)</f>
        <v>2017</v>
      </c>
      <c r="P335" s="336">
        <f>MONTH(N335)</f>
        <v>11</v>
      </c>
      <c r="Q335" s="326" t="str">
        <f>IF(P335&gt;9,CONCATENATE(O335,P335),CONCATENATE(O335,"0",P335))</f>
        <v>201711</v>
      </c>
      <c r="R335" s="311" t="s">
        <v>897</v>
      </c>
      <c r="S335" s="319">
        <v>0</v>
      </c>
      <c r="T335" s="319">
        <v>0</v>
      </c>
      <c r="U335" s="313"/>
      <c r="V335" s="363"/>
      <c r="W335" s="360"/>
      <c r="X335" s="385"/>
      <c r="Y3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385"/>
      <c r="AA335" s="360"/>
      <c r="AB335" s="360"/>
      <c r="AC335" s="360"/>
      <c r="AD335" s="360"/>
      <c r="AE335" s="360"/>
      <c r="AF335" s="360"/>
      <c r="AG335" s="360"/>
      <c r="AH335" s="360"/>
      <c r="AI335" s="360"/>
      <c r="AJ335" s="360"/>
      <c r="AK335" s="360"/>
      <c r="AL335" s="360"/>
      <c r="AM335" s="360"/>
      <c r="AN335" s="360"/>
      <c r="AO335" s="360"/>
      <c r="AP335" s="360"/>
      <c r="AQ335" s="360"/>
      <c r="AR335" s="232"/>
      <c r="AS335" s="232"/>
      <c r="AT335" s="232"/>
      <c r="AU335" s="232"/>
      <c r="AV335" s="232"/>
      <c r="AW335" s="232"/>
      <c r="AX335" s="232"/>
      <c r="AY335" s="232"/>
      <c r="AZ335" s="232"/>
      <c r="BA335" s="232"/>
      <c r="BB335" s="232"/>
      <c r="BC335" s="232"/>
      <c r="BD335" s="232"/>
      <c r="BE335" s="232"/>
      <c r="BF335" s="232"/>
      <c r="BG335" s="232"/>
      <c r="BH335" s="232"/>
      <c r="BI335" s="232"/>
      <c r="BJ335" s="232"/>
      <c r="BK335" s="232"/>
      <c r="BL335" s="232"/>
      <c r="BM335" s="232"/>
      <c r="BN335" s="232"/>
      <c r="BO335" s="232"/>
      <c r="BP335" s="232"/>
      <c r="BQ335" s="232"/>
      <c r="BR335" s="232"/>
      <c r="BS335" s="232"/>
      <c r="BT335" s="232"/>
      <c r="BU335" s="232"/>
      <c r="BV335" s="232"/>
      <c r="BW335" s="232"/>
      <c r="BX335" s="232"/>
      <c r="BY335" s="232"/>
      <c r="BZ335" s="232"/>
      <c r="CA335" s="232"/>
      <c r="CB335" s="232"/>
      <c r="CC335" s="232"/>
      <c r="CD335" s="232"/>
      <c r="CE335" s="232"/>
      <c r="CF335" s="232"/>
      <c r="CG335" s="232"/>
      <c r="CH335" s="232"/>
      <c r="CI335" s="232"/>
      <c r="CJ335" s="232"/>
      <c r="CK335" s="232"/>
      <c r="CL335" s="232"/>
      <c r="CM335" s="232"/>
      <c r="CN335" s="232"/>
      <c r="CO335" s="232"/>
      <c r="CP335" s="232"/>
      <c r="CQ335" s="232"/>
      <c r="CR335" s="232"/>
      <c r="CS335" s="232"/>
      <c r="CT335" s="232"/>
      <c r="CU335" s="232"/>
      <c r="CV335" s="232"/>
    </row>
    <row r="336" spans="1:43" s="232" customFormat="1" ht="43.5" customHeight="1">
      <c r="A336" s="311" t="s">
        <v>2094</v>
      </c>
      <c r="B336" s="369" t="s">
        <v>998</v>
      </c>
      <c r="C336" s="398" t="s">
        <v>920</v>
      </c>
      <c r="D336" s="314"/>
      <c r="E336" s="314" t="s">
        <v>385</v>
      </c>
      <c r="F336" s="315" t="s">
        <v>2978</v>
      </c>
      <c r="G336" s="313" t="s">
        <v>2981</v>
      </c>
      <c r="H336" s="313" t="s">
        <v>2980</v>
      </c>
      <c r="I336" s="316">
        <v>100000</v>
      </c>
      <c r="J336" s="316">
        <f>-K1977/0.0833333333333333</f>
        <v>0</v>
      </c>
      <c r="K336" s="316"/>
      <c r="L336" s="317">
        <v>42683</v>
      </c>
      <c r="M336" s="317">
        <v>42683</v>
      </c>
      <c r="N336" s="318">
        <v>43047</v>
      </c>
      <c r="O336" s="336">
        <f>YEAR(N336)</f>
        <v>2017</v>
      </c>
      <c r="P336" s="336">
        <f>MONTH(N336)</f>
        <v>11</v>
      </c>
      <c r="Q336" s="326" t="str">
        <f>IF(P336&gt;9,CONCATENATE(O336,P336),CONCATENATE(O336,"0",P336))</f>
        <v>201711</v>
      </c>
      <c r="R336" s="311" t="s">
        <v>897</v>
      </c>
      <c r="S336" s="319">
        <v>0</v>
      </c>
      <c r="T336" s="319">
        <v>0</v>
      </c>
      <c r="U336" s="313"/>
      <c r="V336" s="363"/>
      <c r="W336" s="360"/>
      <c r="X336" s="385"/>
      <c r="Y3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85"/>
      <c r="AA336" s="360"/>
      <c r="AB336" s="360"/>
      <c r="AC336" s="360"/>
      <c r="AD336" s="360"/>
      <c r="AE336" s="360"/>
      <c r="AF336" s="360"/>
      <c r="AG336" s="360"/>
      <c r="AH336" s="360"/>
      <c r="AI336" s="360"/>
      <c r="AJ336" s="360"/>
      <c r="AK336" s="360"/>
      <c r="AL336" s="360"/>
      <c r="AM336" s="360"/>
      <c r="AN336" s="360"/>
      <c r="AO336" s="360"/>
      <c r="AP336" s="360"/>
      <c r="AQ336" s="360"/>
    </row>
    <row r="337" spans="1:43" s="232" customFormat="1" ht="43.5" customHeight="1">
      <c r="A337" s="354" t="s">
        <v>2094</v>
      </c>
      <c r="B337" s="235" t="s">
        <v>998</v>
      </c>
      <c r="C337" s="354" t="s">
        <v>920</v>
      </c>
      <c r="D337" s="358" t="s">
        <v>1628</v>
      </c>
      <c r="E337" s="244" t="s">
        <v>385</v>
      </c>
      <c r="F337" s="359" t="s">
        <v>1629</v>
      </c>
      <c r="G337" s="251" t="s">
        <v>475</v>
      </c>
      <c r="H337" s="362" t="s">
        <v>1630</v>
      </c>
      <c r="I337" s="285">
        <v>120135</v>
      </c>
      <c r="J337" s="285">
        <f>-K1956/0.0833333333333333</f>
        <v>0</v>
      </c>
      <c r="K337" s="285"/>
      <c r="L337" s="280">
        <v>42662</v>
      </c>
      <c r="M337" s="280">
        <v>42686</v>
      </c>
      <c r="N337" s="281">
        <v>43050</v>
      </c>
      <c r="O337" s="323">
        <f>YEAR(N337)</f>
        <v>2017</v>
      </c>
      <c r="P337" s="323">
        <f>MONTH(N337)</f>
        <v>11</v>
      </c>
      <c r="Q337" s="324" t="str">
        <f>IF(P337&gt;9,CONCATENATE(O337,P337),CONCATENATE(O337,"0",P337))</f>
        <v>201711</v>
      </c>
      <c r="R337" s="354" t="s">
        <v>268</v>
      </c>
      <c r="S337" s="267">
        <v>0</v>
      </c>
      <c r="T337" s="267">
        <v>0</v>
      </c>
      <c r="U337" s="356"/>
      <c r="V337" s="343"/>
      <c r="W337" s="345"/>
      <c r="X337" s="344"/>
      <c r="Y3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422"/>
      <c r="AA337" s="348"/>
      <c r="AB337" s="348"/>
      <c r="AC337" s="348"/>
      <c r="AD337" s="348"/>
      <c r="AE337" s="348"/>
      <c r="AF337" s="348"/>
      <c r="AG337" s="348"/>
      <c r="AH337" s="348"/>
      <c r="AI337" s="348"/>
      <c r="AJ337" s="348"/>
      <c r="AK337" s="348"/>
      <c r="AL337" s="348"/>
      <c r="AM337" s="348"/>
      <c r="AN337" s="348"/>
      <c r="AO337" s="348"/>
      <c r="AP337" s="348"/>
      <c r="AQ337" s="348"/>
    </row>
    <row r="338" spans="1:100" s="232" customFormat="1" ht="43.5" customHeight="1">
      <c r="A338" s="379" t="s">
        <v>2094</v>
      </c>
      <c r="B338" s="382" t="s">
        <v>998</v>
      </c>
      <c r="C338" s="370" t="s">
        <v>1247</v>
      </c>
      <c r="D338" s="365" t="s">
        <v>2181</v>
      </c>
      <c r="E338" s="365" t="s">
        <v>385</v>
      </c>
      <c r="F338" s="366" t="s">
        <v>2182</v>
      </c>
      <c r="G338" s="356" t="s">
        <v>2183</v>
      </c>
      <c r="H338" s="356" t="s">
        <v>2184</v>
      </c>
      <c r="I338" s="388">
        <v>19487.6</v>
      </c>
      <c r="J338" s="388">
        <f>-K1955/0.0833333333333333</f>
        <v>0</v>
      </c>
      <c r="K338" s="388"/>
      <c r="L338" s="367" t="s">
        <v>328</v>
      </c>
      <c r="M338" s="367">
        <v>42324</v>
      </c>
      <c r="N338" s="367">
        <v>43054</v>
      </c>
      <c r="O338" s="389">
        <f>YEAR(N338)</f>
        <v>2017</v>
      </c>
      <c r="P338" s="374">
        <f>MONTH(N338)</f>
        <v>11</v>
      </c>
      <c r="Q338" s="390" t="str">
        <f>IF(P338&gt;9,CONCATENATE(O338,P338),CONCATENATE(O338,"0",P338))</f>
        <v>201711</v>
      </c>
      <c r="R338" s="354" t="s">
        <v>44</v>
      </c>
      <c r="S338" s="391">
        <v>0</v>
      </c>
      <c r="T338" s="391">
        <v>0</v>
      </c>
      <c r="U338" s="355"/>
      <c r="V338" s="349"/>
      <c r="W338" s="348"/>
      <c r="X338" s="349"/>
      <c r="Y33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348"/>
      <c r="AA338" s="348"/>
      <c r="AB338" s="348"/>
      <c r="AC338" s="348"/>
      <c r="AD338" s="348"/>
      <c r="AE338" s="348"/>
      <c r="AF338" s="348"/>
      <c r="AG338" s="348"/>
      <c r="AH338" s="348"/>
      <c r="AI338" s="348"/>
      <c r="AJ338" s="348"/>
      <c r="AK338" s="348"/>
      <c r="AL338" s="348"/>
      <c r="AM338" s="348"/>
      <c r="AN338" s="348"/>
      <c r="AO338" s="348"/>
      <c r="AP338" s="348"/>
      <c r="AQ338" s="348"/>
      <c r="AR338" s="233"/>
      <c r="AS338" s="233"/>
      <c r="AT338" s="233"/>
      <c r="AU338" s="233"/>
      <c r="AV338" s="233"/>
      <c r="AW338" s="233"/>
      <c r="AX338" s="233"/>
      <c r="AY338" s="233"/>
      <c r="AZ338" s="233"/>
      <c r="BA338" s="233"/>
      <c r="BB338" s="233"/>
      <c r="BC338" s="233"/>
      <c r="BD338" s="233"/>
      <c r="BE338" s="233"/>
      <c r="BF338" s="233"/>
      <c r="BG338" s="233"/>
      <c r="BH338" s="233"/>
      <c r="BI338" s="233"/>
      <c r="BJ338" s="233"/>
      <c r="BK338" s="233"/>
      <c r="BL338" s="233"/>
      <c r="BM338" s="233"/>
      <c r="BN338" s="233"/>
      <c r="BO338" s="233"/>
      <c r="BP338" s="233"/>
      <c r="BQ338" s="233"/>
      <c r="BR338" s="233"/>
      <c r="BS338" s="233"/>
      <c r="BT338" s="233"/>
      <c r="BU338" s="233"/>
      <c r="BV338" s="233"/>
      <c r="BW338" s="233"/>
      <c r="BX338" s="233"/>
      <c r="BY338" s="233"/>
      <c r="BZ338" s="233"/>
      <c r="CA338" s="233"/>
      <c r="CB338" s="233"/>
      <c r="CC338" s="233"/>
      <c r="CD338" s="233"/>
      <c r="CE338" s="233"/>
      <c r="CF338" s="233"/>
      <c r="CG338" s="233"/>
      <c r="CH338" s="233"/>
      <c r="CI338" s="233"/>
      <c r="CJ338" s="233"/>
      <c r="CK338" s="233"/>
      <c r="CL338" s="233"/>
      <c r="CM338" s="233"/>
      <c r="CN338" s="233"/>
      <c r="CO338" s="233"/>
      <c r="CP338" s="233"/>
      <c r="CQ338" s="233"/>
      <c r="CR338" s="233"/>
      <c r="CS338" s="233"/>
      <c r="CT338" s="233"/>
      <c r="CU338" s="233"/>
      <c r="CV338" s="233"/>
    </row>
    <row r="339" spans="1:100" s="47" customFormat="1" ht="43.5" customHeight="1">
      <c r="A339" s="311" t="s">
        <v>2094</v>
      </c>
      <c r="B339" s="369" t="s">
        <v>918</v>
      </c>
      <c r="C339" s="398" t="s">
        <v>920</v>
      </c>
      <c r="D339" s="314" t="s">
        <v>3268</v>
      </c>
      <c r="E339" s="314" t="s">
        <v>384</v>
      </c>
      <c r="F339" s="315" t="s">
        <v>2988</v>
      </c>
      <c r="G339" s="313" t="s">
        <v>2989</v>
      </c>
      <c r="H339" s="313" t="s">
        <v>2990</v>
      </c>
      <c r="I339" s="316">
        <v>81990</v>
      </c>
      <c r="J339" s="316">
        <f>-K1995/0.0833333333333333</f>
        <v>0</v>
      </c>
      <c r="K339" s="316"/>
      <c r="L339" s="317">
        <v>42697</v>
      </c>
      <c r="M339" s="317">
        <v>42697</v>
      </c>
      <c r="N339" s="318">
        <v>43061</v>
      </c>
      <c r="O339" s="336">
        <f>YEAR(N339)</f>
        <v>2017</v>
      </c>
      <c r="P339" s="336">
        <f>MONTH(N339)</f>
        <v>11</v>
      </c>
      <c r="Q339" s="326" t="str">
        <f>IF(P339&gt;9,CONCATENATE(O339,P339),CONCATENATE(O339,"0",P339))</f>
        <v>201711</v>
      </c>
      <c r="R339" s="311">
        <v>0</v>
      </c>
      <c r="S339" s="319">
        <v>0</v>
      </c>
      <c r="T339" s="319">
        <v>0</v>
      </c>
      <c r="U339" s="313"/>
      <c r="V339" s="363"/>
      <c r="W339" s="360"/>
      <c r="X339" s="363"/>
      <c r="Y3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360"/>
      <c r="AA339" s="360"/>
      <c r="AB339" s="360"/>
      <c r="AC339" s="360"/>
      <c r="AD339" s="360"/>
      <c r="AE339" s="360"/>
      <c r="AF339" s="360"/>
      <c r="AG339" s="360"/>
      <c r="AH339" s="360"/>
      <c r="AI339" s="360"/>
      <c r="AJ339" s="360"/>
      <c r="AK339" s="360"/>
      <c r="AL339" s="360"/>
      <c r="AM339" s="360"/>
      <c r="AN339" s="360"/>
      <c r="AO339" s="360"/>
      <c r="AP339" s="360"/>
      <c r="AQ339" s="360"/>
      <c r="AR339" s="231"/>
      <c r="AS339" s="231"/>
      <c r="AT339" s="231"/>
      <c r="AU339" s="231"/>
      <c r="AV339" s="231"/>
      <c r="AW339" s="231"/>
      <c r="AX339" s="231"/>
      <c r="AY339" s="231"/>
      <c r="AZ339" s="231"/>
      <c r="BA339" s="231"/>
      <c r="BB339" s="231"/>
      <c r="BC339" s="231"/>
      <c r="BD339" s="231"/>
      <c r="BE339" s="231"/>
      <c r="BF339" s="231"/>
      <c r="BG339" s="231"/>
      <c r="BH339" s="231"/>
      <c r="BI339" s="231"/>
      <c r="BJ339" s="231"/>
      <c r="BK339" s="231"/>
      <c r="BL339" s="231"/>
      <c r="BM339" s="231"/>
      <c r="BN339" s="231"/>
      <c r="BO339" s="231"/>
      <c r="BP339" s="231"/>
      <c r="BQ339" s="231"/>
      <c r="BR339" s="231"/>
      <c r="BS339" s="231"/>
      <c r="BT339" s="231"/>
      <c r="BU339" s="231"/>
      <c r="BV339" s="231"/>
      <c r="BW339" s="231"/>
      <c r="BX339" s="231"/>
      <c r="BY339" s="231"/>
      <c r="BZ339" s="231"/>
      <c r="CA339" s="231"/>
      <c r="CB339" s="231"/>
      <c r="CC339" s="231"/>
      <c r="CD339" s="231"/>
      <c r="CE339" s="231"/>
      <c r="CF339" s="231"/>
      <c r="CG339" s="231"/>
      <c r="CH339" s="231"/>
      <c r="CI339" s="231"/>
      <c r="CJ339" s="231"/>
      <c r="CK339" s="231"/>
      <c r="CL339" s="231"/>
      <c r="CM339" s="231"/>
      <c r="CN339" s="231"/>
      <c r="CO339" s="231"/>
      <c r="CP339" s="231"/>
      <c r="CQ339" s="231"/>
      <c r="CR339" s="231"/>
      <c r="CS339" s="231"/>
      <c r="CT339" s="231"/>
      <c r="CU339" s="231"/>
      <c r="CV339" s="231"/>
    </row>
    <row r="340" spans="1:100" s="47" customFormat="1" ht="43.5" customHeight="1">
      <c r="A340" s="354" t="s">
        <v>2094</v>
      </c>
      <c r="B340" s="378" t="s">
        <v>918</v>
      </c>
      <c r="C340" s="370" t="s">
        <v>920</v>
      </c>
      <c r="D340" s="358" t="s">
        <v>3267</v>
      </c>
      <c r="E340" s="358" t="s">
        <v>384</v>
      </c>
      <c r="F340" s="359" t="s">
        <v>3050</v>
      </c>
      <c r="G340" s="355" t="s">
        <v>3051</v>
      </c>
      <c r="H340" s="355" t="s">
        <v>3052</v>
      </c>
      <c r="I340" s="371">
        <v>93757</v>
      </c>
      <c r="J340" s="371">
        <f>-K1989/0.0833333333333333</f>
        <v>0</v>
      </c>
      <c r="K340" s="371"/>
      <c r="L340" s="372">
        <v>42711</v>
      </c>
      <c r="M340" s="372">
        <v>42711</v>
      </c>
      <c r="N340" s="373">
        <v>43075</v>
      </c>
      <c r="O340" s="374">
        <f>YEAR(N340)</f>
        <v>2017</v>
      </c>
      <c r="P340" s="374">
        <f>MONTH(N340)</f>
        <v>12</v>
      </c>
      <c r="Q340" s="375" t="str">
        <f>IF(P340&gt;9,CONCATENATE(O340,P340),CONCATENATE(O340,"0",P340))</f>
        <v>201712</v>
      </c>
      <c r="R340" s="354">
        <v>0</v>
      </c>
      <c r="S340" s="376">
        <v>0</v>
      </c>
      <c r="T340" s="376">
        <v>0</v>
      </c>
      <c r="U340" s="355"/>
      <c r="V340" s="349"/>
      <c r="W340" s="348"/>
      <c r="X340" s="349"/>
      <c r="Y34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0" s="348"/>
      <c r="AA340" s="348"/>
      <c r="AB340" s="348"/>
      <c r="AC340" s="348"/>
      <c r="AD340" s="348"/>
      <c r="AE340" s="348"/>
      <c r="AF340" s="348"/>
      <c r="AG340" s="348"/>
      <c r="AH340" s="348"/>
      <c r="AI340" s="348"/>
      <c r="AJ340" s="348"/>
      <c r="AK340" s="348"/>
      <c r="AL340" s="348"/>
      <c r="AM340" s="348"/>
      <c r="AN340" s="348"/>
      <c r="AO340" s="348"/>
      <c r="AP340" s="348"/>
      <c r="AQ340" s="348"/>
      <c r="AR340" s="231"/>
      <c r="AS340" s="231"/>
      <c r="AT340" s="231"/>
      <c r="AU340" s="231"/>
      <c r="AV340" s="231"/>
      <c r="AW340" s="231"/>
      <c r="AX340" s="231"/>
      <c r="AY340" s="231"/>
      <c r="AZ340" s="231"/>
      <c r="BA340" s="231"/>
      <c r="BB340" s="231"/>
      <c r="BC340" s="231"/>
      <c r="BD340" s="231"/>
      <c r="BE340" s="231"/>
      <c r="BF340" s="231"/>
      <c r="BG340" s="231"/>
      <c r="BH340" s="231"/>
      <c r="BI340" s="231"/>
      <c r="BJ340" s="231"/>
      <c r="BK340" s="231"/>
      <c r="BL340" s="231"/>
      <c r="BM340" s="231"/>
      <c r="BN340" s="231"/>
      <c r="BO340" s="231"/>
      <c r="BP340" s="231"/>
      <c r="BQ340" s="231"/>
      <c r="BR340" s="231"/>
      <c r="BS340" s="231"/>
      <c r="BT340" s="231"/>
      <c r="BU340" s="231"/>
      <c r="BV340" s="231"/>
      <c r="BW340" s="231"/>
      <c r="BX340" s="231"/>
      <c r="BY340" s="231"/>
      <c r="BZ340" s="231"/>
      <c r="CA340" s="231"/>
      <c r="CB340" s="231"/>
      <c r="CC340" s="231"/>
      <c r="CD340" s="231"/>
      <c r="CE340" s="231"/>
      <c r="CF340" s="231"/>
      <c r="CG340" s="231"/>
      <c r="CH340" s="231"/>
      <c r="CI340" s="231"/>
      <c r="CJ340" s="231"/>
      <c r="CK340" s="231"/>
      <c r="CL340" s="231"/>
      <c r="CM340" s="231"/>
      <c r="CN340" s="231"/>
      <c r="CO340" s="231"/>
      <c r="CP340" s="231"/>
      <c r="CQ340" s="231"/>
      <c r="CR340" s="231"/>
      <c r="CS340" s="231"/>
      <c r="CT340" s="231"/>
      <c r="CU340" s="231"/>
      <c r="CV340" s="231"/>
    </row>
    <row r="341" spans="1:43" s="233" customFormat="1" ht="43.5" customHeight="1">
      <c r="A341" s="354" t="s">
        <v>2094</v>
      </c>
      <c r="B341" s="378" t="s">
        <v>918</v>
      </c>
      <c r="C341" s="370" t="s">
        <v>920</v>
      </c>
      <c r="D341" s="358" t="s">
        <v>3272</v>
      </c>
      <c r="E341" s="358" t="s">
        <v>381</v>
      </c>
      <c r="F341" s="359" t="s">
        <v>1684</v>
      </c>
      <c r="G341" s="355" t="s">
        <v>1685</v>
      </c>
      <c r="H341" s="355" t="s">
        <v>79</v>
      </c>
      <c r="I341" s="371">
        <v>500000</v>
      </c>
      <c r="J341" s="371">
        <f>-K1963/0.0833333333333333</f>
        <v>0</v>
      </c>
      <c r="K341" s="371"/>
      <c r="L341" s="372">
        <v>41990</v>
      </c>
      <c r="M341" s="372">
        <v>41990</v>
      </c>
      <c r="N341" s="372">
        <v>43085</v>
      </c>
      <c r="O341" s="386">
        <f>YEAR(N341)</f>
        <v>2017</v>
      </c>
      <c r="P341" s="374">
        <f>MONTH(N341)</f>
        <v>12</v>
      </c>
      <c r="Q341" s="387" t="str">
        <f>IF(P341&gt;9,CONCATENATE(O341,P341),CONCATENATE(O341,"0",P341))</f>
        <v>201712</v>
      </c>
      <c r="R341" s="354" t="s">
        <v>36</v>
      </c>
      <c r="S341" s="376">
        <v>0</v>
      </c>
      <c r="T341" s="376">
        <v>0</v>
      </c>
      <c r="U341" s="355"/>
      <c r="V341" s="349"/>
      <c r="W341" s="348"/>
      <c r="X341" s="349"/>
      <c r="Y34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422"/>
      <c r="AA341" s="348"/>
      <c r="AB341" s="348"/>
      <c r="AC341" s="348"/>
      <c r="AD341" s="348"/>
      <c r="AE341" s="348"/>
      <c r="AF341" s="348"/>
      <c r="AG341" s="348"/>
      <c r="AH341" s="348"/>
      <c r="AI341" s="348"/>
      <c r="AJ341" s="348"/>
      <c r="AK341" s="348"/>
      <c r="AL341" s="348"/>
      <c r="AM341" s="348"/>
      <c r="AN341" s="348"/>
      <c r="AO341" s="348"/>
      <c r="AP341" s="348"/>
      <c r="AQ341" s="348"/>
    </row>
    <row r="342" spans="1:100" s="232" customFormat="1" ht="43.5" customHeight="1">
      <c r="A342" s="354" t="s">
        <v>2094</v>
      </c>
      <c r="B342" s="378" t="s">
        <v>918</v>
      </c>
      <c r="C342" s="370" t="s">
        <v>920</v>
      </c>
      <c r="D342" s="358" t="s">
        <v>3273</v>
      </c>
      <c r="E342" s="358" t="s">
        <v>381</v>
      </c>
      <c r="F342" s="359" t="s">
        <v>1684</v>
      </c>
      <c r="G342" s="355" t="s">
        <v>1685</v>
      </c>
      <c r="H342" s="355" t="s">
        <v>1686</v>
      </c>
      <c r="I342" s="371">
        <v>500000</v>
      </c>
      <c r="J342" s="371">
        <f>-K1964/0.0833333333333333</f>
        <v>0</v>
      </c>
      <c r="K342" s="371"/>
      <c r="L342" s="372">
        <v>41990</v>
      </c>
      <c r="M342" s="372">
        <v>41990</v>
      </c>
      <c r="N342" s="372">
        <v>43085</v>
      </c>
      <c r="O342" s="386">
        <f>YEAR(N342)</f>
        <v>2017</v>
      </c>
      <c r="P342" s="374">
        <f>MONTH(N342)</f>
        <v>12</v>
      </c>
      <c r="Q342" s="387" t="str">
        <f>IF(P342&gt;9,CONCATENATE(O342,P342),CONCATENATE(O342,"0",P342))</f>
        <v>201712</v>
      </c>
      <c r="R342" s="354" t="s">
        <v>36</v>
      </c>
      <c r="S342" s="376">
        <v>0</v>
      </c>
      <c r="T342" s="376">
        <v>0</v>
      </c>
      <c r="U342" s="355"/>
      <c r="V342" s="349"/>
      <c r="W342" s="348"/>
      <c r="X342" s="349"/>
      <c r="Y34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422"/>
      <c r="AA342" s="348"/>
      <c r="AB342" s="348"/>
      <c r="AC342" s="348"/>
      <c r="AD342" s="348"/>
      <c r="AE342" s="348"/>
      <c r="AF342" s="348"/>
      <c r="AG342" s="348"/>
      <c r="AH342" s="348"/>
      <c r="AI342" s="348"/>
      <c r="AJ342" s="348"/>
      <c r="AK342" s="348"/>
      <c r="AL342" s="348"/>
      <c r="AM342" s="348"/>
      <c r="AN342" s="348"/>
      <c r="AO342" s="348"/>
      <c r="AP342" s="348"/>
      <c r="AQ342" s="348"/>
      <c r="AR342" s="233"/>
      <c r="AS342" s="233"/>
      <c r="AT342" s="233"/>
      <c r="AU342" s="233"/>
      <c r="AV342" s="233"/>
      <c r="AW342" s="233"/>
      <c r="AX342" s="233"/>
      <c r="AY342" s="233"/>
      <c r="AZ342" s="233"/>
      <c r="BA342" s="233"/>
      <c r="BB342" s="233"/>
      <c r="BC342" s="233"/>
      <c r="BD342" s="233"/>
      <c r="BE342" s="233"/>
      <c r="BF342" s="233"/>
      <c r="BG342" s="233"/>
      <c r="BH342" s="233"/>
      <c r="BI342" s="233"/>
      <c r="BJ342" s="233"/>
      <c r="BK342" s="233"/>
      <c r="BL342" s="233"/>
      <c r="BM342" s="233"/>
      <c r="BN342" s="233"/>
      <c r="BO342" s="233"/>
      <c r="BP342" s="233"/>
      <c r="BQ342" s="233"/>
      <c r="BR342" s="233"/>
      <c r="BS342" s="233"/>
      <c r="BT342" s="233"/>
      <c r="BU342" s="233"/>
      <c r="BV342" s="233"/>
      <c r="BW342" s="233"/>
      <c r="BX342" s="233"/>
      <c r="BY342" s="233"/>
      <c r="BZ342" s="233"/>
      <c r="CA342" s="233"/>
      <c r="CB342" s="233"/>
      <c r="CC342" s="233"/>
      <c r="CD342" s="233"/>
      <c r="CE342" s="233"/>
      <c r="CF342" s="233"/>
      <c r="CG342" s="233"/>
      <c r="CH342" s="233"/>
      <c r="CI342" s="233"/>
      <c r="CJ342" s="233"/>
      <c r="CK342" s="233"/>
      <c r="CL342" s="233"/>
      <c r="CM342" s="233"/>
      <c r="CN342" s="233"/>
      <c r="CO342" s="233"/>
      <c r="CP342" s="233"/>
      <c r="CQ342" s="233"/>
      <c r="CR342" s="233"/>
      <c r="CS342" s="233"/>
      <c r="CT342" s="233"/>
      <c r="CU342" s="233"/>
      <c r="CV342" s="233"/>
    </row>
    <row r="343" spans="1:100" s="232" customFormat="1" ht="43.5" customHeight="1">
      <c r="A343" s="354" t="s">
        <v>2094</v>
      </c>
      <c r="B343" s="378" t="s">
        <v>918</v>
      </c>
      <c r="C343" s="370" t="s">
        <v>920</v>
      </c>
      <c r="D343" s="358" t="s">
        <v>3274</v>
      </c>
      <c r="E343" s="358" t="s">
        <v>381</v>
      </c>
      <c r="F343" s="359" t="s">
        <v>1684</v>
      </c>
      <c r="G343" s="355" t="s">
        <v>1685</v>
      </c>
      <c r="H343" s="355" t="s">
        <v>1687</v>
      </c>
      <c r="I343" s="371">
        <v>500000</v>
      </c>
      <c r="J343" s="371">
        <f>-K1965/0.0833333333333333</f>
        <v>0</v>
      </c>
      <c r="K343" s="371"/>
      <c r="L343" s="372">
        <v>41990</v>
      </c>
      <c r="M343" s="372">
        <v>41990</v>
      </c>
      <c r="N343" s="372">
        <v>43085</v>
      </c>
      <c r="O343" s="386">
        <f>YEAR(N343)</f>
        <v>2017</v>
      </c>
      <c r="P343" s="374">
        <f>MONTH(N343)</f>
        <v>12</v>
      </c>
      <c r="Q343" s="387" t="str">
        <f>IF(P343&gt;9,CONCATENATE(O343,P343),CONCATENATE(O343,"0",P343))</f>
        <v>201712</v>
      </c>
      <c r="R343" s="354" t="s">
        <v>36</v>
      </c>
      <c r="S343" s="376">
        <v>0</v>
      </c>
      <c r="T343" s="376">
        <v>0</v>
      </c>
      <c r="U343" s="355"/>
      <c r="V343" s="349"/>
      <c r="W343" s="348"/>
      <c r="X343" s="349"/>
      <c r="Y34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422"/>
      <c r="AA343" s="348"/>
      <c r="AB343" s="348"/>
      <c r="AC343" s="348"/>
      <c r="AD343" s="348"/>
      <c r="AE343" s="348"/>
      <c r="AF343" s="348"/>
      <c r="AG343" s="348"/>
      <c r="AH343" s="348"/>
      <c r="AI343" s="348"/>
      <c r="AJ343" s="348"/>
      <c r="AK343" s="348"/>
      <c r="AL343" s="348"/>
      <c r="AM343" s="348"/>
      <c r="AN343" s="348"/>
      <c r="AO343" s="348"/>
      <c r="AP343" s="348"/>
      <c r="AQ343" s="348"/>
      <c r="AR343" s="233"/>
      <c r="AS343" s="233"/>
      <c r="AT343" s="233"/>
      <c r="AU343" s="233"/>
      <c r="AV343" s="233"/>
      <c r="AW343" s="233"/>
      <c r="AX343" s="233"/>
      <c r="AY343" s="233"/>
      <c r="AZ343" s="233"/>
      <c r="BA343" s="233"/>
      <c r="BB343" s="233"/>
      <c r="BC343" s="233"/>
      <c r="BD343" s="233"/>
      <c r="BE343" s="233"/>
      <c r="BF343" s="233"/>
      <c r="BG343" s="233"/>
      <c r="BH343" s="233"/>
      <c r="BI343" s="233"/>
      <c r="BJ343" s="233"/>
      <c r="BK343" s="233"/>
      <c r="BL343" s="233"/>
      <c r="BM343" s="233"/>
      <c r="BN343" s="233"/>
      <c r="BO343" s="233"/>
      <c r="BP343" s="233"/>
      <c r="BQ343" s="233"/>
      <c r="BR343" s="233"/>
      <c r="BS343" s="233"/>
      <c r="BT343" s="233"/>
      <c r="BU343" s="233"/>
      <c r="BV343" s="233"/>
      <c r="BW343" s="233"/>
      <c r="BX343" s="233"/>
      <c r="BY343" s="233"/>
      <c r="BZ343" s="233"/>
      <c r="CA343" s="233"/>
      <c r="CB343" s="233"/>
      <c r="CC343" s="233"/>
      <c r="CD343" s="233"/>
      <c r="CE343" s="233"/>
      <c r="CF343" s="233"/>
      <c r="CG343" s="233"/>
      <c r="CH343" s="233"/>
      <c r="CI343" s="233"/>
      <c r="CJ343" s="233"/>
      <c r="CK343" s="233"/>
      <c r="CL343" s="233"/>
      <c r="CM343" s="233"/>
      <c r="CN343" s="233"/>
      <c r="CO343" s="233"/>
      <c r="CP343" s="233"/>
      <c r="CQ343" s="233"/>
      <c r="CR343" s="233"/>
      <c r="CS343" s="233"/>
      <c r="CT343" s="233"/>
      <c r="CU343" s="233"/>
      <c r="CV343" s="233"/>
    </row>
    <row r="344" spans="1:100" s="47" customFormat="1" ht="43.5" customHeight="1">
      <c r="A344" s="305" t="s">
        <v>2094</v>
      </c>
      <c r="B344" s="361" t="s">
        <v>998</v>
      </c>
      <c r="C344" s="398" t="s">
        <v>920</v>
      </c>
      <c r="D344" s="306" t="s">
        <v>1452</v>
      </c>
      <c r="E344" s="306" t="s">
        <v>385</v>
      </c>
      <c r="F344" s="307" t="s">
        <v>46</v>
      </c>
      <c r="G344" s="356" t="s">
        <v>1229</v>
      </c>
      <c r="H344" s="308" t="s">
        <v>326</v>
      </c>
      <c r="I344" s="309">
        <v>49523</v>
      </c>
      <c r="J344" s="309">
        <f>-K1980/0.0833333333333333</f>
        <v>0</v>
      </c>
      <c r="K344" s="309"/>
      <c r="L344" s="310">
        <v>42697</v>
      </c>
      <c r="M344" s="310">
        <v>42736</v>
      </c>
      <c r="N344" s="310">
        <v>43100</v>
      </c>
      <c r="O344" s="337">
        <f>YEAR(N344)</f>
        <v>2017</v>
      </c>
      <c r="P344" s="336">
        <f>MONTH(N344)</f>
        <v>12</v>
      </c>
      <c r="Q344" s="332" t="str">
        <f>IF(P344&gt;9,CONCATENATE(O344,P344),CONCATENATE(O344,"0",P344))</f>
        <v>201712</v>
      </c>
      <c r="R344" s="354">
        <v>0</v>
      </c>
      <c r="S344" s="312">
        <v>0</v>
      </c>
      <c r="T344" s="312">
        <v>0</v>
      </c>
      <c r="U344" s="308"/>
      <c r="V344" s="360"/>
      <c r="W344" s="360"/>
      <c r="X344" s="360"/>
      <c r="Y3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422"/>
      <c r="AA344" s="349"/>
      <c r="AB344" s="349"/>
      <c r="AC344" s="349"/>
      <c r="AD344" s="349"/>
      <c r="AE344" s="349"/>
      <c r="AF344" s="349"/>
      <c r="AG344" s="349"/>
      <c r="AH344" s="349"/>
      <c r="AI344" s="349"/>
      <c r="AJ344" s="349"/>
      <c r="AK344" s="349"/>
      <c r="AL344" s="349"/>
      <c r="AM344" s="349"/>
      <c r="AN344" s="349"/>
      <c r="AO344" s="349"/>
      <c r="AP344" s="349"/>
      <c r="AQ344" s="349"/>
      <c r="AR344" s="231"/>
      <c r="AS344" s="231"/>
      <c r="AT344" s="231"/>
      <c r="AU344" s="231"/>
      <c r="AV344" s="231"/>
      <c r="AW344" s="231"/>
      <c r="AX344" s="231"/>
      <c r="AY344" s="231"/>
      <c r="AZ344" s="231"/>
      <c r="BA344" s="231"/>
      <c r="BB344" s="231"/>
      <c r="BC344" s="231"/>
      <c r="BD344" s="231"/>
      <c r="BE344" s="231"/>
      <c r="BF344" s="231"/>
      <c r="BG344" s="231"/>
      <c r="BH344" s="231"/>
      <c r="BI344" s="231"/>
      <c r="BJ344" s="231"/>
      <c r="BK344" s="231"/>
      <c r="BL344" s="231"/>
      <c r="BM344" s="231"/>
      <c r="BN344" s="231"/>
      <c r="BO344" s="231"/>
      <c r="BP344" s="231"/>
      <c r="BQ344" s="231"/>
      <c r="BR344" s="231"/>
      <c r="BS344" s="231"/>
      <c r="BT344" s="231"/>
      <c r="BU344" s="231"/>
      <c r="BV344" s="231"/>
      <c r="BW344" s="231"/>
      <c r="BX344" s="231"/>
      <c r="BY344" s="231"/>
      <c r="BZ344" s="231"/>
      <c r="CA344" s="231"/>
      <c r="CB344" s="231"/>
      <c r="CC344" s="231"/>
      <c r="CD344" s="231"/>
      <c r="CE344" s="231"/>
      <c r="CF344" s="231"/>
      <c r="CG344" s="231"/>
      <c r="CH344" s="231"/>
      <c r="CI344" s="231"/>
      <c r="CJ344" s="231"/>
      <c r="CK344" s="231"/>
      <c r="CL344" s="231"/>
      <c r="CM344" s="231"/>
      <c r="CN344" s="231"/>
      <c r="CO344" s="231"/>
      <c r="CP344" s="231"/>
      <c r="CQ344" s="231"/>
      <c r="CR344" s="231"/>
      <c r="CS344" s="231"/>
      <c r="CT344" s="231"/>
      <c r="CU344" s="231"/>
      <c r="CV344" s="231"/>
    </row>
    <row r="345" spans="1:100" s="47" customFormat="1" ht="43.5" customHeight="1">
      <c r="A345" s="305" t="s">
        <v>2094</v>
      </c>
      <c r="B345" s="361" t="s">
        <v>998</v>
      </c>
      <c r="C345" s="398" t="s">
        <v>920</v>
      </c>
      <c r="D345" s="306" t="s">
        <v>2282</v>
      </c>
      <c r="E345" s="306" t="s">
        <v>385</v>
      </c>
      <c r="F345" s="307" t="s">
        <v>2283</v>
      </c>
      <c r="G345" s="308" t="s">
        <v>2284</v>
      </c>
      <c r="H345" s="308" t="s">
        <v>2285</v>
      </c>
      <c r="I345" s="309">
        <v>16848</v>
      </c>
      <c r="J345" s="309">
        <f>-K1977/0.0833333333333333</f>
        <v>0</v>
      </c>
      <c r="K345" s="309"/>
      <c r="L345" s="310" t="s">
        <v>328</v>
      </c>
      <c r="M345" s="310">
        <v>42370</v>
      </c>
      <c r="N345" s="310">
        <v>43100</v>
      </c>
      <c r="O345" s="337">
        <f>YEAR(N345)</f>
        <v>2017</v>
      </c>
      <c r="P345" s="336">
        <f>MONTH(N345)</f>
        <v>12</v>
      </c>
      <c r="Q345" s="332" t="str">
        <f>IF(P345&gt;9,CONCATENATE(O345,P345),CONCATENATE(O345,"0",P345))</f>
        <v>201712</v>
      </c>
      <c r="R345" s="311" t="s">
        <v>44</v>
      </c>
      <c r="S345" s="312">
        <v>0</v>
      </c>
      <c r="T345" s="312">
        <v>0</v>
      </c>
      <c r="U345" s="308"/>
      <c r="V345" s="360"/>
      <c r="W345" s="360"/>
      <c r="X345" s="360"/>
      <c r="Y3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422"/>
      <c r="AA345" s="348"/>
      <c r="AB345" s="348"/>
      <c r="AC345" s="348"/>
      <c r="AD345" s="348"/>
      <c r="AE345" s="348"/>
      <c r="AF345" s="348"/>
      <c r="AG345" s="348"/>
      <c r="AH345" s="348"/>
      <c r="AI345" s="348"/>
      <c r="AJ345" s="348"/>
      <c r="AK345" s="348"/>
      <c r="AL345" s="348"/>
      <c r="AM345" s="348"/>
      <c r="AN345" s="348"/>
      <c r="AO345" s="348"/>
      <c r="AP345" s="348"/>
      <c r="AQ345" s="348"/>
      <c r="AR345" s="231"/>
      <c r="AS345" s="231"/>
      <c r="AT345" s="231"/>
      <c r="AU345" s="231"/>
      <c r="AV345" s="231"/>
      <c r="AW345" s="231"/>
      <c r="AX345" s="231"/>
      <c r="AY345" s="231"/>
      <c r="AZ345" s="231"/>
      <c r="BA345" s="231"/>
      <c r="BB345" s="231"/>
      <c r="BC345" s="231"/>
      <c r="BD345" s="231"/>
      <c r="BE345" s="231"/>
      <c r="BF345" s="231"/>
      <c r="BG345" s="231"/>
      <c r="BH345" s="231"/>
      <c r="BI345" s="231"/>
      <c r="BJ345" s="231"/>
      <c r="BK345" s="231"/>
      <c r="BL345" s="231"/>
      <c r="BM345" s="231"/>
      <c r="BN345" s="231"/>
      <c r="BO345" s="231"/>
      <c r="BP345" s="231"/>
      <c r="BQ345" s="231"/>
      <c r="BR345" s="231"/>
      <c r="BS345" s="231"/>
      <c r="BT345" s="231"/>
      <c r="BU345" s="231"/>
      <c r="BV345" s="231"/>
      <c r="BW345" s="231"/>
      <c r="BX345" s="231"/>
      <c r="BY345" s="231"/>
      <c r="BZ345" s="231"/>
      <c r="CA345" s="231"/>
      <c r="CB345" s="231"/>
      <c r="CC345" s="231"/>
      <c r="CD345" s="231"/>
      <c r="CE345" s="231"/>
      <c r="CF345" s="231"/>
      <c r="CG345" s="231"/>
      <c r="CH345" s="231"/>
      <c r="CI345" s="231"/>
      <c r="CJ345" s="231"/>
      <c r="CK345" s="231"/>
      <c r="CL345" s="231"/>
      <c r="CM345" s="231"/>
      <c r="CN345" s="231"/>
      <c r="CO345" s="231"/>
      <c r="CP345" s="231"/>
      <c r="CQ345" s="231"/>
      <c r="CR345" s="231"/>
      <c r="CS345" s="231"/>
      <c r="CT345" s="231"/>
      <c r="CU345" s="231"/>
      <c r="CV345" s="231"/>
    </row>
    <row r="346" spans="1:100" s="47" customFormat="1" ht="43.5" customHeight="1">
      <c r="A346" s="379" t="s">
        <v>2094</v>
      </c>
      <c r="B346" s="361" t="s">
        <v>998</v>
      </c>
      <c r="C346" s="398" t="s">
        <v>920</v>
      </c>
      <c r="D346" s="306" t="s">
        <v>2272</v>
      </c>
      <c r="E346" s="306" t="s">
        <v>385</v>
      </c>
      <c r="F346" s="307" t="s">
        <v>2273</v>
      </c>
      <c r="G346" s="308" t="s">
        <v>1300</v>
      </c>
      <c r="H346" s="308" t="s">
        <v>2274</v>
      </c>
      <c r="I346" s="309">
        <v>18000</v>
      </c>
      <c r="J346" s="309">
        <f>-K1971/0.0833333333333333</f>
        <v>0</v>
      </c>
      <c r="K346" s="309"/>
      <c r="L346" s="310" t="s">
        <v>328</v>
      </c>
      <c r="M346" s="310">
        <v>42370</v>
      </c>
      <c r="N346" s="310">
        <v>43100</v>
      </c>
      <c r="O346" s="337">
        <f>YEAR(N346)</f>
        <v>2017</v>
      </c>
      <c r="P346" s="336">
        <f>MONTH(N346)</f>
        <v>12</v>
      </c>
      <c r="Q346" s="332" t="str">
        <f>IF(P346&gt;9,CONCATENATE(O346,P346),CONCATENATE(O346,"0",P346))</f>
        <v>201712</v>
      </c>
      <c r="R346" s="311" t="s">
        <v>44</v>
      </c>
      <c r="S346" s="312">
        <v>0</v>
      </c>
      <c r="T346" s="312">
        <v>0</v>
      </c>
      <c r="U346" s="308"/>
      <c r="V346" s="360"/>
      <c r="W346" s="360"/>
      <c r="X346" s="360"/>
      <c r="Y3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422"/>
      <c r="AA346" s="349"/>
      <c r="AB346" s="349"/>
      <c r="AC346" s="349"/>
      <c r="AD346" s="349"/>
      <c r="AE346" s="349"/>
      <c r="AF346" s="349"/>
      <c r="AG346" s="349"/>
      <c r="AH346" s="349"/>
      <c r="AI346" s="349"/>
      <c r="AJ346" s="349"/>
      <c r="AK346" s="349"/>
      <c r="AL346" s="349"/>
      <c r="AM346" s="349"/>
      <c r="AN346" s="349"/>
      <c r="AO346" s="349"/>
      <c r="AP346" s="349"/>
      <c r="AQ346" s="349"/>
      <c r="AR346" s="231"/>
      <c r="AS346" s="231"/>
      <c r="AT346" s="231"/>
      <c r="AU346" s="231"/>
      <c r="AV346" s="231"/>
      <c r="AW346" s="231"/>
      <c r="AX346" s="231"/>
      <c r="AY346" s="231"/>
      <c r="AZ346" s="231"/>
      <c r="BA346" s="231"/>
      <c r="BB346" s="231"/>
      <c r="BC346" s="231"/>
      <c r="BD346" s="231"/>
      <c r="BE346" s="231"/>
      <c r="BF346" s="231"/>
      <c r="BG346" s="231"/>
      <c r="BH346" s="231"/>
      <c r="BI346" s="231"/>
      <c r="BJ346" s="231"/>
      <c r="BK346" s="231"/>
      <c r="BL346" s="231"/>
      <c r="BM346" s="231"/>
      <c r="BN346" s="231"/>
      <c r="BO346" s="231"/>
      <c r="BP346" s="231"/>
      <c r="BQ346" s="231"/>
      <c r="BR346" s="231"/>
      <c r="BS346" s="231"/>
      <c r="BT346" s="231"/>
      <c r="BU346" s="231"/>
      <c r="BV346" s="231"/>
      <c r="BW346" s="231"/>
      <c r="BX346" s="231"/>
      <c r="BY346" s="231"/>
      <c r="BZ346" s="231"/>
      <c r="CA346" s="231"/>
      <c r="CB346" s="231"/>
      <c r="CC346" s="231"/>
      <c r="CD346" s="231"/>
      <c r="CE346" s="231"/>
      <c r="CF346" s="231"/>
      <c r="CG346" s="231"/>
      <c r="CH346" s="231"/>
      <c r="CI346" s="231"/>
      <c r="CJ346" s="231"/>
      <c r="CK346" s="231"/>
      <c r="CL346" s="231"/>
      <c r="CM346" s="231"/>
      <c r="CN346" s="231"/>
      <c r="CO346" s="231"/>
      <c r="CP346" s="231"/>
      <c r="CQ346" s="231"/>
      <c r="CR346" s="231"/>
      <c r="CS346" s="231"/>
      <c r="CT346" s="231"/>
      <c r="CU346" s="231"/>
      <c r="CV346" s="231"/>
    </row>
    <row r="347" spans="1:100" s="47" customFormat="1" ht="43.5" customHeight="1">
      <c r="A347" s="354" t="s">
        <v>2094</v>
      </c>
      <c r="B347" s="369" t="s">
        <v>998</v>
      </c>
      <c r="C347" s="398" t="s">
        <v>920</v>
      </c>
      <c r="D347" s="358" t="s">
        <v>3335</v>
      </c>
      <c r="E347" s="314" t="s">
        <v>385</v>
      </c>
      <c r="F347" s="307" t="s">
        <v>34</v>
      </c>
      <c r="G347" s="313" t="s">
        <v>1942</v>
      </c>
      <c r="H347" s="430" t="s">
        <v>1943</v>
      </c>
      <c r="I347" s="316">
        <v>8135.04</v>
      </c>
      <c r="J347" s="316">
        <f>-K1943/0.0833333333333333</f>
        <v>0</v>
      </c>
      <c r="K347" s="316"/>
      <c r="L347" s="372" t="s">
        <v>328</v>
      </c>
      <c r="M347" s="317">
        <v>42736</v>
      </c>
      <c r="N347" s="318">
        <v>43100</v>
      </c>
      <c r="O347" s="336">
        <f>YEAR(N347)</f>
        <v>2017</v>
      </c>
      <c r="P347" s="336">
        <f>MONTH(N347)</f>
        <v>12</v>
      </c>
      <c r="Q347" s="326" t="str">
        <f>IF(P347&gt;9,CONCATENATE(O347,P347),CONCATENATE(O347,"0",P347))</f>
        <v>201712</v>
      </c>
      <c r="R347" s="311">
        <v>0</v>
      </c>
      <c r="S347" s="319">
        <v>0</v>
      </c>
      <c r="T347" s="319">
        <v>0</v>
      </c>
      <c r="U347" s="313"/>
      <c r="V347" s="360"/>
      <c r="W347" s="360"/>
      <c r="X347" s="360"/>
      <c r="Y3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385"/>
      <c r="AA347" s="363"/>
      <c r="AB347" s="363"/>
      <c r="AC347" s="363"/>
      <c r="AD347" s="363"/>
      <c r="AE347" s="363"/>
      <c r="AF347" s="363"/>
      <c r="AG347" s="363"/>
      <c r="AH347" s="363"/>
      <c r="AI347" s="363"/>
      <c r="AJ347" s="363"/>
      <c r="AK347" s="363"/>
      <c r="AL347" s="363"/>
      <c r="AM347" s="363"/>
      <c r="AN347" s="363"/>
      <c r="AO347" s="363"/>
      <c r="AP347" s="363"/>
      <c r="AQ347" s="363"/>
      <c r="AR347" s="231"/>
      <c r="AS347" s="231"/>
      <c r="AT347" s="231"/>
      <c r="AU347" s="231"/>
      <c r="AV347" s="231"/>
      <c r="AW347" s="231"/>
      <c r="AX347" s="231"/>
      <c r="AY347" s="231"/>
      <c r="AZ347" s="231"/>
      <c r="BA347" s="231"/>
      <c r="BB347" s="231"/>
      <c r="BC347" s="231"/>
      <c r="BD347" s="231"/>
      <c r="BE347" s="231"/>
      <c r="BF347" s="231"/>
      <c r="BG347" s="231"/>
      <c r="BH347" s="231"/>
      <c r="BI347" s="231"/>
      <c r="BJ347" s="231"/>
      <c r="BK347" s="231"/>
      <c r="BL347" s="231"/>
      <c r="BM347" s="231"/>
      <c r="BN347" s="231"/>
      <c r="BO347" s="231"/>
      <c r="BP347" s="231"/>
      <c r="BQ347" s="231"/>
      <c r="BR347" s="231"/>
      <c r="BS347" s="231"/>
      <c r="BT347" s="231"/>
      <c r="BU347" s="231"/>
      <c r="BV347" s="231"/>
      <c r="BW347" s="231"/>
      <c r="BX347" s="231"/>
      <c r="BY347" s="231"/>
      <c r="BZ347" s="231"/>
      <c r="CA347" s="231"/>
      <c r="CB347" s="231"/>
      <c r="CC347" s="231"/>
      <c r="CD347" s="231"/>
      <c r="CE347" s="231"/>
      <c r="CF347" s="231"/>
      <c r="CG347" s="231"/>
      <c r="CH347" s="231"/>
      <c r="CI347" s="231"/>
      <c r="CJ347" s="231"/>
      <c r="CK347" s="231"/>
      <c r="CL347" s="231"/>
      <c r="CM347" s="231"/>
      <c r="CN347" s="231"/>
      <c r="CO347" s="231"/>
      <c r="CP347" s="231"/>
      <c r="CQ347" s="231"/>
      <c r="CR347" s="231"/>
      <c r="CS347" s="231"/>
      <c r="CT347" s="231"/>
      <c r="CU347" s="231"/>
      <c r="CV347" s="231"/>
    </row>
    <row r="348" spans="1:100" s="47" customFormat="1" ht="43.5" customHeight="1">
      <c r="A348" s="311" t="s">
        <v>2094</v>
      </c>
      <c r="B348" s="369" t="s">
        <v>918</v>
      </c>
      <c r="C348" s="398" t="s">
        <v>920</v>
      </c>
      <c r="D348" s="314" t="s">
        <v>3269</v>
      </c>
      <c r="E348" s="314" t="s">
        <v>384</v>
      </c>
      <c r="F348" s="315" t="s">
        <v>3139</v>
      </c>
      <c r="G348" s="313" t="s">
        <v>3140</v>
      </c>
      <c r="H348" s="313" t="s">
        <v>3141</v>
      </c>
      <c r="I348" s="316">
        <v>311320</v>
      </c>
      <c r="J348" s="316">
        <f>-K1971/0.0833333333333333</f>
        <v>0</v>
      </c>
      <c r="K348" s="316"/>
      <c r="L348" s="317">
        <v>42746</v>
      </c>
      <c r="M348" s="317">
        <v>42746</v>
      </c>
      <c r="N348" s="317">
        <v>43110</v>
      </c>
      <c r="O348" s="338">
        <f>YEAR(N348)</f>
        <v>2018</v>
      </c>
      <c r="P348" s="336">
        <f>MONTH(N348)</f>
        <v>1</v>
      </c>
      <c r="Q348" s="333" t="str">
        <f>IF(P348&gt;9,CONCATENATE(O348,P348),CONCATENATE(O348,"0",P348))</f>
        <v>201801</v>
      </c>
      <c r="R348" s="311">
        <v>0</v>
      </c>
      <c r="S348" s="319">
        <v>0</v>
      </c>
      <c r="T348" s="319">
        <v>0</v>
      </c>
      <c r="U348" s="313"/>
      <c r="V348" s="363"/>
      <c r="W348" s="360"/>
      <c r="X348" s="363"/>
      <c r="Y3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85"/>
      <c r="AA348" s="363"/>
      <c r="AB348" s="363"/>
      <c r="AC348" s="363"/>
      <c r="AD348" s="363"/>
      <c r="AE348" s="363"/>
      <c r="AF348" s="363"/>
      <c r="AG348" s="363"/>
      <c r="AH348" s="363"/>
      <c r="AI348" s="363"/>
      <c r="AJ348" s="363"/>
      <c r="AK348" s="363"/>
      <c r="AL348" s="363"/>
      <c r="AM348" s="363"/>
      <c r="AN348" s="363"/>
      <c r="AO348" s="363"/>
      <c r="AP348" s="363"/>
      <c r="AQ348" s="363"/>
      <c r="AR348" s="231"/>
      <c r="AS348" s="231"/>
      <c r="AT348" s="231"/>
      <c r="AU348" s="231"/>
      <c r="AV348" s="231"/>
      <c r="AW348" s="231"/>
      <c r="AX348" s="231"/>
      <c r="AY348" s="231"/>
      <c r="AZ348" s="231"/>
      <c r="BA348" s="231"/>
      <c r="BB348" s="231"/>
      <c r="BC348" s="231"/>
      <c r="BD348" s="231"/>
      <c r="BE348" s="231"/>
      <c r="BF348" s="231"/>
      <c r="BG348" s="231"/>
      <c r="BH348" s="231"/>
      <c r="BI348" s="231"/>
      <c r="BJ348" s="231"/>
      <c r="BK348" s="231"/>
      <c r="BL348" s="231"/>
      <c r="BM348" s="231"/>
      <c r="BN348" s="231"/>
      <c r="BO348" s="231"/>
      <c r="BP348" s="231"/>
      <c r="BQ348" s="231"/>
      <c r="BR348" s="231"/>
      <c r="BS348" s="231"/>
      <c r="BT348" s="231"/>
      <c r="BU348" s="231"/>
      <c r="BV348" s="231"/>
      <c r="BW348" s="231"/>
      <c r="BX348" s="231"/>
      <c r="BY348" s="231"/>
      <c r="BZ348" s="231"/>
      <c r="CA348" s="231"/>
      <c r="CB348" s="231"/>
      <c r="CC348" s="231"/>
      <c r="CD348" s="231"/>
      <c r="CE348" s="231"/>
      <c r="CF348" s="231"/>
      <c r="CG348" s="231"/>
      <c r="CH348" s="231"/>
      <c r="CI348" s="231"/>
      <c r="CJ348" s="231"/>
      <c r="CK348" s="231"/>
      <c r="CL348" s="231"/>
      <c r="CM348" s="231"/>
      <c r="CN348" s="231"/>
      <c r="CO348" s="231"/>
      <c r="CP348" s="231"/>
      <c r="CQ348" s="231"/>
      <c r="CR348" s="231"/>
      <c r="CS348" s="231"/>
      <c r="CT348" s="231"/>
      <c r="CU348" s="231"/>
      <c r="CV348" s="231"/>
    </row>
    <row r="349" spans="1:100" s="47" customFormat="1" ht="43.5" customHeight="1">
      <c r="A349" s="311" t="s">
        <v>2094</v>
      </c>
      <c r="B349" s="369" t="s">
        <v>918</v>
      </c>
      <c r="C349" s="398" t="s">
        <v>920</v>
      </c>
      <c r="D349" s="314"/>
      <c r="E349" s="314" t="s">
        <v>384</v>
      </c>
      <c r="F349" s="315" t="s">
        <v>3148</v>
      </c>
      <c r="G349" s="313" t="s">
        <v>3149</v>
      </c>
      <c r="H349" s="313" t="s">
        <v>1456</v>
      </c>
      <c r="I349" s="316">
        <v>304980</v>
      </c>
      <c r="J349" s="316">
        <f>-K1972/0.0833333333333333</f>
        <v>0</v>
      </c>
      <c r="K349" s="316"/>
      <c r="L349" s="317">
        <v>42746</v>
      </c>
      <c r="M349" s="317">
        <v>42746</v>
      </c>
      <c r="N349" s="318">
        <v>43110</v>
      </c>
      <c r="O349" s="336">
        <f>YEAR(N349)</f>
        <v>2018</v>
      </c>
      <c r="P349" s="336">
        <f>MONTH(N349)</f>
        <v>1</v>
      </c>
      <c r="Q349" s="326" t="str">
        <f>IF(P349&gt;9,CONCATENATE(O349,P349),CONCATENATE(O349,"0",P349))</f>
        <v>201801</v>
      </c>
      <c r="R349" s="311">
        <v>0</v>
      </c>
      <c r="S349" s="319">
        <v>0</v>
      </c>
      <c r="T349" s="319">
        <v>0</v>
      </c>
      <c r="U349" s="313"/>
      <c r="V349" s="363"/>
      <c r="W349" s="360"/>
      <c r="X349" s="363"/>
      <c r="Y3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385"/>
      <c r="AA349" s="360"/>
      <c r="AB349" s="360"/>
      <c r="AC349" s="360"/>
      <c r="AD349" s="360"/>
      <c r="AE349" s="360"/>
      <c r="AF349" s="360"/>
      <c r="AG349" s="360"/>
      <c r="AH349" s="360"/>
      <c r="AI349" s="360"/>
      <c r="AJ349" s="360"/>
      <c r="AK349" s="360"/>
      <c r="AL349" s="360"/>
      <c r="AM349" s="360"/>
      <c r="AN349" s="360"/>
      <c r="AO349" s="360"/>
      <c r="AP349" s="360"/>
      <c r="AQ349" s="360"/>
      <c r="AR349" s="231"/>
      <c r="AS349" s="231"/>
      <c r="AT349" s="231"/>
      <c r="AU349" s="231"/>
      <c r="AV349" s="231"/>
      <c r="AW349" s="231"/>
      <c r="AX349" s="231"/>
      <c r="AY349" s="231"/>
      <c r="AZ349" s="231"/>
      <c r="BA349" s="231"/>
      <c r="BB349" s="231"/>
      <c r="BC349" s="231"/>
      <c r="BD349" s="231"/>
      <c r="BE349" s="231"/>
      <c r="BF349" s="231"/>
      <c r="BG349" s="231"/>
      <c r="BH349" s="231"/>
      <c r="BI349" s="231"/>
      <c r="BJ349" s="231"/>
      <c r="BK349" s="231"/>
      <c r="BL349" s="231"/>
      <c r="BM349" s="231"/>
      <c r="BN349" s="231"/>
      <c r="BO349" s="231"/>
      <c r="BP349" s="231"/>
      <c r="BQ349" s="231"/>
      <c r="BR349" s="231"/>
      <c r="BS349" s="231"/>
      <c r="BT349" s="231"/>
      <c r="BU349" s="231"/>
      <c r="BV349" s="231"/>
      <c r="BW349" s="231"/>
      <c r="BX349" s="231"/>
      <c r="BY349" s="231"/>
      <c r="BZ349" s="231"/>
      <c r="CA349" s="231"/>
      <c r="CB349" s="231"/>
      <c r="CC349" s="231"/>
      <c r="CD349" s="231"/>
      <c r="CE349" s="231"/>
      <c r="CF349" s="231"/>
      <c r="CG349" s="231"/>
      <c r="CH349" s="231"/>
      <c r="CI349" s="231"/>
      <c r="CJ349" s="231"/>
      <c r="CK349" s="231"/>
      <c r="CL349" s="231"/>
      <c r="CM349" s="231"/>
      <c r="CN349" s="231"/>
      <c r="CO349" s="231"/>
      <c r="CP349" s="231"/>
      <c r="CQ349" s="231"/>
      <c r="CR349" s="231"/>
      <c r="CS349" s="231"/>
      <c r="CT349" s="231"/>
      <c r="CU349" s="231"/>
      <c r="CV349" s="231"/>
    </row>
    <row r="350" spans="1:100" s="47" customFormat="1" ht="43.5" customHeight="1">
      <c r="A350" s="311" t="s">
        <v>2094</v>
      </c>
      <c r="B350" s="369" t="s">
        <v>918</v>
      </c>
      <c r="C350" s="398" t="s">
        <v>920</v>
      </c>
      <c r="D350" s="314" t="s">
        <v>3265</v>
      </c>
      <c r="E350" s="314" t="s">
        <v>384</v>
      </c>
      <c r="F350" s="315" t="s">
        <v>3153</v>
      </c>
      <c r="G350" s="313" t="s">
        <v>3154</v>
      </c>
      <c r="H350" s="313" t="s">
        <v>3155</v>
      </c>
      <c r="I350" s="316">
        <v>42753</v>
      </c>
      <c r="J350" s="316">
        <f>-K1973/0.0833333333333333</f>
        <v>0</v>
      </c>
      <c r="K350" s="316"/>
      <c r="L350" s="317">
        <v>42753</v>
      </c>
      <c r="M350" s="317">
        <v>42753</v>
      </c>
      <c r="N350" s="318">
        <v>43117</v>
      </c>
      <c r="O350" s="336">
        <f>YEAR(N350)</f>
        <v>2018</v>
      </c>
      <c r="P350" s="336">
        <f>MONTH(N350)</f>
        <v>1</v>
      </c>
      <c r="Q350" s="326" t="str">
        <f>IF(P350&gt;9,CONCATENATE(O350,P350),CONCATENATE(O350,"0",P350))</f>
        <v>201801</v>
      </c>
      <c r="R350" s="311">
        <v>0</v>
      </c>
      <c r="S350" s="319">
        <v>0</v>
      </c>
      <c r="T350" s="319">
        <v>0</v>
      </c>
      <c r="U350" s="246"/>
      <c r="V350" s="363"/>
      <c r="W350" s="360"/>
      <c r="X350" s="363"/>
      <c r="Y3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60"/>
      <c r="AA350" s="360"/>
      <c r="AB350" s="360"/>
      <c r="AC350" s="360"/>
      <c r="AD350" s="360"/>
      <c r="AE350" s="360"/>
      <c r="AF350" s="360"/>
      <c r="AG350" s="360"/>
      <c r="AH350" s="360"/>
      <c r="AI350" s="360"/>
      <c r="AJ350" s="360"/>
      <c r="AK350" s="360"/>
      <c r="AL350" s="360"/>
      <c r="AM350" s="360"/>
      <c r="AN350" s="360"/>
      <c r="AO350" s="360"/>
      <c r="AP350" s="360"/>
      <c r="AQ350" s="360"/>
      <c r="AR350" s="231"/>
      <c r="AS350" s="231"/>
      <c r="AT350" s="231"/>
      <c r="AU350" s="231"/>
      <c r="AV350" s="231"/>
      <c r="AW350" s="231"/>
      <c r="AX350" s="231"/>
      <c r="AY350" s="231"/>
      <c r="AZ350" s="231"/>
      <c r="BA350" s="231"/>
      <c r="BB350" s="231"/>
      <c r="BC350" s="231"/>
      <c r="BD350" s="231"/>
      <c r="BE350" s="231"/>
      <c r="BF350" s="231"/>
      <c r="BG350" s="231"/>
      <c r="BH350" s="231"/>
      <c r="BI350" s="231"/>
      <c r="BJ350" s="231"/>
      <c r="BK350" s="231"/>
      <c r="BL350" s="231"/>
      <c r="BM350" s="231"/>
      <c r="BN350" s="231"/>
      <c r="BO350" s="231"/>
      <c r="BP350" s="231"/>
      <c r="BQ350" s="231"/>
      <c r="BR350" s="231"/>
      <c r="BS350" s="231"/>
      <c r="BT350" s="231"/>
      <c r="BU350" s="231"/>
      <c r="BV350" s="231"/>
      <c r="BW350" s="231"/>
      <c r="BX350" s="231"/>
      <c r="BY350" s="231"/>
      <c r="BZ350" s="231"/>
      <c r="CA350" s="231"/>
      <c r="CB350" s="231"/>
      <c r="CC350" s="231"/>
      <c r="CD350" s="231"/>
      <c r="CE350" s="231"/>
      <c r="CF350" s="231"/>
      <c r="CG350" s="231"/>
      <c r="CH350" s="231"/>
      <c r="CI350" s="231"/>
      <c r="CJ350" s="231"/>
      <c r="CK350" s="231"/>
      <c r="CL350" s="231"/>
      <c r="CM350" s="231"/>
      <c r="CN350" s="231"/>
      <c r="CO350" s="231"/>
      <c r="CP350" s="231"/>
      <c r="CQ350" s="231"/>
      <c r="CR350" s="231"/>
      <c r="CS350" s="231"/>
      <c r="CT350" s="231"/>
      <c r="CU350" s="231"/>
      <c r="CV350" s="231"/>
    </row>
    <row r="351" spans="1:43" s="232" customFormat="1" ht="43.5" customHeight="1">
      <c r="A351" s="305" t="s">
        <v>2094</v>
      </c>
      <c r="B351" s="361" t="s">
        <v>998</v>
      </c>
      <c r="C351" s="398" t="s">
        <v>920</v>
      </c>
      <c r="D351" s="306"/>
      <c r="E351" s="306" t="s">
        <v>385</v>
      </c>
      <c r="F351" s="366" t="s">
        <v>34</v>
      </c>
      <c r="G351" s="308" t="s">
        <v>1457</v>
      </c>
      <c r="H351" s="356" t="s">
        <v>1761</v>
      </c>
      <c r="I351" s="309">
        <v>350000</v>
      </c>
      <c r="J351" s="309">
        <f>-K1979/0.0833333333333333</f>
        <v>0</v>
      </c>
      <c r="K351" s="309"/>
      <c r="L351" s="310">
        <v>42697</v>
      </c>
      <c r="M351" s="310">
        <v>42756</v>
      </c>
      <c r="N351" s="310">
        <v>43120</v>
      </c>
      <c r="O351" s="337">
        <f>YEAR(N351)</f>
        <v>2018</v>
      </c>
      <c r="P351" s="336">
        <f>MONTH(N351)</f>
        <v>1</v>
      </c>
      <c r="Q351" s="332" t="str">
        <f>IF(P351&gt;9,CONCATENATE(O351,P351),CONCATENATE(O351,"0",P351))</f>
        <v>201801</v>
      </c>
      <c r="R351" s="354" t="s">
        <v>268</v>
      </c>
      <c r="S351" s="312">
        <v>0</v>
      </c>
      <c r="T351" s="312">
        <v>0</v>
      </c>
      <c r="U351" s="308"/>
      <c r="V351" s="360"/>
      <c r="W351" s="360"/>
      <c r="X351" s="360"/>
      <c r="Y3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422"/>
      <c r="AA351" s="349"/>
      <c r="AB351" s="349"/>
      <c r="AC351" s="349"/>
      <c r="AD351" s="349"/>
      <c r="AE351" s="349"/>
      <c r="AF351" s="349"/>
      <c r="AG351" s="349"/>
      <c r="AH351" s="349"/>
      <c r="AI351" s="349"/>
      <c r="AJ351" s="349"/>
      <c r="AK351" s="349"/>
      <c r="AL351" s="349"/>
      <c r="AM351" s="349"/>
      <c r="AN351" s="349"/>
      <c r="AO351" s="349"/>
      <c r="AP351" s="349"/>
      <c r="AQ351" s="349"/>
    </row>
    <row r="352" spans="1:43" s="232" customFormat="1" ht="43.5" customHeight="1">
      <c r="A352" s="311" t="s">
        <v>2094</v>
      </c>
      <c r="B352" s="369" t="s">
        <v>918</v>
      </c>
      <c r="C352" s="398" t="s">
        <v>920</v>
      </c>
      <c r="D352" s="314" t="s">
        <v>3266</v>
      </c>
      <c r="E352" s="314" t="s">
        <v>384</v>
      </c>
      <c r="F352" s="315" t="s">
        <v>3174</v>
      </c>
      <c r="G352" s="313" t="s">
        <v>3175</v>
      </c>
      <c r="H352" s="313" t="s">
        <v>3176</v>
      </c>
      <c r="I352" s="316">
        <v>118940</v>
      </c>
      <c r="J352" s="316">
        <f>-K1978/0.0833333333333333</f>
        <v>0</v>
      </c>
      <c r="K352" s="316"/>
      <c r="L352" s="317">
        <v>42760</v>
      </c>
      <c r="M352" s="317">
        <v>42760</v>
      </c>
      <c r="N352" s="318">
        <v>43124</v>
      </c>
      <c r="O352" s="336">
        <f>YEAR(N352)</f>
        <v>2018</v>
      </c>
      <c r="P352" s="336">
        <f>MONTH(N352)</f>
        <v>1</v>
      </c>
      <c r="Q352" s="326" t="str">
        <f>IF(P352&gt;9,CONCATENATE(O352,P352),CONCATENATE(O352,"0",P352))</f>
        <v>201801</v>
      </c>
      <c r="R352" s="311">
        <v>0</v>
      </c>
      <c r="S352" s="319">
        <v>0</v>
      </c>
      <c r="T352" s="319">
        <v>0</v>
      </c>
      <c r="U352" s="313"/>
      <c r="V352" s="363"/>
      <c r="W352" s="360"/>
      <c r="X352" s="363"/>
      <c r="Y3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360"/>
      <c r="AA352" s="360"/>
      <c r="AB352" s="360"/>
      <c r="AC352" s="360"/>
      <c r="AD352" s="360"/>
      <c r="AE352" s="360"/>
      <c r="AF352" s="360"/>
      <c r="AG352" s="360"/>
      <c r="AH352" s="360"/>
      <c r="AI352" s="360"/>
      <c r="AJ352" s="360"/>
      <c r="AK352" s="360"/>
      <c r="AL352" s="360"/>
      <c r="AM352" s="360"/>
      <c r="AN352" s="360"/>
      <c r="AO352" s="360"/>
      <c r="AP352" s="360"/>
      <c r="AQ352" s="360"/>
    </row>
    <row r="353" spans="1:43" s="47" customFormat="1" ht="43.5" customHeight="1">
      <c r="A353" s="311" t="s">
        <v>2094</v>
      </c>
      <c r="B353" s="369" t="s">
        <v>998</v>
      </c>
      <c r="C353" s="398" t="s">
        <v>920</v>
      </c>
      <c r="D353" s="314" t="s">
        <v>1249</v>
      </c>
      <c r="E353" s="314" t="s">
        <v>385</v>
      </c>
      <c r="F353" s="315" t="s">
        <v>2230</v>
      </c>
      <c r="G353" s="313" t="s">
        <v>1250</v>
      </c>
      <c r="H353" s="313" t="s">
        <v>1285</v>
      </c>
      <c r="I353" s="316">
        <v>79528</v>
      </c>
      <c r="J353" s="316">
        <f>-K1975/0.0833333333333333</f>
        <v>0</v>
      </c>
      <c r="K353" s="316"/>
      <c r="L353" s="317">
        <v>42697</v>
      </c>
      <c r="M353" s="317">
        <v>42767</v>
      </c>
      <c r="N353" s="317">
        <v>43131</v>
      </c>
      <c r="O353" s="338">
        <f>YEAR(N353)</f>
        <v>2018</v>
      </c>
      <c r="P353" s="336">
        <f>MONTH(N353)</f>
        <v>1</v>
      </c>
      <c r="Q353" s="333" t="str">
        <f>IF(P353&gt;9,CONCATENATE(O353,P353),CONCATENATE(O353,"0",P353))</f>
        <v>201801</v>
      </c>
      <c r="R353" s="311">
        <v>0</v>
      </c>
      <c r="S353" s="319">
        <v>0</v>
      </c>
      <c r="T353" s="319">
        <v>0</v>
      </c>
      <c r="U353" s="313"/>
      <c r="V353" s="363"/>
      <c r="W353" s="360"/>
      <c r="X353" s="363"/>
      <c r="Y3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422"/>
      <c r="AA353" s="348"/>
      <c r="AB353" s="348"/>
      <c r="AC353" s="348"/>
      <c r="AD353" s="348"/>
      <c r="AE353" s="348"/>
      <c r="AF353" s="348"/>
      <c r="AG353" s="348"/>
      <c r="AH353" s="348"/>
      <c r="AI353" s="348"/>
      <c r="AJ353" s="348"/>
      <c r="AK353" s="348"/>
      <c r="AL353" s="348"/>
      <c r="AM353" s="348"/>
      <c r="AN353" s="348"/>
      <c r="AO353" s="348"/>
      <c r="AP353" s="348"/>
      <c r="AQ353" s="348"/>
    </row>
    <row r="354" spans="1:100" s="231" customFormat="1" ht="43.5" customHeight="1">
      <c r="A354" s="354" t="s">
        <v>2094</v>
      </c>
      <c r="B354" s="235" t="s">
        <v>998</v>
      </c>
      <c r="C354" s="354" t="s">
        <v>920</v>
      </c>
      <c r="D354" s="358" t="s">
        <v>2294</v>
      </c>
      <c r="E354" s="244" t="s">
        <v>388</v>
      </c>
      <c r="F354" s="359" t="s">
        <v>2293</v>
      </c>
      <c r="G354" s="355" t="s">
        <v>1503</v>
      </c>
      <c r="H354" s="355" t="s">
        <v>2295</v>
      </c>
      <c r="I354" s="285">
        <v>20120</v>
      </c>
      <c r="J354" s="285">
        <f>-K1993/0.0833333333333333</f>
        <v>0</v>
      </c>
      <c r="K354" s="285"/>
      <c r="L354" s="372" t="s">
        <v>328</v>
      </c>
      <c r="M354" s="280">
        <v>42405</v>
      </c>
      <c r="N354" s="280">
        <v>43135</v>
      </c>
      <c r="O354" s="329">
        <f>YEAR(N354)</f>
        <v>2018</v>
      </c>
      <c r="P354" s="323">
        <f>MONTH(N354)</f>
        <v>2</v>
      </c>
      <c r="Q354" s="280" t="str">
        <f>IF(P354&gt;9,CONCATENATE(O354,P354),CONCATENATE(O354,"0",P354))</f>
        <v>201802</v>
      </c>
      <c r="R354" s="354">
        <v>0</v>
      </c>
      <c r="S354" s="267">
        <v>0</v>
      </c>
      <c r="T354" s="267">
        <v>0</v>
      </c>
      <c r="U354" s="355"/>
      <c r="V354" s="345"/>
      <c r="W354" s="345"/>
      <c r="X354" s="345"/>
      <c r="Y3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422"/>
      <c r="AA354" s="349"/>
      <c r="AB354" s="349"/>
      <c r="AC354" s="349"/>
      <c r="AD354" s="349"/>
      <c r="AE354" s="349"/>
      <c r="AF354" s="349"/>
      <c r="AG354" s="349"/>
      <c r="AH354" s="349"/>
      <c r="AI354" s="349"/>
      <c r="AJ354" s="349"/>
      <c r="AK354" s="349"/>
      <c r="AL354" s="349"/>
      <c r="AM354" s="349"/>
      <c r="AN354" s="349"/>
      <c r="AO354" s="349"/>
      <c r="AP354" s="349"/>
      <c r="AQ354" s="349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</row>
    <row r="355" spans="1:43" s="231" customFormat="1" ht="43.5" customHeight="1">
      <c r="A355" s="311" t="s">
        <v>2094</v>
      </c>
      <c r="B355" s="369" t="s">
        <v>918</v>
      </c>
      <c r="C355" s="398" t="s">
        <v>920</v>
      </c>
      <c r="D355" s="314" t="s">
        <v>3278</v>
      </c>
      <c r="E355" s="314" t="s">
        <v>384</v>
      </c>
      <c r="F355" s="315" t="s">
        <v>3193</v>
      </c>
      <c r="G355" s="313" t="s">
        <v>3194</v>
      </c>
      <c r="H355" s="313" t="s">
        <v>3195</v>
      </c>
      <c r="I355" s="316">
        <v>529516</v>
      </c>
      <c r="J355" s="316">
        <f>-K1987/0.0833333333333333</f>
        <v>0</v>
      </c>
      <c r="K355" s="316"/>
      <c r="L355" s="317">
        <v>42774</v>
      </c>
      <c r="M355" s="317">
        <v>42774</v>
      </c>
      <c r="N355" s="318">
        <v>43138</v>
      </c>
      <c r="O355" s="336">
        <f>YEAR(N355)</f>
        <v>2018</v>
      </c>
      <c r="P355" s="336">
        <f>MONTH(N355)</f>
        <v>2</v>
      </c>
      <c r="Q355" s="326" t="str">
        <f>IF(P355&gt;9,CONCATENATE(O355,P355),CONCATENATE(O355,"0",P355))</f>
        <v>201802</v>
      </c>
      <c r="R355" s="311">
        <v>0</v>
      </c>
      <c r="S355" s="319">
        <v>0</v>
      </c>
      <c r="T355" s="319">
        <v>0</v>
      </c>
      <c r="U355" s="313"/>
      <c r="V355" s="363"/>
      <c r="W355" s="360"/>
      <c r="X355" s="363"/>
      <c r="Y3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60"/>
      <c r="AA355" s="363"/>
      <c r="AB355" s="363"/>
      <c r="AC355" s="363"/>
      <c r="AD355" s="363"/>
      <c r="AE355" s="363"/>
      <c r="AF355" s="363"/>
      <c r="AG355" s="363"/>
      <c r="AH355" s="363"/>
      <c r="AI355" s="363"/>
      <c r="AJ355" s="363"/>
      <c r="AK355" s="363"/>
      <c r="AL355" s="363"/>
      <c r="AM355" s="363"/>
      <c r="AN355" s="363"/>
      <c r="AO355" s="363"/>
      <c r="AP355" s="363"/>
      <c r="AQ355" s="363"/>
    </row>
    <row r="356" spans="1:100" s="47" customFormat="1" ht="43.5" customHeight="1">
      <c r="A356" s="354" t="s">
        <v>2094</v>
      </c>
      <c r="B356" s="235" t="s">
        <v>998</v>
      </c>
      <c r="C356" s="354" t="s">
        <v>920</v>
      </c>
      <c r="D356" s="358" t="s">
        <v>1797</v>
      </c>
      <c r="E356" s="244" t="s">
        <v>389</v>
      </c>
      <c r="F356" s="359" t="s">
        <v>1798</v>
      </c>
      <c r="G356" s="362" t="s">
        <v>3199</v>
      </c>
      <c r="H356" s="362" t="s">
        <v>364</v>
      </c>
      <c r="I356" s="285">
        <v>45600</v>
      </c>
      <c r="J356" s="285">
        <f>-K1959/0.0833333333333333</f>
        <v>0</v>
      </c>
      <c r="K356" s="285"/>
      <c r="L356" s="372">
        <v>42781</v>
      </c>
      <c r="M356" s="280">
        <v>42795</v>
      </c>
      <c r="N356" s="281">
        <v>43159</v>
      </c>
      <c r="O356" s="323">
        <f>YEAR(N356)</f>
        <v>2018</v>
      </c>
      <c r="P356" s="323">
        <f>MONTH(N356)</f>
        <v>2</v>
      </c>
      <c r="Q356" s="324" t="str">
        <f>IF(P356&gt;9,CONCATENATE(O356,P356),CONCATENATE(O356,"0",P356))</f>
        <v>201802</v>
      </c>
      <c r="R356" s="354">
        <v>0</v>
      </c>
      <c r="S356" s="267">
        <v>0</v>
      </c>
      <c r="T356" s="267">
        <v>0</v>
      </c>
      <c r="U356" s="356"/>
      <c r="V356" s="343"/>
      <c r="W356" s="345"/>
      <c r="X356" s="344"/>
      <c r="Y3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422"/>
      <c r="AA356" s="348"/>
      <c r="AB356" s="348"/>
      <c r="AC356" s="348"/>
      <c r="AD356" s="348"/>
      <c r="AE356" s="348"/>
      <c r="AF356" s="348"/>
      <c r="AG356" s="348"/>
      <c r="AH356" s="348"/>
      <c r="AI356" s="348"/>
      <c r="AJ356" s="348"/>
      <c r="AK356" s="348"/>
      <c r="AL356" s="348"/>
      <c r="AM356" s="348"/>
      <c r="AN356" s="348"/>
      <c r="AO356" s="348"/>
      <c r="AP356" s="348"/>
      <c r="AQ356" s="348"/>
      <c r="AR356" s="231"/>
      <c r="AS356" s="231"/>
      <c r="AT356" s="231"/>
      <c r="AU356" s="231"/>
      <c r="AV356" s="231"/>
      <c r="AW356" s="231"/>
      <c r="AX356" s="231"/>
      <c r="AY356" s="231"/>
      <c r="AZ356" s="231"/>
      <c r="BA356" s="231"/>
      <c r="BB356" s="231"/>
      <c r="BC356" s="231"/>
      <c r="BD356" s="231"/>
      <c r="BE356" s="231"/>
      <c r="BF356" s="231"/>
      <c r="BG356" s="231"/>
      <c r="BH356" s="231"/>
      <c r="BI356" s="231"/>
      <c r="BJ356" s="231"/>
      <c r="BK356" s="231"/>
      <c r="BL356" s="231"/>
      <c r="BM356" s="231"/>
      <c r="BN356" s="231"/>
      <c r="BO356" s="231"/>
      <c r="BP356" s="231"/>
      <c r="BQ356" s="231"/>
      <c r="BR356" s="231"/>
      <c r="BS356" s="231"/>
      <c r="BT356" s="231"/>
      <c r="BU356" s="231"/>
      <c r="BV356" s="231"/>
      <c r="BW356" s="231"/>
      <c r="BX356" s="231"/>
      <c r="BY356" s="231"/>
      <c r="BZ356" s="231"/>
      <c r="CA356" s="231"/>
      <c r="CB356" s="231"/>
      <c r="CC356" s="231"/>
      <c r="CD356" s="231"/>
      <c r="CE356" s="231"/>
      <c r="CF356" s="231"/>
      <c r="CG356" s="231"/>
      <c r="CH356" s="231"/>
      <c r="CI356" s="231"/>
      <c r="CJ356" s="231"/>
      <c r="CK356" s="231"/>
      <c r="CL356" s="231"/>
      <c r="CM356" s="231"/>
      <c r="CN356" s="231"/>
      <c r="CO356" s="231"/>
      <c r="CP356" s="231"/>
      <c r="CQ356" s="231"/>
      <c r="CR356" s="231"/>
      <c r="CS356" s="231"/>
      <c r="CT356" s="231"/>
      <c r="CU356" s="231"/>
      <c r="CV356" s="231"/>
    </row>
    <row r="357" spans="1:100" s="47" customFormat="1" ht="43.5" customHeight="1">
      <c r="A357" s="311" t="s">
        <v>2094</v>
      </c>
      <c r="B357" s="369" t="s">
        <v>918</v>
      </c>
      <c r="C357" s="398" t="s">
        <v>920</v>
      </c>
      <c r="D357" s="314" t="s">
        <v>2224</v>
      </c>
      <c r="E357" s="314" t="s">
        <v>384</v>
      </c>
      <c r="F357" s="315" t="s">
        <v>1039</v>
      </c>
      <c r="G357" s="313" t="s">
        <v>1040</v>
      </c>
      <c r="H357" s="313" t="s">
        <v>1041</v>
      </c>
      <c r="I357" s="316" t="s">
        <v>591</v>
      </c>
      <c r="J357" s="316">
        <f>-K1949/0.0833333333333333</f>
        <v>0</v>
      </c>
      <c r="K357" s="316"/>
      <c r="L357" s="317">
        <v>42781</v>
      </c>
      <c r="M357" s="317">
        <v>42795</v>
      </c>
      <c r="N357" s="318">
        <v>43159</v>
      </c>
      <c r="O357" s="336">
        <f>YEAR(N357)</f>
        <v>2018</v>
      </c>
      <c r="P357" s="336">
        <f>MONTH(N357)</f>
        <v>2</v>
      </c>
      <c r="Q357" s="326" t="str">
        <f>IF(P357&gt;9,CONCATENATE(O357,P357),CONCATENATE(O357,"0",P357))</f>
        <v>201802</v>
      </c>
      <c r="R357" s="311" t="s">
        <v>268</v>
      </c>
      <c r="S357" s="319">
        <v>0</v>
      </c>
      <c r="T357" s="319">
        <v>0</v>
      </c>
      <c r="U357" s="313"/>
      <c r="V357" s="363"/>
      <c r="W357" s="360"/>
      <c r="X357" s="363"/>
      <c r="Y3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422"/>
      <c r="AA357" s="348"/>
      <c r="AB357" s="348"/>
      <c r="AC357" s="348"/>
      <c r="AD357" s="348"/>
      <c r="AE357" s="348"/>
      <c r="AF357" s="348"/>
      <c r="AG357" s="348"/>
      <c r="AH357" s="348"/>
      <c r="AI357" s="348"/>
      <c r="AJ357" s="348"/>
      <c r="AK357" s="348"/>
      <c r="AL357" s="348"/>
      <c r="AM357" s="348"/>
      <c r="AN357" s="348"/>
      <c r="AO357" s="348"/>
      <c r="AP357" s="348"/>
      <c r="AQ357" s="348"/>
      <c r="AR357" s="231"/>
      <c r="AS357" s="231"/>
      <c r="AT357" s="231"/>
      <c r="AU357" s="231"/>
      <c r="AV357" s="231"/>
      <c r="AW357" s="231"/>
      <c r="AX357" s="231"/>
      <c r="AY357" s="231"/>
      <c r="AZ357" s="231"/>
      <c r="BA357" s="231"/>
      <c r="BB357" s="231"/>
      <c r="BC357" s="231"/>
      <c r="BD357" s="231"/>
      <c r="BE357" s="231"/>
      <c r="BF357" s="231"/>
      <c r="BG357" s="231"/>
      <c r="BH357" s="231"/>
      <c r="BI357" s="231"/>
      <c r="BJ357" s="231"/>
      <c r="BK357" s="231"/>
      <c r="BL357" s="231"/>
      <c r="BM357" s="231"/>
      <c r="BN357" s="231"/>
      <c r="BO357" s="231"/>
      <c r="BP357" s="231"/>
      <c r="BQ357" s="231"/>
      <c r="BR357" s="231"/>
      <c r="BS357" s="231"/>
      <c r="BT357" s="231"/>
      <c r="BU357" s="231"/>
      <c r="BV357" s="231"/>
      <c r="BW357" s="231"/>
      <c r="BX357" s="231"/>
      <c r="BY357" s="231"/>
      <c r="BZ357" s="231"/>
      <c r="CA357" s="231"/>
      <c r="CB357" s="231"/>
      <c r="CC357" s="231"/>
      <c r="CD357" s="231"/>
      <c r="CE357" s="231"/>
      <c r="CF357" s="231"/>
      <c r="CG357" s="231"/>
      <c r="CH357" s="231"/>
      <c r="CI357" s="231"/>
      <c r="CJ357" s="231"/>
      <c r="CK357" s="231"/>
      <c r="CL357" s="231"/>
      <c r="CM357" s="231"/>
      <c r="CN357" s="231"/>
      <c r="CO357" s="231"/>
      <c r="CP357" s="231"/>
      <c r="CQ357" s="231"/>
      <c r="CR357" s="231"/>
      <c r="CS357" s="231"/>
      <c r="CT357" s="231"/>
      <c r="CU357" s="231"/>
      <c r="CV357" s="231"/>
    </row>
    <row r="358" spans="1:100" s="47" customFormat="1" ht="43.5" customHeight="1">
      <c r="A358" s="311" t="s">
        <v>2094</v>
      </c>
      <c r="B358" s="369" t="s">
        <v>918</v>
      </c>
      <c r="C358" s="398" t="s">
        <v>920</v>
      </c>
      <c r="D358" s="314" t="s">
        <v>2224</v>
      </c>
      <c r="E358" s="314" t="s">
        <v>384</v>
      </c>
      <c r="F358" s="315" t="s">
        <v>1039</v>
      </c>
      <c r="G358" s="313" t="s">
        <v>1040</v>
      </c>
      <c r="H358" s="313" t="s">
        <v>1042</v>
      </c>
      <c r="I358" s="316" t="s">
        <v>591</v>
      </c>
      <c r="J358" s="316">
        <f>-K1950/0.0833333333333333</f>
        <v>0</v>
      </c>
      <c r="K358" s="316"/>
      <c r="L358" s="317">
        <v>42781</v>
      </c>
      <c r="M358" s="317">
        <v>42795</v>
      </c>
      <c r="N358" s="318">
        <v>43159</v>
      </c>
      <c r="O358" s="336">
        <f>YEAR(N358)</f>
        <v>2018</v>
      </c>
      <c r="P358" s="336">
        <f>MONTH(N358)</f>
        <v>2</v>
      </c>
      <c r="Q358" s="326" t="str">
        <f>IF(P358&gt;9,CONCATENATE(O358,P358),CONCATENATE(O358,"0",P358))</f>
        <v>201802</v>
      </c>
      <c r="R358" s="311" t="s">
        <v>268</v>
      </c>
      <c r="S358" s="319">
        <v>0</v>
      </c>
      <c r="T358" s="319">
        <v>0</v>
      </c>
      <c r="U358" s="313"/>
      <c r="V358" s="363"/>
      <c r="W358" s="360"/>
      <c r="X358" s="363"/>
      <c r="Y3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422"/>
      <c r="AA358" s="348"/>
      <c r="AB358" s="348"/>
      <c r="AC358" s="348"/>
      <c r="AD358" s="348"/>
      <c r="AE358" s="348"/>
      <c r="AF358" s="348"/>
      <c r="AG358" s="348"/>
      <c r="AH358" s="348"/>
      <c r="AI358" s="348"/>
      <c r="AJ358" s="348"/>
      <c r="AK358" s="348"/>
      <c r="AL358" s="348"/>
      <c r="AM358" s="348"/>
      <c r="AN358" s="348"/>
      <c r="AO358" s="348"/>
      <c r="AP358" s="348"/>
      <c r="AQ358" s="348"/>
      <c r="AR358" s="231"/>
      <c r="AS358" s="231"/>
      <c r="AT358" s="231"/>
      <c r="AU358" s="231"/>
      <c r="AV358" s="231"/>
      <c r="AW358" s="231"/>
      <c r="AX358" s="231"/>
      <c r="AY358" s="231"/>
      <c r="AZ358" s="231"/>
      <c r="BA358" s="231"/>
      <c r="BB358" s="231"/>
      <c r="BC358" s="231"/>
      <c r="BD358" s="231"/>
      <c r="BE358" s="231"/>
      <c r="BF358" s="231"/>
      <c r="BG358" s="231"/>
      <c r="BH358" s="231"/>
      <c r="BI358" s="231"/>
      <c r="BJ358" s="231"/>
      <c r="BK358" s="231"/>
      <c r="BL358" s="231"/>
      <c r="BM358" s="231"/>
      <c r="BN358" s="231"/>
      <c r="BO358" s="231"/>
      <c r="BP358" s="231"/>
      <c r="BQ358" s="231"/>
      <c r="BR358" s="231"/>
      <c r="BS358" s="231"/>
      <c r="BT358" s="231"/>
      <c r="BU358" s="231"/>
      <c r="BV358" s="231"/>
      <c r="BW358" s="231"/>
      <c r="BX358" s="231"/>
      <c r="BY358" s="231"/>
      <c r="BZ358" s="231"/>
      <c r="CA358" s="231"/>
      <c r="CB358" s="231"/>
      <c r="CC358" s="231"/>
      <c r="CD358" s="231"/>
      <c r="CE358" s="231"/>
      <c r="CF358" s="231"/>
      <c r="CG358" s="231"/>
      <c r="CH358" s="231"/>
      <c r="CI358" s="231"/>
      <c r="CJ358" s="231"/>
      <c r="CK358" s="231"/>
      <c r="CL358" s="231"/>
      <c r="CM358" s="231"/>
      <c r="CN358" s="231"/>
      <c r="CO358" s="231"/>
      <c r="CP358" s="231"/>
      <c r="CQ358" s="231"/>
      <c r="CR358" s="231"/>
      <c r="CS358" s="231"/>
      <c r="CT358" s="231"/>
      <c r="CU358" s="231"/>
      <c r="CV358" s="231"/>
    </row>
    <row r="359" spans="1:43" s="47" customFormat="1" ht="43.5" customHeight="1">
      <c r="A359" s="311" t="s">
        <v>2094</v>
      </c>
      <c r="B359" s="369" t="s">
        <v>918</v>
      </c>
      <c r="C359" s="398" t="s">
        <v>920</v>
      </c>
      <c r="D359" s="314" t="s">
        <v>2224</v>
      </c>
      <c r="E359" s="314" t="s">
        <v>384</v>
      </c>
      <c r="F359" s="315" t="s">
        <v>1039</v>
      </c>
      <c r="G359" s="313" t="s">
        <v>1040</v>
      </c>
      <c r="H359" s="313" t="s">
        <v>658</v>
      </c>
      <c r="I359" s="316" t="s">
        <v>591</v>
      </c>
      <c r="J359" s="316">
        <f>-K1951/0.0833333333333333</f>
        <v>0</v>
      </c>
      <c r="K359" s="316"/>
      <c r="L359" s="317">
        <v>42781</v>
      </c>
      <c r="M359" s="317">
        <v>42795</v>
      </c>
      <c r="N359" s="318">
        <v>43159</v>
      </c>
      <c r="O359" s="336">
        <f>YEAR(N359)</f>
        <v>2018</v>
      </c>
      <c r="P359" s="336">
        <f>MONTH(N359)</f>
        <v>2</v>
      </c>
      <c r="Q359" s="326" t="str">
        <f>IF(P359&gt;9,CONCATENATE(O359,P359),CONCATENATE(O359,"0",P359))</f>
        <v>201802</v>
      </c>
      <c r="R359" s="311" t="s">
        <v>268</v>
      </c>
      <c r="S359" s="319">
        <v>0</v>
      </c>
      <c r="T359" s="319">
        <v>0</v>
      </c>
      <c r="U359" s="313"/>
      <c r="V359" s="363"/>
      <c r="W359" s="360"/>
      <c r="X359" s="363"/>
      <c r="Y3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422"/>
      <c r="AA359" s="348"/>
      <c r="AB359" s="348"/>
      <c r="AC359" s="348"/>
      <c r="AD359" s="348"/>
      <c r="AE359" s="348"/>
      <c r="AF359" s="348"/>
      <c r="AG359" s="348"/>
      <c r="AH359" s="348"/>
      <c r="AI359" s="348"/>
      <c r="AJ359" s="348"/>
      <c r="AK359" s="348"/>
      <c r="AL359" s="348"/>
      <c r="AM359" s="348"/>
      <c r="AN359" s="348"/>
      <c r="AO359" s="348"/>
      <c r="AP359" s="348"/>
      <c r="AQ359" s="348"/>
    </row>
    <row r="360" spans="1:100" s="47" customFormat="1" ht="43.5" customHeight="1">
      <c r="A360" s="311" t="s">
        <v>2094</v>
      </c>
      <c r="B360" s="369" t="s">
        <v>918</v>
      </c>
      <c r="C360" s="398" t="s">
        <v>920</v>
      </c>
      <c r="D360" s="314" t="s">
        <v>2224</v>
      </c>
      <c r="E360" s="314" t="s">
        <v>384</v>
      </c>
      <c r="F360" s="315" t="s">
        <v>1039</v>
      </c>
      <c r="G360" s="313" t="s">
        <v>1040</v>
      </c>
      <c r="H360" s="313" t="s">
        <v>963</v>
      </c>
      <c r="I360" s="316" t="s">
        <v>591</v>
      </c>
      <c r="J360" s="316">
        <f>-K1952/0.0833333333333333</f>
        <v>0</v>
      </c>
      <c r="K360" s="316"/>
      <c r="L360" s="317">
        <v>42781</v>
      </c>
      <c r="M360" s="317">
        <v>42795</v>
      </c>
      <c r="N360" s="318">
        <v>43159</v>
      </c>
      <c r="O360" s="336">
        <f>YEAR(N360)</f>
        <v>2018</v>
      </c>
      <c r="P360" s="336">
        <f>MONTH(N360)</f>
        <v>2</v>
      </c>
      <c r="Q360" s="326" t="str">
        <f>IF(P360&gt;9,CONCATENATE(O360,P360),CONCATENATE(O360,"0",P360))</f>
        <v>201802</v>
      </c>
      <c r="R360" s="311" t="s">
        <v>268</v>
      </c>
      <c r="S360" s="319">
        <v>0</v>
      </c>
      <c r="T360" s="319">
        <v>0</v>
      </c>
      <c r="U360" s="313"/>
      <c r="V360" s="363"/>
      <c r="W360" s="360"/>
      <c r="X360" s="363"/>
      <c r="Y3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422"/>
      <c r="AA360" s="348"/>
      <c r="AB360" s="348"/>
      <c r="AC360" s="348"/>
      <c r="AD360" s="348"/>
      <c r="AE360" s="348"/>
      <c r="AF360" s="348"/>
      <c r="AG360" s="348"/>
      <c r="AH360" s="348"/>
      <c r="AI360" s="348"/>
      <c r="AJ360" s="348"/>
      <c r="AK360" s="348"/>
      <c r="AL360" s="348"/>
      <c r="AM360" s="348"/>
      <c r="AN360" s="348"/>
      <c r="AO360" s="348"/>
      <c r="AP360" s="348"/>
      <c r="AQ360" s="348"/>
      <c r="AR360" s="231"/>
      <c r="AS360" s="231"/>
      <c r="AT360" s="231"/>
      <c r="AU360" s="231"/>
      <c r="AV360" s="231"/>
      <c r="AW360" s="231"/>
      <c r="AX360" s="231"/>
      <c r="AY360" s="231"/>
      <c r="AZ360" s="231"/>
      <c r="BA360" s="231"/>
      <c r="BB360" s="231"/>
      <c r="BC360" s="231"/>
      <c r="BD360" s="231"/>
      <c r="BE360" s="231"/>
      <c r="BF360" s="231"/>
      <c r="BG360" s="231"/>
      <c r="BH360" s="231"/>
      <c r="BI360" s="231"/>
      <c r="BJ360" s="231"/>
      <c r="BK360" s="231"/>
      <c r="BL360" s="231"/>
      <c r="BM360" s="231"/>
      <c r="BN360" s="231"/>
      <c r="BO360" s="231"/>
      <c r="BP360" s="231"/>
      <c r="BQ360" s="231"/>
      <c r="BR360" s="231"/>
      <c r="BS360" s="231"/>
      <c r="BT360" s="231"/>
      <c r="BU360" s="231"/>
      <c r="BV360" s="231"/>
      <c r="BW360" s="231"/>
      <c r="BX360" s="231"/>
      <c r="BY360" s="231"/>
      <c r="BZ360" s="231"/>
      <c r="CA360" s="231"/>
      <c r="CB360" s="231"/>
      <c r="CC360" s="231"/>
      <c r="CD360" s="231"/>
      <c r="CE360" s="231"/>
      <c r="CF360" s="231"/>
      <c r="CG360" s="231"/>
      <c r="CH360" s="231"/>
      <c r="CI360" s="231"/>
      <c r="CJ360" s="231"/>
      <c r="CK360" s="231"/>
      <c r="CL360" s="231"/>
      <c r="CM360" s="231"/>
      <c r="CN360" s="231"/>
      <c r="CO360" s="231"/>
      <c r="CP360" s="231"/>
      <c r="CQ360" s="231"/>
      <c r="CR360" s="231"/>
      <c r="CS360" s="231"/>
      <c r="CT360" s="231"/>
      <c r="CU360" s="231"/>
      <c r="CV360" s="231"/>
    </row>
    <row r="361" spans="1:100" s="47" customFormat="1" ht="43.5" customHeight="1">
      <c r="A361" s="311" t="s">
        <v>2094</v>
      </c>
      <c r="B361" s="369" t="s">
        <v>918</v>
      </c>
      <c r="C361" s="398" t="s">
        <v>920</v>
      </c>
      <c r="D361" s="314" t="s">
        <v>2224</v>
      </c>
      <c r="E361" s="314" t="s">
        <v>384</v>
      </c>
      <c r="F361" s="315" t="s">
        <v>1039</v>
      </c>
      <c r="G361" s="313" t="s">
        <v>1040</v>
      </c>
      <c r="H361" s="313" t="s">
        <v>1043</v>
      </c>
      <c r="I361" s="316" t="s">
        <v>591</v>
      </c>
      <c r="J361" s="316">
        <f>-K1953/0.0833333333333333</f>
        <v>0</v>
      </c>
      <c r="K361" s="316"/>
      <c r="L361" s="317">
        <v>42781</v>
      </c>
      <c r="M361" s="317">
        <v>42795</v>
      </c>
      <c r="N361" s="318">
        <v>43159</v>
      </c>
      <c r="O361" s="336">
        <f>YEAR(N361)</f>
        <v>2018</v>
      </c>
      <c r="P361" s="336">
        <f>MONTH(N361)</f>
        <v>2</v>
      </c>
      <c r="Q361" s="326" t="str">
        <f>IF(P361&gt;9,CONCATENATE(O361,P361),CONCATENATE(O361,"0",P361))</f>
        <v>201802</v>
      </c>
      <c r="R361" s="311" t="s">
        <v>268</v>
      </c>
      <c r="S361" s="319">
        <v>0</v>
      </c>
      <c r="T361" s="319">
        <v>0</v>
      </c>
      <c r="U361" s="313"/>
      <c r="V361" s="363"/>
      <c r="W361" s="360"/>
      <c r="X361" s="363"/>
      <c r="Y3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422"/>
      <c r="AA361" s="348"/>
      <c r="AB361" s="348"/>
      <c r="AC361" s="348"/>
      <c r="AD361" s="348"/>
      <c r="AE361" s="348"/>
      <c r="AF361" s="348"/>
      <c r="AG361" s="348"/>
      <c r="AH361" s="348"/>
      <c r="AI361" s="348"/>
      <c r="AJ361" s="348"/>
      <c r="AK361" s="348"/>
      <c r="AL361" s="348"/>
      <c r="AM361" s="348"/>
      <c r="AN361" s="348"/>
      <c r="AO361" s="348"/>
      <c r="AP361" s="348"/>
      <c r="AQ361" s="348"/>
      <c r="AR361" s="231"/>
      <c r="AS361" s="231"/>
      <c r="AT361" s="231"/>
      <c r="AU361" s="231"/>
      <c r="AV361" s="231"/>
      <c r="AW361" s="231"/>
      <c r="AX361" s="231"/>
      <c r="AY361" s="231"/>
      <c r="AZ361" s="231"/>
      <c r="BA361" s="231"/>
      <c r="BB361" s="231"/>
      <c r="BC361" s="231"/>
      <c r="BD361" s="231"/>
      <c r="BE361" s="231"/>
      <c r="BF361" s="231"/>
      <c r="BG361" s="231"/>
      <c r="BH361" s="231"/>
      <c r="BI361" s="231"/>
      <c r="BJ361" s="231"/>
      <c r="BK361" s="231"/>
      <c r="BL361" s="231"/>
      <c r="BM361" s="231"/>
      <c r="BN361" s="231"/>
      <c r="BO361" s="231"/>
      <c r="BP361" s="231"/>
      <c r="BQ361" s="231"/>
      <c r="BR361" s="231"/>
      <c r="BS361" s="231"/>
      <c r="BT361" s="231"/>
      <c r="BU361" s="231"/>
      <c r="BV361" s="231"/>
      <c r="BW361" s="231"/>
      <c r="BX361" s="231"/>
      <c r="BY361" s="231"/>
      <c r="BZ361" s="231"/>
      <c r="CA361" s="231"/>
      <c r="CB361" s="231"/>
      <c r="CC361" s="231"/>
      <c r="CD361" s="231"/>
      <c r="CE361" s="231"/>
      <c r="CF361" s="231"/>
      <c r="CG361" s="231"/>
      <c r="CH361" s="231"/>
      <c r="CI361" s="231"/>
      <c r="CJ361" s="231"/>
      <c r="CK361" s="231"/>
      <c r="CL361" s="231"/>
      <c r="CM361" s="231"/>
      <c r="CN361" s="231"/>
      <c r="CO361" s="231"/>
      <c r="CP361" s="231"/>
      <c r="CQ361" s="231"/>
      <c r="CR361" s="231"/>
      <c r="CS361" s="231"/>
      <c r="CT361" s="231"/>
      <c r="CU361" s="231"/>
      <c r="CV361" s="231"/>
    </row>
    <row r="362" spans="1:100" s="232" customFormat="1" ht="43.5" customHeight="1">
      <c r="A362" s="311" t="s">
        <v>2094</v>
      </c>
      <c r="B362" s="369" t="s">
        <v>918</v>
      </c>
      <c r="C362" s="398" t="s">
        <v>920</v>
      </c>
      <c r="D362" s="314" t="s">
        <v>2224</v>
      </c>
      <c r="E362" s="314" t="s">
        <v>384</v>
      </c>
      <c r="F362" s="315" t="s">
        <v>1039</v>
      </c>
      <c r="G362" s="313" t="s">
        <v>1040</v>
      </c>
      <c r="H362" s="313" t="s">
        <v>1044</v>
      </c>
      <c r="I362" s="316" t="s">
        <v>591</v>
      </c>
      <c r="J362" s="316">
        <f>-K1954/0.0833333333333333</f>
        <v>0</v>
      </c>
      <c r="K362" s="316"/>
      <c r="L362" s="317">
        <v>42781</v>
      </c>
      <c r="M362" s="317">
        <v>42795</v>
      </c>
      <c r="N362" s="318">
        <v>43159</v>
      </c>
      <c r="O362" s="336">
        <f>YEAR(N362)</f>
        <v>2018</v>
      </c>
      <c r="P362" s="336">
        <f>MONTH(N362)</f>
        <v>2</v>
      </c>
      <c r="Q362" s="326" t="str">
        <f>IF(P362&gt;9,CONCATENATE(O362,P362),CONCATENATE(O362,"0",P362))</f>
        <v>201802</v>
      </c>
      <c r="R362" s="311" t="s">
        <v>268</v>
      </c>
      <c r="S362" s="319">
        <v>0</v>
      </c>
      <c r="T362" s="319">
        <v>0</v>
      </c>
      <c r="U362" s="313"/>
      <c r="V362" s="363"/>
      <c r="W362" s="360"/>
      <c r="X362" s="363"/>
      <c r="Y3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422"/>
      <c r="AA362" s="349"/>
      <c r="AB362" s="349"/>
      <c r="AC362" s="349"/>
      <c r="AD362" s="349"/>
      <c r="AE362" s="349"/>
      <c r="AF362" s="349"/>
      <c r="AG362" s="349"/>
      <c r="AH362" s="349"/>
      <c r="AI362" s="349"/>
      <c r="AJ362" s="349"/>
      <c r="AK362" s="349"/>
      <c r="AL362" s="349"/>
      <c r="AM362" s="349"/>
      <c r="AN362" s="349"/>
      <c r="AO362" s="349"/>
      <c r="AP362" s="349"/>
      <c r="AQ362" s="349"/>
      <c r="AR362" s="233"/>
      <c r="AS362" s="233"/>
      <c r="AT362" s="233"/>
      <c r="AU362" s="233"/>
      <c r="AV362" s="233"/>
      <c r="AW362" s="233"/>
      <c r="AX362" s="233"/>
      <c r="AY362" s="233"/>
      <c r="AZ362" s="233"/>
      <c r="BA362" s="233"/>
      <c r="BB362" s="233"/>
      <c r="BC362" s="233"/>
      <c r="BD362" s="233"/>
      <c r="BE362" s="233"/>
      <c r="BF362" s="233"/>
      <c r="BG362" s="233"/>
      <c r="BH362" s="233"/>
      <c r="BI362" s="233"/>
      <c r="BJ362" s="233"/>
      <c r="BK362" s="233"/>
      <c r="BL362" s="233"/>
      <c r="BM362" s="233"/>
      <c r="BN362" s="233"/>
      <c r="BO362" s="233"/>
      <c r="BP362" s="233"/>
      <c r="BQ362" s="233"/>
      <c r="BR362" s="233"/>
      <c r="BS362" s="233"/>
      <c r="BT362" s="233"/>
      <c r="BU362" s="233"/>
      <c r="BV362" s="233"/>
      <c r="BW362" s="233"/>
      <c r="BX362" s="233"/>
      <c r="BY362" s="233"/>
      <c r="BZ362" s="233"/>
      <c r="CA362" s="233"/>
      <c r="CB362" s="233"/>
      <c r="CC362" s="233"/>
      <c r="CD362" s="233"/>
      <c r="CE362" s="233"/>
      <c r="CF362" s="233"/>
      <c r="CG362" s="233"/>
      <c r="CH362" s="233"/>
      <c r="CI362" s="233"/>
      <c r="CJ362" s="233"/>
      <c r="CK362" s="233"/>
      <c r="CL362" s="233"/>
      <c r="CM362" s="233"/>
      <c r="CN362" s="233"/>
      <c r="CO362" s="233"/>
      <c r="CP362" s="233"/>
      <c r="CQ362" s="233"/>
      <c r="CR362" s="233"/>
      <c r="CS362" s="233"/>
      <c r="CT362" s="233"/>
      <c r="CU362" s="233"/>
      <c r="CV362" s="233"/>
    </row>
    <row r="363" spans="1:43" s="232" customFormat="1" ht="43.5" customHeight="1">
      <c r="A363" s="311" t="s">
        <v>2094</v>
      </c>
      <c r="B363" s="369" t="s">
        <v>918</v>
      </c>
      <c r="C363" s="398" t="s">
        <v>920</v>
      </c>
      <c r="D363" s="314" t="s">
        <v>2224</v>
      </c>
      <c r="E363" s="314" t="s">
        <v>384</v>
      </c>
      <c r="F363" s="315" t="s">
        <v>1039</v>
      </c>
      <c r="G363" s="313" t="s">
        <v>1040</v>
      </c>
      <c r="H363" s="313" t="s">
        <v>1045</v>
      </c>
      <c r="I363" s="316" t="s">
        <v>591</v>
      </c>
      <c r="J363" s="316">
        <f>-K1955/0.0833333333333333</f>
        <v>0</v>
      </c>
      <c r="K363" s="316"/>
      <c r="L363" s="317">
        <v>42781</v>
      </c>
      <c r="M363" s="317">
        <v>42795</v>
      </c>
      <c r="N363" s="318">
        <v>43159</v>
      </c>
      <c r="O363" s="336">
        <f>YEAR(N363)</f>
        <v>2018</v>
      </c>
      <c r="P363" s="336">
        <f>MONTH(N363)</f>
        <v>2</v>
      </c>
      <c r="Q363" s="326" t="str">
        <f>IF(P363&gt;9,CONCATENATE(O363,P363),CONCATENATE(O363,"0",P363))</f>
        <v>201802</v>
      </c>
      <c r="R363" s="311" t="s">
        <v>268</v>
      </c>
      <c r="S363" s="319">
        <v>0</v>
      </c>
      <c r="T363" s="319">
        <v>0</v>
      </c>
      <c r="U363" s="313"/>
      <c r="V363" s="363"/>
      <c r="W363" s="360"/>
      <c r="X363" s="363"/>
      <c r="Y3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422"/>
      <c r="AA363" s="348"/>
      <c r="AB363" s="348"/>
      <c r="AC363" s="348"/>
      <c r="AD363" s="348"/>
      <c r="AE363" s="348"/>
      <c r="AF363" s="348"/>
      <c r="AG363" s="348"/>
      <c r="AH363" s="348"/>
      <c r="AI363" s="348"/>
      <c r="AJ363" s="348"/>
      <c r="AK363" s="348"/>
      <c r="AL363" s="348"/>
      <c r="AM363" s="348"/>
      <c r="AN363" s="348"/>
      <c r="AO363" s="348"/>
      <c r="AP363" s="348"/>
      <c r="AQ363" s="348"/>
    </row>
    <row r="364" spans="1:43" s="232" customFormat="1" ht="43.5" customHeight="1">
      <c r="A364" s="311" t="s">
        <v>2094</v>
      </c>
      <c r="B364" s="369" t="s">
        <v>918</v>
      </c>
      <c r="C364" s="398" t="s">
        <v>920</v>
      </c>
      <c r="D364" s="314" t="s">
        <v>3277</v>
      </c>
      <c r="E364" s="314" t="s">
        <v>384</v>
      </c>
      <c r="F364" s="315" t="s">
        <v>3210</v>
      </c>
      <c r="G364" s="313" t="s">
        <v>3211</v>
      </c>
      <c r="H364" s="313" t="s">
        <v>3212</v>
      </c>
      <c r="I364" s="316">
        <v>24000</v>
      </c>
      <c r="J364" s="316">
        <f>-K1997/0.0833333333333333</f>
        <v>0</v>
      </c>
      <c r="K364" s="316"/>
      <c r="L364" s="317" t="s">
        <v>328</v>
      </c>
      <c r="M364" s="317">
        <v>42820</v>
      </c>
      <c r="N364" s="318">
        <v>43184</v>
      </c>
      <c r="O364" s="336">
        <f>YEAR(N364)</f>
        <v>2018</v>
      </c>
      <c r="P364" s="336">
        <f>MONTH(N364)</f>
        <v>3</v>
      </c>
      <c r="Q364" s="326" t="str">
        <f>IF(P364&gt;9,CONCATENATE(O364,P364),CONCATENATE(O364,"0",P364))</f>
        <v>201803</v>
      </c>
      <c r="R364" s="311">
        <v>0</v>
      </c>
      <c r="S364" s="319">
        <v>0</v>
      </c>
      <c r="T364" s="319">
        <v>0</v>
      </c>
      <c r="U364" s="313"/>
      <c r="V364" s="363"/>
      <c r="W364" s="360"/>
      <c r="X364" s="363"/>
      <c r="Y3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60"/>
      <c r="AA364" s="360"/>
      <c r="AB364" s="360"/>
      <c r="AC364" s="360"/>
      <c r="AD364" s="360"/>
      <c r="AE364" s="360"/>
      <c r="AF364" s="360"/>
      <c r="AG364" s="360"/>
      <c r="AH364" s="360"/>
      <c r="AI364" s="360"/>
      <c r="AJ364" s="360"/>
      <c r="AK364" s="360"/>
      <c r="AL364" s="360"/>
      <c r="AM364" s="360"/>
      <c r="AN364" s="360"/>
      <c r="AO364" s="360"/>
      <c r="AP364" s="360"/>
      <c r="AQ364" s="360"/>
    </row>
    <row r="365" spans="1:43" s="232" customFormat="1" ht="43.5" customHeight="1">
      <c r="A365" s="354" t="s">
        <v>2094</v>
      </c>
      <c r="B365" s="378" t="s">
        <v>918</v>
      </c>
      <c r="C365" s="370" t="s">
        <v>920</v>
      </c>
      <c r="D365" s="358" t="s">
        <v>3234</v>
      </c>
      <c r="E365" s="358" t="s">
        <v>384</v>
      </c>
      <c r="F365" s="359" t="s">
        <v>3232</v>
      </c>
      <c r="G365" s="355" t="s">
        <v>3233</v>
      </c>
      <c r="H365" s="355" t="s">
        <v>3235</v>
      </c>
      <c r="I365" s="371">
        <v>44624</v>
      </c>
      <c r="J365" s="371">
        <f>-K2000/0.0833333333333333</f>
        <v>0</v>
      </c>
      <c r="K365" s="371"/>
      <c r="L365" s="372">
        <v>42802</v>
      </c>
      <c r="M365" s="372">
        <v>42821</v>
      </c>
      <c r="N365" s="373">
        <v>43185</v>
      </c>
      <c r="O365" s="374">
        <f>YEAR(N365)</f>
        <v>2018</v>
      </c>
      <c r="P365" s="374">
        <f>MONTH(N365)</f>
        <v>3</v>
      </c>
      <c r="Q365" s="375" t="str">
        <f>IF(P365&gt;9,CONCATENATE(O365,P365),CONCATENATE(O365,"0",P365))</f>
        <v>201803</v>
      </c>
      <c r="R365" s="354">
        <v>0</v>
      </c>
      <c r="S365" s="376">
        <v>0</v>
      </c>
      <c r="T365" s="376"/>
      <c r="U365" s="355"/>
      <c r="V365" s="349"/>
      <c r="W365" s="348"/>
      <c r="X365" s="349"/>
      <c r="Y3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48"/>
      <c r="AA365" s="348"/>
      <c r="AB365" s="348"/>
      <c r="AC365" s="348"/>
      <c r="AD365" s="348"/>
      <c r="AE365" s="348"/>
      <c r="AF365" s="348"/>
      <c r="AG365" s="348"/>
      <c r="AH365" s="348"/>
      <c r="AI365" s="348"/>
      <c r="AJ365" s="348"/>
      <c r="AK365" s="348"/>
      <c r="AL365" s="348"/>
      <c r="AM365" s="348"/>
      <c r="AN365" s="348"/>
      <c r="AO365" s="348"/>
      <c r="AP365" s="348"/>
      <c r="AQ365" s="348"/>
    </row>
    <row r="366" spans="1:43" s="47" customFormat="1" ht="43.5" customHeight="1">
      <c r="A366" s="379" t="s">
        <v>2094</v>
      </c>
      <c r="B366" s="382" t="s">
        <v>998</v>
      </c>
      <c r="C366" s="370" t="s">
        <v>920</v>
      </c>
      <c r="D366" s="365" t="s">
        <v>1839</v>
      </c>
      <c r="E366" s="365" t="s">
        <v>385</v>
      </c>
      <c r="F366" s="366" t="s">
        <v>1840</v>
      </c>
      <c r="G366" s="356" t="s">
        <v>1841</v>
      </c>
      <c r="H366" s="356" t="s">
        <v>1842</v>
      </c>
      <c r="I366" s="388">
        <v>36000</v>
      </c>
      <c r="J366" s="388">
        <f>-K1977/0.0833333333333333</f>
        <v>0</v>
      </c>
      <c r="K366" s="388"/>
      <c r="L366" s="367">
        <v>42802</v>
      </c>
      <c r="M366" s="367">
        <v>42826</v>
      </c>
      <c r="N366" s="367">
        <v>43190</v>
      </c>
      <c r="O366" s="389">
        <f>YEAR(N366)</f>
        <v>2018</v>
      </c>
      <c r="P366" s="374">
        <f>MONTH(N366)</f>
        <v>3</v>
      </c>
      <c r="Q366" s="390" t="str">
        <f>IF(P366&gt;9,CONCATENATE(O366,P366),CONCATENATE(O366,"0",P366))</f>
        <v>201803</v>
      </c>
      <c r="R366" s="354">
        <v>0</v>
      </c>
      <c r="S366" s="391">
        <v>0</v>
      </c>
      <c r="T366" s="391">
        <v>0</v>
      </c>
      <c r="U366" s="356"/>
      <c r="V366" s="348"/>
      <c r="W366" s="348"/>
      <c r="X366" s="348"/>
      <c r="Y36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422"/>
      <c r="AA366" s="349"/>
      <c r="AB366" s="349"/>
      <c r="AC366" s="349"/>
      <c r="AD366" s="349"/>
      <c r="AE366" s="349"/>
      <c r="AF366" s="349"/>
      <c r="AG366" s="349"/>
      <c r="AH366" s="349"/>
      <c r="AI366" s="349"/>
      <c r="AJ366" s="349"/>
      <c r="AK366" s="349"/>
      <c r="AL366" s="349"/>
      <c r="AM366" s="349"/>
      <c r="AN366" s="349"/>
      <c r="AO366" s="349"/>
      <c r="AP366" s="349"/>
      <c r="AQ366" s="349"/>
    </row>
    <row r="367" spans="1:43" s="47" customFormat="1" ht="43.5" customHeight="1">
      <c r="A367" s="311" t="s">
        <v>2094</v>
      </c>
      <c r="B367" s="369" t="s">
        <v>998</v>
      </c>
      <c r="C367" s="398" t="s">
        <v>920</v>
      </c>
      <c r="D367" s="314" t="s">
        <v>1915</v>
      </c>
      <c r="E367" s="306" t="s">
        <v>403</v>
      </c>
      <c r="F367" s="307" t="s">
        <v>1916</v>
      </c>
      <c r="G367" s="308" t="s">
        <v>1917</v>
      </c>
      <c r="H367" s="308" t="s">
        <v>1918</v>
      </c>
      <c r="I367" s="309">
        <v>11400</v>
      </c>
      <c r="J367" s="309">
        <f>-K1973/0.0833333333333333</f>
        <v>0</v>
      </c>
      <c r="K367" s="309"/>
      <c r="L367" s="317" t="s">
        <v>328</v>
      </c>
      <c r="M367" s="317">
        <v>42826</v>
      </c>
      <c r="N367" s="310">
        <v>43190</v>
      </c>
      <c r="O367" s="337">
        <f>YEAR(N367)</f>
        <v>2018</v>
      </c>
      <c r="P367" s="336">
        <f>MONTH(N367)</f>
        <v>3</v>
      </c>
      <c r="Q367" s="332" t="str">
        <f>IF(P367&gt;9,CONCATENATE(O367,P367),CONCATENATE(O367,"0",P367))</f>
        <v>201803</v>
      </c>
      <c r="R367" s="311">
        <v>0</v>
      </c>
      <c r="S367" s="312">
        <v>0</v>
      </c>
      <c r="T367" s="312">
        <v>0</v>
      </c>
      <c r="U367" s="308"/>
      <c r="V367" s="363"/>
      <c r="W367" s="360"/>
      <c r="X367" s="363"/>
      <c r="Y3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60"/>
      <c r="AA367" s="363"/>
      <c r="AB367" s="363"/>
      <c r="AC367" s="363"/>
      <c r="AD367" s="363"/>
      <c r="AE367" s="363"/>
      <c r="AF367" s="363"/>
      <c r="AG367" s="363"/>
      <c r="AH367" s="363"/>
      <c r="AI367" s="363"/>
      <c r="AJ367" s="363"/>
      <c r="AK367" s="363"/>
      <c r="AL367" s="363"/>
      <c r="AM367" s="363"/>
      <c r="AN367" s="363"/>
      <c r="AO367" s="363"/>
      <c r="AP367" s="363"/>
      <c r="AQ367" s="363"/>
    </row>
    <row r="368" spans="1:100" s="231" customFormat="1" ht="43.5" customHeight="1">
      <c r="A368" s="305" t="s">
        <v>2094</v>
      </c>
      <c r="B368" s="361" t="s">
        <v>998</v>
      </c>
      <c r="C368" s="398" t="s">
        <v>920</v>
      </c>
      <c r="D368" s="306" t="s">
        <v>1864</v>
      </c>
      <c r="E368" s="306" t="s">
        <v>385</v>
      </c>
      <c r="F368" s="307" t="s">
        <v>46</v>
      </c>
      <c r="G368" s="308" t="s">
        <v>2358</v>
      </c>
      <c r="H368" s="308" t="s">
        <v>1333</v>
      </c>
      <c r="I368" s="309">
        <v>179340</v>
      </c>
      <c r="J368" s="309">
        <f>-K2000/0.0833333333333333</f>
        <v>0</v>
      </c>
      <c r="K368" s="309"/>
      <c r="L368" s="310">
        <v>42837</v>
      </c>
      <c r="M368" s="310">
        <v>42834</v>
      </c>
      <c r="N368" s="310">
        <v>43198</v>
      </c>
      <c r="O368" s="337">
        <f>YEAR(N368)</f>
        <v>2018</v>
      </c>
      <c r="P368" s="336">
        <f>MONTH(N368)</f>
        <v>4</v>
      </c>
      <c r="Q368" s="332" t="str">
        <f>IF(P368&gt;9,CONCATENATE(O368,P368),CONCATENATE(O368,"0",P368))</f>
        <v>201804</v>
      </c>
      <c r="R368" s="311"/>
      <c r="S368" s="312">
        <v>0</v>
      </c>
      <c r="T368" s="312">
        <v>0</v>
      </c>
      <c r="U368" s="313"/>
      <c r="V368" s="363"/>
      <c r="W368" s="360"/>
      <c r="X368" s="363"/>
      <c r="Y3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60"/>
      <c r="AA368" s="360"/>
      <c r="AB368" s="360"/>
      <c r="AC368" s="360"/>
      <c r="AD368" s="360"/>
      <c r="AE368" s="360"/>
      <c r="AF368" s="360"/>
      <c r="AG368" s="360"/>
      <c r="AH368" s="360"/>
      <c r="AI368" s="360"/>
      <c r="AJ368" s="360"/>
      <c r="AK368" s="360"/>
      <c r="AL368" s="360"/>
      <c r="AM368" s="360"/>
      <c r="AN368" s="360"/>
      <c r="AO368" s="360"/>
      <c r="AP368" s="360"/>
      <c r="AQ368" s="360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</row>
    <row r="369" spans="1:100" s="231" customFormat="1" ht="43.5" customHeight="1">
      <c r="A369" s="379" t="s">
        <v>2094</v>
      </c>
      <c r="B369" s="382" t="s">
        <v>998</v>
      </c>
      <c r="C369" s="370" t="s">
        <v>920</v>
      </c>
      <c r="D369" s="365" t="s">
        <v>1865</v>
      </c>
      <c r="E369" s="365" t="s">
        <v>385</v>
      </c>
      <c r="F369" s="366" t="s">
        <v>34</v>
      </c>
      <c r="G369" s="355" t="s">
        <v>1866</v>
      </c>
      <c r="H369" s="356" t="s">
        <v>1825</v>
      </c>
      <c r="I369" s="388">
        <v>150000</v>
      </c>
      <c r="J369" s="388">
        <f>-K1976/0.0833333333333333</f>
        <v>0</v>
      </c>
      <c r="K369" s="388"/>
      <c r="L369" s="367">
        <v>42851</v>
      </c>
      <c r="M369" s="367">
        <v>42854</v>
      </c>
      <c r="N369" s="367">
        <v>43218</v>
      </c>
      <c r="O369" s="389">
        <f>YEAR(N369)</f>
        <v>2018</v>
      </c>
      <c r="P369" s="374">
        <f>MONTH(N369)</f>
        <v>4</v>
      </c>
      <c r="Q369" s="390" t="str">
        <f>IF(P369&gt;9,CONCATENATE(O369,P369),CONCATENATE(O369,"0",P369))</f>
        <v>201804</v>
      </c>
      <c r="R369" s="354" t="s">
        <v>268</v>
      </c>
      <c r="S369" s="391">
        <v>0</v>
      </c>
      <c r="T369" s="391">
        <v>0</v>
      </c>
      <c r="U369" s="355"/>
      <c r="V369" s="349"/>
      <c r="W369" s="348"/>
      <c r="X369" s="349"/>
      <c r="Y36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422"/>
      <c r="AA369" s="348"/>
      <c r="AB369" s="348"/>
      <c r="AC369" s="348"/>
      <c r="AD369" s="348"/>
      <c r="AE369" s="348"/>
      <c r="AF369" s="348"/>
      <c r="AG369" s="348"/>
      <c r="AH369" s="348"/>
      <c r="AI369" s="348"/>
      <c r="AJ369" s="348"/>
      <c r="AK369" s="348"/>
      <c r="AL369" s="348"/>
      <c r="AM369" s="348"/>
      <c r="AN369" s="348"/>
      <c r="AO369" s="348"/>
      <c r="AP369" s="348"/>
      <c r="AQ369" s="348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</row>
    <row r="370" spans="1:100" s="231" customFormat="1" ht="43.5" customHeight="1">
      <c r="A370" s="379" t="s">
        <v>2094</v>
      </c>
      <c r="B370" s="382" t="s">
        <v>998</v>
      </c>
      <c r="C370" s="370" t="s">
        <v>920</v>
      </c>
      <c r="D370" s="365" t="s">
        <v>1831</v>
      </c>
      <c r="E370" s="365" t="s">
        <v>385</v>
      </c>
      <c r="F370" s="366" t="s">
        <v>1832</v>
      </c>
      <c r="G370" s="356" t="s">
        <v>1833</v>
      </c>
      <c r="H370" s="356" t="s">
        <v>729</v>
      </c>
      <c r="I370" s="388">
        <v>63018</v>
      </c>
      <c r="J370" s="388">
        <f>-K1976/0.0833333333333333</f>
        <v>0</v>
      </c>
      <c r="K370" s="388"/>
      <c r="L370" s="367">
        <v>42851</v>
      </c>
      <c r="M370" s="367">
        <v>42856</v>
      </c>
      <c r="N370" s="367">
        <v>43220</v>
      </c>
      <c r="O370" s="389">
        <f>YEAR(N370)</f>
        <v>2018</v>
      </c>
      <c r="P370" s="374">
        <f>MONTH(N370)</f>
        <v>4</v>
      </c>
      <c r="Q370" s="390" t="str">
        <f>IF(P370&gt;9,CONCATENATE(O370,P370),CONCATENATE(O370,"0",P370))</f>
        <v>201804</v>
      </c>
      <c r="R370" s="354">
        <v>0</v>
      </c>
      <c r="S370" s="391">
        <v>0</v>
      </c>
      <c r="T370" s="391">
        <v>0</v>
      </c>
      <c r="U370" s="356"/>
      <c r="V370" s="348"/>
      <c r="W370" s="348"/>
      <c r="X370" s="348"/>
      <c r="Y37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422"/>
      <c r="AA370" s="349"/>
      <c r="AB370" s="349"/>
      <c r="AC370" s="349"/>
      <c r="AD370" s="349"/>
      <c r="AE370" s="349"/>
      <c r="AF370" s="349"/>
      <c r="AG370" s="349"/>
      <c r="AH370" s="349"/>
      <c r="AI370" s="349"/>
      <c r="AJ370" s="349"/>
      <c r="AK370" s="349"/>
      <c r="AL370" s="349"/>
      <c r="AM370" s="349"/>
      <c r="AN370" s="349"/>
      <c r="AO370" s="349"/>
      <c r="AP370" s="349"/>
      <c r="AQ370" s="349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</row>
    <row r="371" spans="1:43" s="232" customFormat="1" ht="43.5" customHeight="1">
      <c r="A371" s="305" t="s">
        <v>2094</v>
      </c>
      <c r="B371" s="361" t="s">
        <v>998</v>
      </c>
      <c r="C371" s="398" t="s">
        <v>920</v>
      </c>
      <c r="D371" s="306" t="s">
        <v>1896</v>
      </c>
      <c r="E371" s="306" t="s">
        <v>385</v>
      </c>
      <c r="F371" s="307" t="s">
        <v>1897</v>
      </c>
      <c r="G371" s="308" t="s">
        <v>2360</v>
      </c>
      <c r="H371" s="308" t="s">
        <v>102</v>
      </c>
      <c r="I371" s="309">
        <v>89520</v>
      </c>
      <c r="J371" s="309">
        <f>-K1974/0.0833333333333333</f>
        <v>0</v>
      </c>
      <c r="K371" s="309"/>
      <c r="L371" s="310">
        <v>42851</v>
      </c>
      <c r="M371" s="310">
        <v>42856</v>
      </c>
      <c r="N371" s="310">
        <v>43220</v>
      </c>
      <c r="O371" s="337">
        <f>YEAR(N371)</f>
        <v>2018</v>
      </c>
      <c r="P371" s="336">
        <f>MONTH(N371)</f>
        <v>4</v>
      </c>
      <c r="Q371" s="332" t="str">
        <f>IF(P371&gt;9,CONCATENATE(O371,P371),CONCATENATE(O371,"0",P371))</f>
        <v>201804</v>
      </c>
      <c r="R371" s="311">
        <v>0</v>
      </c>
      <c r="S371" s="312">
        <v>0</v>
      </c>
      <c r="T371" s="312">
        <v>0</v>
      </c>
      <c r="U371" s="308"/>
      <c r="V371" s="360"/>
      <c r="W371" s="360"/>
      <c r="X371" s="360"/>
      <c r="Y3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385"/>
      <c r="AA371" s="363"/>
      <c r="AB371" s="363"/>
      <c r="AC371" s="363"/>
      <c r="AD371" s="363"/>
      <c r="AE371" s="363"/>
      <c r="AF371" s="363"/>
      <c r="AG371" s="363"/>
      <c r="AH371" s="363"/>
      <c r="AI371" s="363"/>
      <c r="AJ371" s="363"/>
      <c r="AK371" s="363"/>
      <c r="AL371" s="363"/>
      <c r="AM371" s="363"/>
      <c r="AN371" s="363"/>
      <c r="AO371" s="363"/>
      <c r="AP371" s="363"/>
      <c r="AQ371" s="363"/>
    </row>
    <row r="372" spans="1:43" s="47" customFormat="1" ht="43.5" customHeight="1">
      <c r="A372" s="379" t="s">
        <v>2094</v>
      </c>
      <c r="B372" s="250" t="s">
        <v>998</v>
      </c>
      <c r="C372" s="354" t="s">
        <v>920</v>
      </c>
      <c r="D372" s="365" t="s">
        <v>734</v>
      </c>
      <c r="E372" s="247" t="s">
        <v>385</v>
      </c>
      <c r="F372" s="248" t="s">
        <v>34</v>
      </c>
      <c r="G372" s="246" t="s">
        <v>650</v>
      </c>
      <c r="H372" s="249" t="s">
        <v>518</v>
      </c>
      <c r="I372" s="286">
        <v>2438405</v>
      </c>
      <c r="J372" s="286">
        <f>-K2004/0.0833333333333333</f>
        <v>0</v>
      </c>
      <c r="K372" s="286"/>
      <c r="L372" s="282">
        <v>42816</v>
      </c>
      <c r="M372" s="282">
        <v>42860</v>
      </c>
      <c r="N372" s="282">
        <v>43224</v>
      </c>
      <c r="O372" s="327">
        <f>YEAR(N372)</f>
        <v>2018</v>
      </c>
      <c r="P372" s="323">
        <f>MONTH(N372)</f>
        <v>5</v>
      </c>
      <c r="Q372" s="328" t="str">
        <f>IF(P372&gt;9,CONCATENATE(O372,P372),CONCATENATE(O372,"0",P372))</f>
        <v>201805</v>
      </c>
      <c r="R372" s="354" t="s">
        <v>44</v>
      </c>
      <c r="S372" s="268">
        <v>0</v>
      </c>
      <c r="T372" s="268">
        <v>0</v>
      </c>
      <c r="U372" s="246"/>
      <c r="V372" s="343"/>
      <c r="W372" s="345"/>
      <c r="X372" s="343"/>
      <c r="Y3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422"/>
      <c r="AA372" s="348"/>
      <c r="AB372" s="348"/>
      <c r="AC372" s="348"/>
      <c r="AD372" s="348"/>
      <c r="AE372" s="348"/>
      <c r="AF372" s="348"/>
      <c r="AG372" s="348"/>
      <c r="AH372" s="348"/>
      <c r="AI372" s="348"/>
      <c r="AJ372" s="348"/>
      <c r="AK372" s="348"/>
      <c r="AL372" s="348"/>
      <c r="AM372" s="348"/>
      <c r="AN372" s="348"/>
      <c r="AO372" s="348"/>
      <c r="AP372" s="348"/>
      <c r="AQ372" s="348"/>
    </row>
    <row r="373" spans="1:43" s="47" customFormat="1" ht="43.5" customHeight="1">
      <c r="A373" s="354" t="s">
        <v>2094</v>
      </c>
      <c r="B373" s="354" t="s">
        <v>998</v>
      </c>
      <c r="C373" s="354" t="s">
        <v>920</v>
      </c>
      <c r="D373" s="365" t="s">
        <v>1861</v>
      </c>
      <c r="E373" s="247" t="s">
        <v>385</v>
      </c>
      <c r="F373" s="366" t="s">
        <v>1852</v>
      </c>
      <c r="G373" s="246" t="s">
        <v>153</v>
      </c>
      <c r="H373" s="249" t="s">
        <v>119</v>
      </c>
      <c r="I373" s="286">
        <v>52170</v>
      </c>
      <c r="J373" s="286">
        <f>-K1977/0.0833333333333333</f>
        <v>0</v>
      </c>
      <c r="K373" s="286"/>
      <c r="L373" s="282">
        <v>42151</v>
      </c>
      <c r="M373" s="282">
        <v>42151</v>
      </c>
      <c r="N373" s="282">
        <v>43246</v>
      </c>
      <c r="O373" s="327">
        <f>YEAR(N373)</f>
        <v>2018</v>
      </c>
      <c r="P373" s="323">
        <f>MONTH(N373)</f>
        <v>5</v>
      </c>
      <c r="Q373" s="328" t="str">
        <f>IF(P373&gt;9,CONCATENATE(O373,P373),CONCATENATE(O373,"0",P373))</f>
        <v>201805</v>
      </c>
      <c r="R373" s="252" t="s">
        <v>44</v>
      </c>
      <c r="S373" s="270">
        <v>0</v>
      </c>
      <c r="T373" s="270">
        <v>0</v>
      </c>
      <c r="U373" s="356"/>
      <c r="V373" s="343"/>
      <c r="W373" s="345"/>
      <c r="X373" s="344"/>
      <c r="Y3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422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349"/>
      <c r="AL373" s="349"/>
      <c r="AM373" s="349"/>
      <c r="AN373" s="349"/>
      <c r="AO373" s="349"/>
      <c r="AP373" s="349"/>
      <c r="AQ373" s="349"/>
    </row>
    <row r="374" spans="1:100" s="231" customFormat="1" ht="43.5" customHeight="1">
      <c r="A374" s="354" t="s">
        <v>2094</v>
      </c>
      <c r="B374" s="369" t="s">
        <v>918</v>
      </c>
      <c r="C374" s="398" t="s">
        <v>920</v>
      </c>
      <c r="D374" s="314" t="s">
        <v>692</v>
      </c>
      <c r="E374" s="314" t="s">
        <v>384</v>
      </c>
      <c r="F374" s="315" t="s">
        <v>531</v>
      </c>
      <c r="G374" s="313" t="s">
        <v>534</v>
      </c>
      <c r="H374" s="313" t="s">
        <v>133</v>
      </c>
      <c r="I374" s="316">
        <v>2750000</v>
      </c>
      <c r="J374" s="316">
        <f>-K2612/0.0833333333333333</f>
        <v>0</v>
      </c>
      <c r="K374" s="316"/>
      <c r="L374" s="317">
        <v>42627</v>
      </c>
      <c r="M374" s="317">
        <v>42675</v>
      </c>
      <c r="N374" s="318">
        <v>43404</v>
      </c>
      <c r="O374" s="336">
        <f>YEAR(N374)</f>
        <v>2018</v>
      </c>
      <c r="P374" s="336">
        <f>MONTH(N374)</f>
        <v>10</v>
      </c>
      <c r="Q374" s="326" t="str">
        <f>IF(P374&gt;9,CONCATENATE(O374,P374),CONCATENATE(O374,"0",P374))</f>
        <v>201810</v>
      </c>
      <c r="R374" s="354" t="s">
        <v>89</v>
      </c>
      <c r="S374" s="319">
        <v>0</v>
      </c>
      <c r="T374" s="319">
        <v>0</v>
      </c>
      <c r="U374" s="313"/>
      <c r="V374" s="363"/>
      <c r="W374" s="360"/>
      <c r="X374" s="385"/>
      <c r="Y3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422"/>
      <c r="AA374" s="348"/>
      <c r="AB374" s="348"/>
      <c r="AC374" s="348"/>
      <c r="AD374" s="348"/>
      <c r="AE374" s="348"/>
      <c r="AF374" s="348"/>
      <c r="AG374" s="348"/>
      <c r="AH374" s="348"/>
      <c r="AI374" s="348"/>
      <c r="AJ374" s="348"/>
      <c r="AK374" s="348"/>
      <c r="AL374" s="348"/>
      <c r="AM374" s="348"/>
      <c r="AN374" s="348"/>
      <c r="AO374" s="348"/>
      <c r="AP374" s="348"/>
      <c r="AQ374" s="348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</row>
    <row r="375" spans="1:43" s="47" customFormat="1" ht="43.5" customHeight="1">
      <c r="A375" s="354" t="s">
        <v>2094</v>
      </c>
      <c r="B375" s="369" t="s">
        <v>918</v>
      </c>
      <c r="C375" s="398" t="s">
        <v>920</v>
      </c>
      <c r="D375" s="314" t="s">
        <v>693</v>
      </c>
      <c r="E375" s="314" t="s">
        <v>384</v>
      </c>
      <c r="F375" s="315" t="s">
        <v>531</v>
      </c>
      <c r="G375" s="313" t="s">
        <v>535</v>
      </c>
      <c r="H375" s="313" t="s">
        <v>359</v>
      </c>
      <c r="I375" s="316">
        <v>1250000</v>
      </c>
      <c r="J375" s="316">
        <f>-K2613/0.0833333333333333</f>
        <v>0</v>
      </c>
      <c r="K375" s="316"/>
      <c r="L375" s="317">
        <v>42627</v>
      </c>
      <c r="M375" s="317">
        <v>42675</v>
      </c>
      <c r="N375" s="318">
        <v>43404</v>
      </c>
      <c r="O375" s="336">
        <f>YEAR(N375)</f>
        <v>2018</v>
      </c>
      <c r="P375" s="336">
        <f>MONTH(N375)</f>
        <v>10</v>
      </c>
      <c r="Q375" s="326" t="str">
        <f>IF(P375&gt;9,CONCATENATE(O375,P375),CONCATENATE(O375,"0",P375))</f>
        <v>201810</v>
      </c>
      <c r="R375" s="354" t="s">
        <v>89</v>
      </c>
      <c r="S375" s="319">
        <v>0</v>
      </c>
      <c r="T375" s="319">
        <v>0</v>
      </c>
      <c r="U375" s="313"/>
      <c r="V375" s="363"/>
      <c r="W375" s="360"/>
      <c r="X375" s="363"/>
      <c r="Y3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5" s="422"/>
      <c r="AA375" s="349"/>
      <c r="AB375" s="349"/>
      <c r="AC375" s="349"/>
      <c r="AD375" s="349"/>
      <c r="AE375" s="349"/>
      <c r="AF375" s="349"/>
      <c r="AG375" s="349"/>
      <c r="AH375" s="349"/>
      <c r="AI375" s="349"/>
      <c r="AJ375" s="349"/>
      <c r="AK375" s="349"/>
      <c r="AL375" s="349"/>
      <c r="AM375" s="349"/>
      <c r="AN375" s="349"/>
      <c r="AO375" s="349"/>
      <c r="AP375" s="349"/>
      <c r="AQ375" s="349"/>
    </row>
    <row r="376" spans="1:100" s="231" customFormat="1" ht="43.5" customHeight="1">
      <c r="A376" s="311" t="s">
        <v>2094</v>
      </c>
      <c r="B376" s="369" t="s">
        <v>918</v>
      </c>
      <c r="C376" s="398" t="s">
        <v>920</v>
      </c>
      <c r="D376" s="314" t="s">
        <v>3279</v>
      </c>
      <c r="E376" s="314" t="s">
        <v>380</v>
      </c>
      <c r="F376" s="315" t="s">
        <v>2059</v>
      </c>
      <c r="G376" s="313" t="s">
        <v>806</v>
      </c>
      <c r="H376" s="313" t="s">
        <v>2060</v>
      </c>
      <c r="I376" s="316">
        <v>300000</v>
      </c>
      <c r="J376" s="316">
        <f>-K2585/0.0833333333333333</f>
        <v>0</v>
      </c>
      <c r="K376" s="316"/>
      <c r="L376" s="317">
        <v>42270</v>
      </c>
      <c r="M376" s="317">
        <v>42309</v>
      </c>
      <c r="N376" s="318">
        <v>43404</v>
      </c>
      <c r="O376" s="336">
        <f>YEAR(N376)</f>
        <v>2018</v>
      </c>
      <c r="P376" s="336">
        <f>MONTH(N376)</f>
        <v>10</v>
      </c>
      <c r="Q376" s="326" t="str">
        <f>IF(P376&gt;9,CONCATENATE(O376,P376),CONCATENATE(O376,"0",P376))</f>
        <v>201810</v>
      </c>
      <c r="R376" s="311" t="s">
        <v>44</v>
      </c>
      <c r="S376" s="319">
        <v>0</v>
      </c>
      <c r="T376" s="319">
        <v>0</v>
      </c>
      <c r="U376" s="313"/>
      <c r="V376" s="385"/>
      <c r="W376" s="360"/>
      <c r="X376" s="385"/>
      <c r="Y3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348"/>
      <c r="AA376" s="349"/>
      <c r="AB376" s="349"/>
      <c r="AC376" s="349"/>
      <c r="AD376" s="349"/>
      <c r="AE376" s="349"/>
      <c r="AF376" s="349"/>
      <c r="AG376" s="349"/>
      <c r="AH376" s="349"/>
      <c r="AI376" s="349"/>
      <c r="AJ376" s="349"/>
      <c r="AK376" s="349"/>
      <c r="AL376" s="349"/>
      <c r="AM376" s="349"/>
      <c r="AN376" s="349"/>
      <c r="AO376" s="349"/>
      <c r="AP376" s="349"/>
      <c r="AQ376" s="349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</row>
    <row r="377" spans="1:100" s="231" customFormat="1" ht="43.5" customHeight="1">
      <c r="A377" s="392" t="s">
        <v>2094</v>
      </c>
      <c r="B377" s="264" t="s">
        <v>998</v>
      </c>
      <c r="C377" s="354" t="s">
        <v>920</v>
      </c>
      <c r="D377" s="253"/>
      <c r="E377" s="380" t="s">
        <v>385</v>
      </c>
      <c r="F377" s="425" t="s">
        <v>2140</v>
      </c>
      <c r="G377" s="255" t="s">
        <v>430</v>
      </c>
      <c r="H377" s="255" t="s">
        <v>332</v>
      </c>
      <c r="I377" s="289">
        <v>176830</v>
      </c>
      <c r="J377" s="289">
        <f>-K1854/0.0833333333333333</f>
        <v>0</v>
      </c>
      <c r="K377" s="289"/>
      <c r="L377" s="283">
        <v>42326</v>
      </c>
      <c r="M377" s="283">
        <v>42339</v>
      </c>
      <c r="N377" s="283">
        <v>43407</v>
      </c>
      <c r="O377" s="329">
        <f>YEAR(N377)</f>
        <v>2018</v>
      </c>
      <c r="P377" s="323">
        <f>MONTH(N377)</f>
        <v>11</v>
      </c>
      <c r="Q377" s="330" t="str">
        <f>IF(P377&gt;9,CONCATENATE(O377,P377),CONCATENATE(O377,"0",P377))</f>
        <v>201811</v>
      </c>
      <c r="R377" s="392" t="s">
        <v>44</v>
      </c>
      <c r="S377" s="269">
        <v>0.1</v>
      </c>
      <c r="T377" s="269">
        <v>0.06</v>
      </c>
      <c r="U377" s="355"/>
      <c r="V377" s="343"/>
      <c r="W377" s="345"/>
      <c r="X377" s="344" t="s">
        <v>911</v>
      </c>
      <c r="Y377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77" s="348"/>
      <c r="AA377" s="349"/>
      <c r="AB377" s="349"/>
      <c r="AC377" s="349"/>
      <c r="AD377" s="349"/>
      <c r="AE377" s="349"/>
      <c r="AF377" s="349"/>
      <c r="AG377" s="349"/>
      <c r="AH377" s="349"/>
      <c r="AI377" s="349"/>
      <c r="AJ377" s="349"/>
      <c r="AK377" s="349"/>
      <c r="AL377" s="349"/>
      <c r="AM377" s="349"/>
      <c r="AN377" s="349"/>
      <c r="AO377" s="349"/>
      <c r="AP377" s="349"/>
      <c r="AQ377" s="349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</row>
    <row r="378" spans="1:100" s="231" customFormat="1" ht="43.5" customHeight="1">
      <c r="A378" s="354" t="s">
        <v>2094</v>
      </c>
      <c r="B378" s="354" t="s">
        <v>998</v>
      </c>
      <c r="C378" s="354" t="s">
        <v>920</v>
      </c>
      <c r="D378" s="358"/>
      <c r="E378" s="244" t="s">
        <v>385</v>
      </c>
      <c r="F378" s="248" t="s">
        <v>46</v>
      </c>
      <c r="G378" s="362" t="s">
        <v>2266</v>
      </c>
      <c r="H378" s="251" t="s">
        <v>312</v>
      </c>
      <c r="I378" s="285">
        <v>294000</v>
      </c>
      <c r="J378" s="285">
        <f>-K2006/0.0833333333333333</f>
        <v>0</v>
      </c>
      <c r="K378" s="285"/>
      <c r="L378" s="280">
        <v>42403</v>
      </c>
      <c r="M378" s="280">
        <v>42430</v>
      </c>
      <c r="N378" s="281">
        <v>43524</v>
      </c>
      <c r="O378" s="323">
        <f>YEAR(N378)</f>
        <v>2019</v>
      </c>
      <c r="P378" s="323">
        <f>MONTH(N378)</f>
        <v>2</v>
      </c>
      <c r="Q378" s="324" t="str">
        <f>IF(P378&gt;9,CONCATENATE(O378,P378),CONCATENATE(O378,"0",P378))</f>
        <v>201902</v>
      </c>
      <c r="R378" s="354" t="s">
        <v>36</v>
      </c>
      <c r="S378" s="267">
        <v>0</v>
      </c>
      <c r="T378" s="267">
        <v>0</v>
      </c>
      <c r="U378" s="355"/>
      <c r="V378" s="343"/>
      <c r="W378" s="345"/>
      <c r="X378" s="344"/>
      <c r="Y3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422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</row>
    <row r="379" spans="1:43" s="47" customFormat="1" ht="43.5" customHeight="1">
      <c r="A379" s="392" t="s">
        <v>2094</v>
      </c>
      <c r="B379" s="392" t="s">
        <v>998</v>
      </c>
      <c r="C379" s="354" t="s">
        <v>920</v>
      </c>
      <c r="D379" s="380"/>
      <c r="E379" s="380" t="s">
        <v>385</v>
      </c>
      <c r="F379" s="425" t="s">
        <v>2254</v>
      </c>
      <c r="G379" s="255" t="s">
        <v>375</v>
      </c>
      <c r="H379" s="357" t="s">
        <v>2255</v>
      </c>
      <c r="I379" s="289">
        <v>1977144</v>
      </c>
      <c r="J379" s="289">
        <f>-K1856/0.0833333333333333</f>
        <v>0</v>
      </c>
      <c r="K379" s="289"/>
      <c r="L379" s="283">
        <v>42396</v>
      </c>
      <c r="M379" s="283">
        <v>42430</v>
      </c>
      <c r="N379" s="283">
        <v>43524</v>
      </c>
      <c r="O379" s="329">
        <f>YEAR(N379)</f>
        <v>2019</v>
      </c>
      <c r="P379" s="323">
        <f>MONTH(N379)</f>
        <v>2</v>
      </c>
      <c r="Q379" s="330" t="str">
        <f>IF(P379&gt;9,CONCATENATE(O379,P379),CONCATENATE(O379,"0",P379))</f>
        <v>201902</v>
      </c>
      <c r="R379" s="392" t="s">
        <v>44</v>
      </c>
      <c r="S379" s="269">
        <v>0.03</v>
      </c>
      <c r="T379" s="269">
        <v>0.01</v>
      </c>
      <c r="U379" s="355"/>
      <c r="V379" s="343"/>
      <c r="W379" s="345"/>
      <c r="X379" s="343" t="s">
        <v>911</v>
      </c>
      <c r="Y37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79" s="422"/>
      <c r="AA379" s="349"/>
      <c r="AB379" s="349"/>
      <c r="AC379" s="349"/>
      <c r="AD379" s="349"/>
      <c r="AE379" s="349"/>
      <c r="AF379" s="349"/>
      <c r="AG379" s="349"/>
      <c r="AH379" s="349"/>
      <c r="AI379" s="349"/>
      <c r="AJ379" s="349"/>
      <c r="AK379" s="349"/>
      <c r="AL379" s="349"/>
      <c r="AM379" s="349"/>
      <c r="AN379" s="349"/>
      <c r="AO379" s="349"/>
      <c r="AP379" s="349"/>
      <c r="AQ379" s="349"/>
    </row>
    <row r="380" spans="1:43" s="47" customFormat="1" ht="43.5" customHeight="1">
      <c r="A380" s="354" t="s">
        <v>2094</v>
      </c>
      <c r="B380" s="354" t="s">
        <v>998</v>
      </c>
      <c r="C380" s="354" t="s">
        <v>920</v>
      </c>
      <c r="D380" s="244"/>
      <c r="E380" s="358" t="s">
        <v>385</v>
      </c>
      <c r="F380" s="359" t="s">
        <v>34</v>
      </c>
      <c r="G380" s="246" t="s">
        <v>2</v>
      </c>
      <c r="H380" s="246" t="s">
        <v>253</v>
      </c>
      <c r="I380" s="285">
        <v>179550</v>
      </c>
      <c r="J380" s="285">
        <f>-K1843/0.0833333333333333</f>
        <v>0</v>
      </c>
      <c r="K380" s="285"/>
      <c r="L380" s="280">
        <v>42396</v>
      </c>
      <c r="M380" s="280">
        <v>42461</v>
      </c>
      <c r="N380" s="372">
        <v>43555</v>
      </c>
      <c r="O380" s="329">
        <f>YEAR(N380)</f>
        <v>2019</v>
      </c>
      <c r="P380" s="323">
        <f>MONTH(N380)</f>
        <v>3</v>
      </c>
      <c r="Q380" s="330" t="str">
        <f>IF(P380&gt;9,CONCATENATE(O380,P380),CONCATENATE(O380,"0",P380))</f>
        <v>201903</v>
      </c>
      <c r="R380" s="354" t="s">
        <v>44</v>
      </c>
      <c r="S380" s="267">
        <v>0</v>
      </c>
      <c r="T380" s="267">
        <v>0</v>
      </c>
      <c r="U380" s="355"/>
      <c r="V380" s="343"/>
      <c r="W380" s="345"/>
      <c r="X380" s="343"/>
      <c r="Y380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422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</row>
    <row r="381" spans="1:43" s="47" customFormat="1" ht="43.5" customHeight="1">
      <c r="A381" s="311" t="s">
        <v>2094</v>
      </c>
      <c r="B381" s="369" t="s">
        <v>998</v>
      </c>
      <c r="C381" s="398" t="s">
        <v>920</v>
      </c>
      <c r="D381" s="314"/>
      <c r="E381" s="314" t="s">
        <v>385</v>
      </c>
      <c r="F381" s="315" t="s">
        <v>2500</v>
      </c>
      <c r="G381" s="313" t="s">
        <v>2501</v>
      </c>
      <c r="H381" s="313" t="s">
        <v>954</v>
      </c>
      <c r="I381" s="316">
        <v>140000</v>
      </c>
      <c r="J381" s="316">
        <f>-K1989/0.0833333333333333</f>
        <v>0</v>
      </c>
      <c r="K381" s="316"/>
      <c r="L381" s="317">
        <v>42501</v>
      </c>
      <c r="M381" s="317">
        <v>42501</v>
      </c>
      <c r="N381" s="318">
        <v>43595</v>
      </c>
      <c r="O381" s="336">
        <f>YEAR(N381)</f>
        <v>2019</v>
      </c>
      <c r="P381" s="336">
        <f>MONTH(N381)</f>
        <v>5</v>
      </c>
      <c r="Q381" s="326" t="str">
        <f>IF(P381&gt;9,CONCATENATE(O381,P381),CONCATENATE(O381,"0",P381))</f>
        <v>201905</v>
      </c>
      <c r="R381" s="311" t="s">
        <v>44</v>
      </c>
      <c r="S381" s="319">
        <v>0</v>
      </c>
      <c r="T381" s="319">
        <v>0</v>
      </c>
      <c r="U381" s="313"/>
      <c r="V381" s="360"/>
      <c r="W381" s="360"/>
      <c r="X381" s="360"/>
      <c r="Y3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1" s="360"/>
      <c r="AA381" s="360"/>
      <c r="AB381" s="360"/>
      <c r="AC381" s="360"/>
      <c r="AD381" s="360"/>
      <c r="AE381" s="360"/>
      <c r="AF381" s="360"/>
      <c r="AG381" s="360"/>
      <c r="AH381" s="360"/>
      <c r="AI381" s="360"/>
      <c r="AJ381" s="360"/>
      <c r="AK381" s="360"/>
      <c r="AL381" s="360"/>
      <c r="AM381" s="360"/>
      <c r="AN381" s="360"/>
      <c r="AO381" s="360"/>
      <c r="AP381" s="360"/>
      <c r="AQ381" s="360"/>
    </row>
    <row r="382" spans="1:43" s="47" customFormat="1" ht="43.5" customHeight="1">
      <c r="A382" s="311" t="s">
        <v>2094</v>
      </c>
      <c r="B382" s="369" t="s">
        <v>998</v>
      </c>
      <c r="C382" s="398" t="s">
        <v>920</v>
      </c>
      <c r="D382" s="314"/>
      <c r="E382" s="314" t="s">
        <v>385</v>
      </c>
      <c r="F382" s="315" t="s">
        <v>2500</v>
      </c>
      <c r="G382" s="313" t="s">
        <v>2501</v>
      </c>
      <c r="H382" s="313" t="s">
        <v>2502</v>
      </c>
      <c r="I382" s="316">
        <v>140000</v>
      </c>
      <c r="J382" s="316">
        <f>-K1990/0.0833333333333333</f>
        <v>0</v>
      </c>
      <c r="K382" s="316"/>
      <c r="L382" s="317">
        <v>42501</v>
      </c>
      <c r="M382" s="317">
        <v>42501</v>
      </c>
      <c r="N382" s="318">
        <v>43595</v>
      </c>
      <c r="O382" s="336">
        <f>YEAR(N382)</f>
        <v>2019</v>
      </c>
      <c r="P382" s="336">
        <f>MONTH(N382)</f>
        <v>5</v>
      </c>
      <c r="Q382" s="326" t="str">
        <f>IF(P382&gt;9,CONCATENATE(O382,P382),CONCATENATE(O382,"0",P382))</f>
        <v>201905</v>
      </c>
      <c r="R382" s="311" t="s">
        <v>44</v>
      </c>
      <c r="S382" s="319">
        <v>0</v>
      </c>
      <c r="T382" s="319">
        <v>0</v>
      </c>
      <c r="U382" s="313"/>
      <c r="V382" s="360"/>
      <c r="W382" s="360"/>
      <c r="X382" s="360"/>
      <c r="Y3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360"/>
      <c r="AA382" s="360"/>
      <c r="AB382" s="360"/>
      <c r="AC382" s="360"/>
      <c r="AD382" s="360"/>
      <c r="AE382" s="360"/>
      <c r="AF382" s="360"/>
      <c r="AG382" s="360"/>
      <c r="AH382" s="360"/>
      <c r="AI382" s="360"/>
      <c r="AJ382" s="360"/>
      <c r="AK382" s="360"/>
      <c r="AL382" s="360"/>
      <c r="AM382" s="360"/>
      <c r="AN382" s="360"/>
      <c r="AO382" s="360"/>
      <c r="AP382" s="360"/>
      <c r="AQ382" s="360"/>
    </row>
    <row r="383" spans="1:43" s="47" customFormat="1" ht="43.5" customHeight="1">
      <c r="A383" s="305" t="s">
        <v>2094</v>
      </c>
      <c r="B383" s="361" t="s">
        <v>998</v>
      </c>
      <c r="C383" s="398" t="s">
        <v>920</v>
      </c>
      <c r="D383" s="306"/>
      <c r="E383" s="306" t="s">
        <v>385</v>
      </c>
      <c r="F383" s="307" t="s">
        <v>2520</v>
      </c>
      <c r="G383" s="308" t="s">
        <v>2521</v>
      </c>
      <c r="H383" s="308" t="s">
        <v>2522</v>
      </c>
      <c r="I383" s="309">
        <v>80000</v>
      </c>
      <c r="J383" s="309">
        <f>-K1992/0.0833333333333333</f>
        <v>0</v>
      </c>
      <c r="K383" s="309"/>
      <c r="L383" s="310">
        <v>42508</v>
      </c>
      <c r="M383" s="310">
        <v>42513</v>
      </c>
      <c r="N383" s="310">
        <v>43607</v>
      </c>
      <c r="O383" s="337">
        <f>YEAR(N383)</f>
        <v>2019</v>
      </c>
      <c r="P383" s="336">
        <f>MONTH(N383)</f>
        <v>5</v>
      </c>
      <c r="Q383" s="332" t="str">
        <f>IF(P383&gt;9,CONCATENATE(O383,P383),CONCATENATE(O383,"0",P383))</f>
        <v>201905</v>
      </c>
      <c r="R383" s="311" t="s">
        <v>36</v>
      </c>
      <c r="S383" s="312">
        <v>0</v>
      </c>
      <c r="T383" s="312">
        <v>0</v>
      </c>
      <c r="U383" s="308"/>
      <c r="V383" s="360"/>
      <c r="W383" s="360"/>
      <c r="X383" s="360"/>
      <c r="Y3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385"/>
      <c r="AA383" s="363"/>
      <c r="AB383" s="363"/>
      <c r="AC383" s="363"/>
      <c r="AD383" s="363"/>
      <c r="AE383" s="363"/>
      <c r="AF383" s="363"/>
      <c r="AG383" s="363"/>
      <c r="AH383" s="363"/>
      <c r="AI383" s="363"/>
      <c r="AJ383" s="363"/>
      <c r="AK383" s="363"/>
      <c r="AL383" s="363"/>
      <c r="AM383" s="363"/>
      <c r="AN383" s="363"/>
      <c r="AO383" s="363"/>
      <c r="AP383" s="363"/>
      <c r="AQ383" s="363"/>
    </row>
    <row r="384" spans="1:100" s="47" customFormat="1" ht="43.5" customHeight="1">
      <c r="A384" s="311" t="s">
        <v>2094</v>
      </c>
      <c r="B384" s="369" t="s">
        <v>998</v>
      </c>
      <c r="C384" s="398" t="s">
        <v>920</v>
      </c>
      <c r="D384" s="314"/>
      <c r="E384" s="314" t="s">
        <v>380</v>
      </c>
      <c r="F384" s="315" t="s">
        <v>2532</v>
      </c>
      <c r="G384" s="313" t="s">
        <v>2533</v>
      </c>
      <c r="H384" s="313" t="s">
        <v>2534</v>
      </c>
      <c r="I384" s="316">
        <v>90000</v>
      </c>
      <c r="J384" s="316">
        <f>-K1994/0.0833333333333333</f>
        <v>0</v>
      </c>
      <c r="K384" s="316"/>
      <c r="L384" s="317">
        <v>42522</v>
      </c>
      <c r="M384" s="317">
        <v>42522</v>
      </c>
      <c r="N384" s="318">
        <v>43616</v>
      </c>
      <c r="O384" s="336">
        <f>YEAR(N384)</f>
        <v>2019</v>
      </c>
      <c r="P384" s="336">
        <f>MONTH(N384)</f>
        <v>5</v>
      </c>
      <c r="Q384" s="326" t="str">
        <f>IF(P384&gt;9,CONCATENATE(O384,P384),CONCATENATE(O384,"0",P384))</f>
        <v>201905</v>
      </c>
      <c r="R384" s="311" t="s">
        <v>44</v>
      </c>
      <c r="S384" s="319">
        <v>0</v>
      </c>
      <c r="T384" s="319">
        <v>0</v>
      </c>
      <c r="U384" s="313"/>
      <c r="V384" s="360"/>
      <c r="W384" s="360"/>
      <c r="X384" s="360"/>
      <c r="Y3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4" s="385"/>
      <c r="AA384" s="360"/>
      <c r="AB384" s="360"/>
      <c r="AC384" s="360"/>
      <c r="AD384" s="360"/>
      <c r="AE384" s="360"/>
      <c r="AF384" s="360"/>
      <c r="AG384" s="360"/>
      <c r="AH384" s="360"/>
      <c r="AI384" s="360"/>
      <c r="AJ384" s="360"/>
      <c r="AK384" s="360"/>
      <c r="AL384" s="360"/>
      <c r="AM384" s="360"/>
      <c r="AN384" s="360"/>
      <c r="AO384" s="360"/>
      <c r="AP384" s="360"/>
      <c r="AQ384" s="360"/>
      <c r="AR384" s="231"/>
      <c r="AS384" s="231"/>
      <c r="AT384" s="231"/>
      <c r="AU384" s="231"/>
      <c r="AV384" s="231"/>
      <c r="AW384" s="231"/>
      <c r="AX384" s="231"/>
      <c r="AY384" s="231"/>
      <c r="AZ384" s="231"/>
      <c r="BA384" s="231"/>
      <c r="BB384" s="231"/>
      <c r="BC384" s="231"/>
      <c r="BD384" s="231"/>
      <c r="BE384" s="231"/>
      <c r="BF384" s="231"/>
      <c r="BG384" s="231"/>
      <c r="BH384" s="231"/>
      <c r="BI384" s="231"/>
      <c r="BJ384" s="231"/>
      <c r="BK384" s="231"/>
      <c r="BL384" s="231"/>
      <c r="BM384" s="231"/>
      <c r="BN384" s="231"/>
      <c r="BO384" s="231"/>
      <c r="BP384" s="231"/>
      <c r="BQ384" s="231"/>
      <c r="BR384" s="231"/>
      <c r="BS384" s="231"/>
      <c r="BT384" s="231"/>
      <c r="BU384" s="231"/>
      <c r="BV384" s="231"/>
      <c r="BW384" s="231"/>
      <c r="BX384" s="231"/>
      <c r="BY384" s="231"/>
      <c r="BZ384" s="231"/>
      <c r="CA384" s="231"/>
      <c r="CB384" s="231"/>
      <c r="CC384" s="231"/>
      <c r="CD384" s="231"/>
      <c r="CE384" s="231"/>
      <c r="CF384" s="231"/>
      <c r="CG384" s="231"/>
      <c r="CH384" s="231"/>
      <c r="CI384" s="231"/>
      <c r="CJ384" s="231"/>
      <c r="CK384" s="231"/>
      <c r="CL384" s="231"/>
      <c r="CM384" s="231"/>
      <c r="CN384" s="231"/>
      <c r="CO384" s="231"/>
      <c r="CP384" s="231"/>
      <c r="CQ384" s="231"/>
      <c r="CR384" s="231"/>
      <c r="CS384" s="231"/>
      <c r="CT384" s="231"/>
      <c r="CU384" s="231"/>
      <c r="CV384" s="231"/>
    </row>
    <row r="385" spans="1:100" s="47" customFormat="1" ht="43.5" customHeight="1">
      <c r="A385" s="311" t="s">
        <v>2094</v>
      </c>
      <c r="B385" s="369" t="s">
        <v>998</v>
      </c>
      <c r="C385" s="398" t="s">
        <v>920</v>
      </c>
      <c r="D385" s="314"/>
      <c r="E385" s="314" t="s">
        <v>380</v>
      </c>
      <c r="F385" s="315" t="s">
        <v>2532</v>
      </c>
      <c r="G385" s="313" t="s">
        <v>2533</v>
      </c>
      <c r="H385" s="313" t="s">
        <v>2535</v>
      </c>
      <c r="I385" s="316">
        <v>90000</v>
      </c>
      <c r="J385" s="316">
        <f>-K1995/0.0833333333333333</f>
        <v>0</v>
      </c>
      <c r="K385" s="316"/>
      <c r="L385" s="317">
        <v>42522</v>
      </c>
      <c r="M385" s="317">
        <v>42522</v>
      </c>
      <c r="N385" s="318">
        <v>43616</v>
      </c>
      <c r="O385" s="336">
        <f>YEAR(N385)</f>
        <v>2019</v>
      </c>
      <c r="P385" s="336">
        <f>MONTH(N385)</f>
        <v>5</v>
      </c>
      <c r="Q385" s="326" t="str">
        <f>IF(P385&gt;9,CONCATENATE(O385,P385),CONCATENATE(O385,"0",P385))</f>
        <v>201905</v>
      </c>
      <c r="R385" s="311" t="s">
        <v>44</v>
      </c>
      <c r="S385" s="319">
        <v>0</v>
      </c>
      <c r="T385" s="319">
        <v>0</v>
      </c>
      <c r="U385" s="313"/>
      <c r="V385" s="360"/>
      <c r="W385" s="360"/>
      <c r="X385" s="360"/>
      <c r="Y3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385"/>
      <c r="AA385" s="360"/>
      <c r="AB385" s="360"/>
      <c r="AC385" s="360"/>
      <c r="AD385" s="360"/>
      <c r="AE385" s="360"/>
      <c r="AF385" s="360"/>
      <c r="AG385" s="360"/>
      <c r="AH385" s="360"/>
      <c r="AI385" s="360"/>
      <c r="AJ385" s="360"/>
      <c r="AK385" s="360"/>
      <c r="AL385" s="360"/>
      <c r="AM385" s="360"/>
      <c r="AN385" s="360"/>
      <c r="AO385" s="360"/>
      <c r="AP385" s="360"/>
      <c r="AQ385" s="360"/>
      <c r="AR385" s="231"/>
      <c r="AS385" s="231"/>
      <c r="AT385" s="231"/>
      <c r="AU385" s="231"/>
      <c r="AV385" s="231"/>
      <c r="AW385" s="231"/>
      <c r="AX385" s="231"/>
      <c r="AY385" s="231"/>
      <c r="AZ385" s="231"/>
      <c r="BA385" s="231"/>
      <c r="BB385" s="231"/>
      <c r="BC385" s="231"/>
      <c r="BD385" s="231"/>
      <c r="BE385" s="231"/>
      <c r="BF385" s="231"/>
      <c r="BG385" s="231"/>
      <c r="BH385" s="231"/>
      <c r="BI385" s="231"/>
      <c r="BJ385" s="231"/>
      <c r="BK385" s="231"/>
      <c r="BL385" s="231"/>
      <c r="BM385" s="231"/>
      <c r="BN385" s="231"/>
      <c r="BO385" s="231"/>
      <c r="BP385" s="231"/>
      <c r="BQ385" s="231"/>
      <c r="BR385" s="231"/>
      <c r="BS385" s="231"/>
      <c r="BT385" s="231"/>
      <c r="BU385" s="231"/>
      <c r="BV385" s="231"/>
      <c r="BW385" s="231"/>
      <c r="BX385" s="231"/>
      <c r="BY385" s="231"/>
      <c r="BZ385" s="231"/>
      <c r="CA385" s="231"/>
      <c r="CB385" s="231"/>
      <c r="CC385" s="231"/>
      <c r="CD385" s="231"/>
      <c r="CE385" s="231"/>
      <c r="CF385" s="231"/>
      <c r="CG385" s="231"/>
      <c r="CH385" s="231"/>
      <c r="CI385" s="231"/>
      <c r="CJ385" s="231"/>
      <c r="CK385" s="231"/>
      <c r="CL385" s="231"/>
      <c r="CM385" s="231"/>
      <c r="CN385" s="231"/>
      <c r="CO385" s="231"/>
      <c r="CP385" s="231"/>
      <c r="CQ385" s="231"/>
      <c r="CR385" s="231"/>
      <c r="CS385" s="231"/>
      <c r="CT385" s="231"/>
      <c r="CU385" s="231"/>
      <c r="CV385" s="231"/>
    </row>
    <row r="386" spans="1:100" s="47" customFormat="1" ht="43.5" customHeight="1">
      <c r="A386" s="311" t="s">
        <v>2094</v>
      </c>
      <c r="B386" s="369" t="s">
        <v>998</v>
      </c>
      <c r="C386" s="398" t="s">
        <v>920</v>
      </c>
      <c r="D386" s="314"/>
      <c r="E386" s="314" t="s">
        <v>380</v>
      </c>
      <c r="F386" s="315" t="s">
        <v>2532</v>
      </c>
      <c r="G386" s="313" t="s">
        <v>2533</v>
      </c>
      <c r="H386" s="313" t="s">
        <v>2536</v>
      </c>
      <c r="I386" s="316">
        <v>90000</v>
      </c>
      <c r="J386" s="316">
        <f>-K1996/0.0833333333333333</f>
        <v>0</v>
      </c>
      <c r="K386" s="316"/>
      <c r="L386" s="317">
        <v>42522</v>
      </c>
      <c r="M386" s="317">
        <v>42522</v>
      </c>
      <c r="N386" s="318">
        <v>43616</v>
      </c>
      <c r="O386" s="336">
        <f>YEAR(N386)</f>
        <v>2019</v>
      </c>
      <c r="P386" s="336">
        <f>MONTH(N386)</f>
        <v>5</v>
      </c>
      <c r="Q386" s="326" t="str">
        <f>IF(P386&gt;9,CONCATENATE(O386,P386),CONCATENATE(O386,"0",P386))</f>
        <v>201905</v>
      </c>
      <c r="R386" s="311" t="s">
        <v>44</v>
      </c>
      <c r="S386" s="319">
        <v>0</v>
      </c>
      <c r="T386" s="319">
        <v>0</v>
      </c>
      <c r="U386" s="313"/>
      <c r="V386" s="360"/>
      <c r="W386" s="360"/>
      <c r="X386" s="360"/>
      <c r="Y3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385"/>
      <c r="AA386" s="360"/>
      <c r="AB386" s="360"/>
      <c r="AC386" s="360"/>
      <c r="AD386" s="360"/>
      <c r="AE386" s="360"/>
      <c r="AF386" s="360"/>
      <c r="AG386" s="360"/>
      <c r="AH386" s="360"/>
      <c r="AI386" s="360"/>
      <c r="AJ386" s="360"/>
      <c r="AK386" s="360"/>
      <c r="AL386" s="360"/>
      <c r="AM386" s="360"/>
      <c r="AN386" s="360"/>
      <c r="AO386" s="360"/>
      <c r="AP386" s="360"/>
      <c r="AQ386" s="360"/>
      <c r="AR386" s="231"/>
      <c r="AS386" s="231"/>
      <c r="AT386" s="231"/>
      <c r="AU386" s="231"/>
      <c r="AV386" s="231"/>
      <c r="AW386" s="231"/>
      <c r="AX386" s="231"/>
      <c r="AY386" s="231"/>
      <c r="AZ386" s="231"/>
      <c r="BA386" s="231"/>
      <c r="BB386" s="231"/>
      <c r="BC386" s="231"/>
      <c r="BD386" s="231"/>
      <c r="BE386" s="231"/>
      <c r="BF386" s="231"/>
      <c r="BG386" s="231"/>
      <c r="BH386" s="231"/>
      <c r="BI386" s="231"/>
      <c r="BJ386" s="231"/>
      <c r="BK386" s="231"/>
      <c r="BL386" s="231"/>
      <c r="BM386" s="231"/>
      <c r="BN386" s="231"/>
      <c r="BO386" s="231"/>
      <c r="BP386" s="231"/>
      <c r="BQ386" s="231"/>
      <c r="BR386" s="231"/>
      <c r="BS386" s="231"/>
      <c r="BT386" s="231"/>
      <c r="BU386" s="231"/>
      <c r="BV386" s="231"/>
      <c r="BW386" s="231"/>
      <c r="BX386" s="231"/>
      <c r="BY386" s="231"/>
      <c r="BZ386" s="231"/>
      <c r="CA386" s="231"/>
      <c r="CB386" s="231"/>
      <c r="CC386" s="231"/>
      <c r="CD386" s="231"/>
      <c r="CE386" s="231"/>
      <c r="CF386" s="231"/>
      <c r="CG386" s="231"/>
      <c r="CH386" s="231"/>
      <c r="CI386" s="231"/>
      <c r="CJ386" s="231"/>
      <c r="CK386" s="231"/>
      <c r="CL386" s="231"/>
      <c r="CM386" s="231"/>
      <c r="CN386" s="231"/>
      <c r="CO386" s="231"/>
      <c r="CP386" s="231"/>
      <c r="CQ386" s="231"/>
      <c r="CR386" s="231"/>
      <c r="CS386" s="231"/>
      <c r="CT386" s="231"/>
      <c r="CU386" s="231"/>
      <c r="CV386" s="231"/>
    </row>
    <row r="387" spans="1:100" s="47" customFormat="1" ht="43.5" customHeight="1">
      <c r="A387" s="354" t="s">
        <v>2094</v>
      </c>
      <c r="B387" s="235" t="s">
        <v>998</v>
      </c>
      <c r="C387" s="354" t="s">
        <v>920</v>
      </c>
      <c r="D387" s="244"/>
      <c r="E387" s="244" t="s">
        <v>385</v>
      </c>
      <c r="F387" s="359" t="s">
        <v>2496</v>
      </c>
      <c r="G387" s="246" t="s">
        <v>507</v>
      </c>
      <c r="H387" s="355" t="s">
        <v>2497</v>
      </c>
      <c r="I387" s="285">
        <v>96795</v>
      </c>
      <c r="J387" s="285">
        <f>-K2029/0.0833333333333333</f>
        <v>0</v>
      </c>
      <c r="K387" s="285"/>
      <c r="L387" s="280">
        <v>42494</v>
      </c>
      <c r="M387" s="280">
        <v>42522</v>
      </c>
      <c r="N387" s="280">
        <v>43616</v>
      </c>
      <c r="O387" s="329">
        <f>YEAR(N387)</f>
        <v>2019</v>
      </c>
      <c r="P387" s="323">
        <f>MONTH(N387)</f>
        <v>5</v>
      </c>
      <c r="Q387" s="330" t="str">
        <f>IF(P387&gt;9,CONCATENATE(O387,P387),CONCATENATE(O387,"0",P387))</f>
        <v>201905</v>
      </c>
      <c r="R387" s="354" t="s">
        <v>44</v>
      </c>
      <c r="S387" s="267">
        <v>0</v>
      </c>
      <c r="T387" s="267">
        <v>0</v>
      </c>
      <c r="U387" s="246"/>
      <c r="V387" s="343"/>
      <c r="W387" s="345"/>
      <c r="X387" s="344"/>
      <c r="Y3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422"/>
      <c r="AA387" s="348"/>
      <c r="AB387" s="348"/>
      <c r="AC387" s="348"/>
      <c r="AD387" s="348"/>
      <c r="AE387" s="348"/>
      <c r="AF387" s="348"/>
      <c r="AG387" s="348"/>
      <c r="AH387" s="348"/>
      <c r="AI387" s="348"/>
      <c r="AJ387" s="348"/>
      <c r="AK387" s="348"/>
      <c r="AL387" s="348"/>
      <c r="AM387" s="348"/>
      <c r="AN387" s="348"/>
      <c r="AO387" s="348"/>
      <c r="AP387" s="348"/>
      <c r="AQ387" s="348"/>
      <c r="AR387" s="231"/>
      <c r="AS387" s="231"/>
      <c r="AT387" s="231"/>
      <c r="AU387" s="231"/>
      <c r="AV387" s="231"/>
      <c r="AW387" s="231"/>
      <c r="AX387" s="231"/>
      <c r="AY387" s="231"/>
      <c r="AZ387" s="231"/>
      <c r="BA387" s="231"/>
      <c r="BB387" s="231"/>
      <c r="BC387" s="231"/>
      <c r="BD387" s="231"/>
      <c r="BE387" s="231"/>
      <c r="BF387" s="231"/>
      <c r="BG387" s="231"/>
      <c r="BH387" s="231"/>
      <c r="BI387" s="231"/>
      <c r="BJ387" s="231"/>
      <c r="BK387" s="231"/>
      <c r="BL387" s="231"/>
      <c r="BM387" s="231"/>
      <c r="BN387" s="231"/>
      <c r="BO387" s="231"/>
      <c r="BP387" s="231"/>
      <c r="BQ387" s="231"/>
      <c r="BR387" s="231"/>
      <c r="BS387" s="231"/>
      <c r="BT387" s="231"/>
      <c r="BU387" s="231"/>
      <c r="BV387" s="231"/>
      <c r="BW387" s="231"/>
      <c r="BX387" s="231"/>
      <c r="BY387" s="231"/>
      <c r="BZ387" s="231"/>
      <c r="CA387" s="231"/>
      <c r="CB387" s="231"/>
      <c r="CC387" s="231"/>
      <c r="CD387" s="231"/>
      <c r="CE387" s="231"/>
      <c r="CF387" s="231"/>
      <c r="CG387" s="231"/>
      <c r="CH387" s="231"/>
      <c r="CI387" s="231"/>
      <c r="CJ387" s="231"/>
      <c r="CK387" s="231"/>
      <c r="CL387" s="231"/>
      <c r="CM387" s="231"/>
      <c r="CN387" s="231"/>
      <c r="CO387" s="231"/>
      <c r="CP387" s="231"/>
      <c r="CQ387" s="231"/>
      <c r="CR387" s="231"/>
      <c r="CS387" s="231"/>
      <c r="CT387" s="231"/>
      <c r="CU387" s="231"/>
      <c r="CV387" s="231"/>
    </row>
    <row r="388" spans="1:100" s="47" customFormat="1" ht="43.5" customHeight="1">
      <c r="A388" s="305" t="s">
        <v>2094</v>
      </c>
      <c r="B388" s="361" t="s">
        <v>998</v>
      </c>
      <c r="C388" s="398" t="s">
        <v>920</v>
      </c>
      <c r="D388" s="306"/>
      <c r="E388" s="306" t="s">
        <v>385</v>
      </c>
      <c r="F388" s="307" t="s">
        <v>2822</v>
      </c>
      <c r="G388" s="308" t="s">
        <v>2823</v>
      </c>
      <c r="H388" s="308" t="s">
        <v>2824</v>
      </c>
      <c r="I388" s="309">
        <v>54320</v>
      </c>
      <c r="J388" s="309">
        <f>-K2029/0.0833333333333333</f>
        <v>0</v>
      </c>
      <c r="K388" s="309"/>
      <c r="L388" s="310">
        <v>42648</v>
      </c>
      <c r="M388" s="310">
        <v>42644</v>
      </c>
      <c r="N388" s="310">
        <v>43738</v>
      </c>
      <c r="O388" s="337">
        <f>YEAR(N388)</f>
        <v>2019</v>
      </c>
      <c r="P388" s="336">
        <f>MONTH(N388)</f>
        <v>9</v>
      </c>
      <c r="Q388" s="332" t="str">
        <f>IF(P388&gt;9,CONCATENATE(O388,P388),CONCATENATE(O388,"0",P388))</f>
        <v>201909</v>
      </c>
      <c r="R388" s="311" t="s">
        <v>44</v>
      </c>
      <c r="S388" s="312">
        <v>0</v>
      </c>
      <c r="T388" s="312">
        <v>0</v>
      </c>
      <c r="U388" s="308"/>
      <c r="V388" s="360"/>
      <c r="W388" s="360"/>
      <c r="X388" s="360"/>
      <c r="Y3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385"/>
      <c r="AA388" s="363"/>
      <c r="AB388" s="363"/>
      <c r="AC388" s="363"/>
      <c r="AD388" s="363"/>
      <c r="AE388" s="363"/>
      <c r="AF388" s="363"/>
      <c r="AG388" s="363"/>
      <c r="AH388" s="363"/>
      <c r="AI388" s="363"/>
      <c r="AJ388" s="363"/>
      <c r="AK388" s="363"/>
      <c r="AL388" s="363"/>
      <c r="AM388" s="363"/>
      <c r="AN388" s="363"/>
      <c r="AO388" s="363"/>
      <c r="AP388" s="363"/>
      <c r="AQ388" s="363"/>
      <c r="AR388" s="231"/>
      <c r="AS388" s="231"/>
      <c r="AT388" s="231"/>
      <c r="AU388" s="231"/>
      <c r="AV388" s="231"/>
      <c r="AW388" s="231"/>
      <c r="AX388" s="231"/>
      <c r="AY388" s="231"/>
      <c r="AZ388" s="231"/>
      <c r="BA388" s="231"/>
      <c r="BB388" s="231"/>
      <c r="BC388" s="231"/>
      <c r="BD388" s="231"/>
      <c r="BE388" s="231"/>
      <c r="BF388" s="231"/>
      <c r="BG388" s="231"/>
      <c r="BH388" s="231"/>
      <c r="BI388" s="231"/>
      <c r="BJ388" s="231"/>
      <c r="BK388" s="231"/>
      <c r="BL388" s="231"/>
      <c r="BM388" s="231"/>
      <c r="BN388" s="231"/>
      <c r="BO388" s="231"/>
      <c r="BP388" s="231"/>
      <c r="BQ388" s="231"/>
      <c r="BR388" s="231"/>
      <c r="BS388" s="231"/>
      <c r="BT388" s="231"/>
      <c r="BU388" s="231"/>
      <c r="BV388" s="231"/>
      <c r="BW388" s="231"/>
      <c r="BX388" s="231"/>
      <c r="BY388" s="231"/>
      <c r="BZ388" s="231"/>
      <c r="CA388" s="231"/>
      <c r="CB388" s="231"/>
      <c r="CC388" s="231"/>
      <c r="CD388" s="231"/>
      <c r="CE388" s="231"/>
      <c r="CF388" s="231"/>
      <c r="CG388" s="231"/>
      <c r="CH388" s="231"/>
      <c r="CI388" s="231"/>
      <c r="CJ388" s="231"/>
      <c r="CK388" s="231"/>
      <c r="CL388" s="231"/>
      <c r="CM388" s="231"/>
      <c r="CN388" s="231"/>
      <c r="CO388" s="231"/>
      <c r="CP388" s="231"/>
      <c r="CQ388" s="231"/>
      <c r="CR388" s="231"/>
      <c r="CS388" s="231"/>
      <c r="CT388" s="231"/>
      <c r="CU388" s="231"/>
      <c r="CV388" s="231"/>
    </row>
    <row r="389" spans="1:100" s="47" customFormat="1" ht="43.5" customHeight="1">
      <c r="A389" s="354" t="s">
        <v>2094</v>
      </c>
      <c r="B389" s="369" t="s">
        <v>918</v>
      </c>
      <c r="C389" s="398" t="s">
        <v>920</v>
      </c>
      <c r="D389" s="314"/>
      <c r="E389" s="314" t="s">
        <v>384</v>
      </c>
      <c r="F389" s="315" t="s">
        <v>2725</v>
      </c>
      <c r="G389" s="313" t="s">
        <v>2726</v>
      </c>
      <c r="H389" s="313" t="s">
        <v>473</v>
      </c>
      <c r="I389" s="316">
        <v>3000000</v>
      </c>
      <c r="J389" s="316">
        <f>-K2645/0.0833333333333333</f>
        <v>0</v>
      </c>
      <c r="K389" s="316"/>
      <c r="L389" s="317">
        <v>42627</v>
      </c>
      <c r="M389" s="317">
        <v>42644</v>
      </c>
      <c r="N389" s="318">
        <v>43738</v>
      </c>
      <c r="O389" s="336">
        <f>YEAR(N389)</f>
        <v>2019</v>
      </c>
      <c r="P389" s="336">
        <f>MONTH(N389)</f>
        <v>9</v>
      </c>
      <c r="Q389" s="326" t="str">
        <f>IF(P389&gt;9,CONCATENATE(O389,P389),CONCATENATE(O389,"0",P389))</f>
        <v>201909</v>
      </c>
      <c r="R389" s="311">
        <v>0</v>
      </c>
      <c r="S389" s="319">
        <v>0</v>
      </c>
      <c r="T389" s="319">
        <v>0</v>
      </c>
      <c r="U389" s="313"/>
      <c r="V389" s="363"/>
      <c r="W389" s="360"/>
      <c r="X389" s="363"/>
      <c r="Y3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422"/>
      <c r="AA389" s="348"/>
      <c r="AB389" s="348"/>
      <c r="AC389" s="348"/>
      <c r="AD389" s="348"/>
      <c r="AE389" s="348"/>
      <c r="AF389" s="348"/>
      <c r="AG389" s="348"/>
      <c r="AH389" s="348"/>
      <c r="AI389" s="348"/>
      <c r="AJ389" s="348"/>
      <c r="AK389" s="348"/>
      <c r="AL389" s="348"/>
      <c r="AM389" s="348"/>
      <c r="AN389" s="348"/>
      <c r="AO389" s="348"/>
      <c r="AP389" s="348"/>
      <c r="AQ389" s="348"/>
      <c r="AR389" s="231"/>
      <c r="AS389" s="231"/>
      <c r="AT389" s="231"/>
      <c r="AU389" s="231"/>
      <c r="AV389" s="231"/>
      <c r="AW389" s="231"/>
      <c r="AX389" s="231"/>
      <c r="AY389" s="231"/>
      <c r="AZ389" s="231"/>
      <c r="BA389" s="231"/>
      <c r="BB389" s="231"/>
      <c r="BC389" s="231"/>
      <c r="BD389" s="231"/>
      <c r="BE389" s="231"/>
      <c r="BF389" s="231"/>
      <c r="BG389" s="231"/>
      <c r="BH389" s="231"/>
      <c r="BI389" s="231"/>
      <c r="BJ389" s="231"/>
      <c r="BK389" s="231"/>
      <c r="BL389" s="231"/>
      <c r="BM389" s="231"/>
      <c r="BN389" s="231"/>
      <c r="BO389" s="231"/>
      <c r="BP389" s="231"/>
      <c r="BQ389" s="231"/>
      <c r="BR389" s="231"/>
      <c r="BS389" s="231"/>
      <c r="BT389" s="231"/>
      <c r="BU389" s="231"/>
      <c r="BV389" s="231"/>
      <c r="BW389" s="231"/>
      <c r="BX389" s="231"/>
      <c r="BY389" s="231"/>
      <c r="BZ389" s="231"/>
      <c r="CA389" s="231"/>
      <c r="CB389" s="231"/>
      <c r="CC389" s="231"/>
      <c r="CD389" s="231"/>
      <c r="CE389" s="231"/>
      <c r="CF389" s="231"/>
      <c r="CG389" s="231"/>
      <c r="CH389" s="231"/>
      <c r="CI389" s="231"/>
      <c r="CJ389" s="231"/>
      <c r="CK389" s="231"/>
      <c r="CL389" s="231"/>
      <c r="CM389" s="231"/>
      <c r="CN389" s="231"/>
      <c r="CO389" s="231"/>
      <c r="CP389" s="231"/>
      <c r="CQ389" s="231"/>
      <c r="CR389" s="231"/>
      <c r="CS389" s="231"/>
      <c r="CT389" s="231"/>
      <c r="CU389" s="231"/>
      <c r="CV389" s="231"/>
    </row>
    <row r="390" spans="1:100" s="47" customFormat="1" ht="43.5" customHeight="1">
      <c r="A390" s="379" t="s">
        <v>2094</v>
      </c>
      <c r="B390" s="382" t="s">
        <v>998</v>
      </c>
      <c r="C390" s="370" t="s">
        <v>920</v>
      </c>
      <c r="D390" s="365"/>
      <c r="E390" s="365" t="s">
        <v>385</v>
      </c>
      <c r="F390" s="366" t="s">
        <v>34</v>
      </c>
      <c r="G390" s="356" t="s">
        <v>3031</v>
      </c>
      <c r="H390" s="356" t="s">
        <v>3032</v>
      </c>
      <c r="I390" s="388">
        <v>195950</v>
      </c>
      <c r="J390" s="388">
        <f>-K2033/0.0833333333333333</f>
        <v>0</v>
      </c>
      <c r="K390" s="388"/>
      <c r="L390" s="367">
        <v>42704</v>
      </c>
      <c r="M390" s="367">
        <v>42705</v>
      </c>
      <c r="N390" s="367">
        <v>43799</v>
      </c>
      <c r="O390" s="389">
        <f>YEAR(N390)</f>
        <v>2019</v>
      </c>
      <c r="P390" s="374">
        <f>MONTH(N390)</f>
        <v>11</v>
      </c>
      <c r="Q390" s="390" t="str">
        <f>IF(P390&gt;9,CONCATENATE(O390,P390),CONCATENATE(O390,"0",P390))</f>
        <v>201911</v>
      </c>
      <c r="R390" s="354" t="s">
        <v>44</v>
      </c>
      <c r="S390" s="391">
        <v>0</v>
      </c>
      <c r="T390" s="391">
        <v>0</v>
      </c>
      <c r="U390" s="356"/>
      <c r="V390" s="348"/>
      <c r="W390" s="348"/>
      <c r="X390" s="348"/>
      <c r="Y39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422"/>
      <c r="AA390" s="349"/>
      <c r="AB390" s="349"/>
      <c r="AC390" s="349"/>
      <c r="AD390" s="349"/>
      <c r="AE390" s="349"/>
      <c r="AF390" s="349"/>
      <c r="AG390" s="349"/>
      <c r="AH390" s="349"/>
      <c r="AI390" s="349"/>
      <c r="AJ390" s="349"/>
      <c r="AK390" s="349"/>
      <c r="AL390" s="349"/>
      <c r="AM390" s="349"/>
      <c r="AN390" s="349"/>
      <c r="AO390" s="349"/>
      <c r="AP390" s="349"/>
      <c r="AQ390" s="349"/>
      <c r="AR390" s="231"/>
      <c r="AS390" s="231"/>
      <c r="AT390" s="231"/>
      <c r="AU390" s="231"/>
      <c r="AV390" s="231"/>
      <c r="AW390" s="231"/>
      <c r="AX390" s="231"/>
      <c r="AY390" s="231"/>
      <c r="AZ390" s="231"/>
      <c r="BA390" s="231"/>
      <c r="BB390" s="231"/>
      <c r="BC390" s="231"/>
      <c r="BD390" s="231"/>
      <c r="BE390" s="231"/>
      <c r="BF390" s="231"/>
      <c r="BG390" s="231"/>
      <c r="BH390" s="231"/>
      <c r="BI390" s="231"/>
      <c r="BJ390" s="231"/>
      <c r="BK390" s="231"/>
      <c r="BL390" s="231"/>
      <c r="BM390" s="231"/>
      <c r="BN390" s="231"/>
      <c r="BO390" s="231"/>
      <c r="BP390" s="231"/>
      <c r="BQ390" s="231"/>
      <c r="BR390" s="231"/>
      <c r="BS390" s="231"/>
      <c r="BT390" s="231"/>
      <c r="BU390" s="231"/>
      <c r="BV390" s="231"/>
      <c r="BW390" s="231"/>
      <c r="BX390" s="231"/>
      <c r="BY390" s="231"/>
      <c r="BZ390" s="231"/>
      <c r="CA390" s="231"/>
      <c r="CB390" s="231"/>
      <c r="CC390" s="231"/>
      <c r="CD390" s="231"/>
      <c r="CE390" s="231"/>
      <c r="CF390" s="231"/>
      <c r="CG390" s="231"/>
      <c r="CH390" s="231"/>
      <c r="CI390" s="231"/>
      <c r="CJ390" s="231"/>
      <c r="CK390" s="231"/>
      <c r="CL390" s="231"/>
      <c r="CM390" s="231"/>
      <c r="CN390" s="231"/>
      <c r="CO390" s="231"/>
      <c r="CP390" s="231"/>
      <c r="CQ390" s="231"/>
      <c r="CR390" s="231"/>
      <c r="CS390" s="231"/>
      <c r="CT390" s="231"/>
      <c r="CU390" s="231"/>
      <c r="CV390" s="231"/>
    </row>
    <row r="391" spans="1:43" s="47" customFormat="1" ht="43.5" customHeight="1">
      <c r="A391" s="379" t="s">
        <v>2094</v>
      </c>
      <c r="B391" s="382" t="s">
        <v>998</v>
      </c>
      <c r="C391" s="370" t="s">
        <v>920</v>
      </c>
      <c r="D391" s="365"/>
      <c r="E391" s="365" t="s">
        <v>380</v>
      </c>
      <c r="F391" s="366" t="s">
        <v>3073</v>
      </c>
      <c r="G391" s="356" t="s">
        <v>3074</v>
      </c>
      <c r="H391" s="356" t="s">
        <v>3075</v>
      </c>
      <c r="I391" s="388">
        <v>150000</v>
      </c>
      <c r="J391" s="388">
        <f>-K2038/0.0833333333333333</f>
        <v>0</v>
      </c>
      <c r="K391" s="388"/>
      <c r="L391" s="367">
        <v>42725</v>
      </c>
      <c r="M391" s="367">
        <v>42725</v>
      </c>
      <c r="N391" s="367">
        <v>43819</v>
      </c>
      <c r="O391" s="389">
        <f>YEAR(N391)</f>
        <v>2019</v>
      </c>
      <c r="P391" s="374">
        <f>MONTH(N391)</f>
        <v>12</v>
      </c>
      <c r="Q391" s="390" t="str">
        <f>IF(P391&gt;9,CONCATENATE(O391,P391),CONCATENATE(O391,"0",P391))</f>
        <v>201912</v>
      </c>
      <c r="R391" s="354" t="s">
        <v>44</v>
      </c>
      <c r="S391" s="391">
        <v>0</v>
      </c>
      <c r="T391" s="391">
        <v>0</v>
      </c>
      <c r="U391" s="356"/>
      <c r="V391" s="348"/>
      <c r="W391" s="348"/>
      <c r="X391" s="348"/>
      <c r="Y39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422"/>
      <c r="AA391" s="349"/>
      <c r="AB391" s="349"/>
      <c r="AC391" s="349"/>
      <c r="AD391" s="349"/>
      <c r="AE391" s="349"/>
      <c r="AF391" s="349"/>
      <c r="AG391" s="349"/>
      <c r="AH391" s="349"/>
      <c r="AI391" s="349"/>
      <c r="AJ391" s="349"/>
      <c r="AK391" s="349"/>
      <c r="AL391" s="349"/>
      <c r="AM391" s="349"/>
      <c r="AN391" s="349"/>
      <c r="AO391" s="349"/>
      <c r="AP391" s="349"/>
      <c r="AQ391" s="349"/>
    </row>
    <row r="392" spans="1:43" s="47" customFormat="1" ht="43.5" customHeight="1">
      <c r="A392" s="379" t="s">
        <v>2094</v>
      </c>
      <c r="B392" s="382" t="s">
        <v>998</v>
      </c>
      <c r="C392" s="370" t="s">
        <v>920</v>
      </c>
      <c r="D392" s="365"/>
      <c r="E392" s="365" t="s">
        <v>380</v>
      </c>
      <c r="F392" s="366" t="s">
        <v>3073</v>
      </c>
      <c r="G392" s="356" t="s">
        <v>3074</v>
      </c>
      <c r="H392" s="356" t="s">
        <v>729</v>
      </c>
      <c r="I392" s="388">
        <v>150000</v>
      </c>
      <c r="J392" s="388">
        <f>-K2039/0.0833333333333333</f>
        <v>0</v>
      </c>
      <c r="K392" s="388"/>
      <c r="L392" s="367">
        <v>42725</v>
      </c>
      <c r="M392" s="367">
        <v>42725</v>
      </c>
      <c r="N392" s="367">
        <v>43819</v>
      </c>
      <c r="O392" s="389">
        <f>YEAR(N392)</f>
        <v>2019</v>
      </c>
      <c r="P392" s="374">
        <f>MONTH(N392)</f>
        <v>12</v>
      </c>
      <c r="Q392" s="390" t="str">
        <f>IF(P392&gt;9,CONCATENATE(O392,P392),CONCATENATE(O392,"0",P392))</f>
        <v>201912</v>
      </c>
      <c r="R392" s="354" t="s">
        <v>44</v>
      </c>
      <c r="S392" s="391">
        <v>0</v>
      </c>
      <c r="T392" s="391">
        <v>0</v>
      </c>
      <c r="U392" s="356"/>
      <c r="V392" s="348"/>
      <c r="W392" s="348"/>
      <c r="X392" s="348"/>
      <c r="Y39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422"/>
      <c r="AA392" s="349"/>
      <c r="AB392" s="349"/>
      <c r="AC392" s="349"/>
      <c r="AD392" s="349"/>
      <c r="AE392" s="349"/>
      <c r="AF392" s="349"/>
      <c r="AG392" s="349"/>
      <c r="AH392" s="349"/>
      <c r="AI392" s="349"/>
      <c r="AJ392" s="349"/>
      <c r="AK392" s="349"/>
      <c r="AL392" s="349"/>
      <c r="AM392" s="349"/>
      <c r="AN392" s="349"/>
      <c r="AO392" s="349"/>
      <c r="AP392" s="349"/>
      <c r="AQ392" s="349"/>
    </row>
    <row r="393" spans="1:100" s="47" customFormat="1" ht="43.5" customHeight="1">
      <c r="A393" s="379" t="s">
        <v>2094</v>
      </c>
      <c r="B393" s="382" t="s">
        <v>998</v>
      </c>
      <c r="C393" s="370" t="s">
        <v>920</v>
      </c>
      <c r="D393" s="365"/>
      <c r="E393" s="365" t="s">
        <v>380</v>
      </c>
      <c r="F393" s="366" t="s">
        <v>3073</v>
      </c>
      <c r="G393" s="356" t="s">
        <v>3074</v>
      </c>
      <c r="H393" s="356" t="s">
        <v>3076</v>
      </c>
      <c r="I393" s="388">
        <v>150000</v>
      </c>
      <c r="J393" s="388">
        <f>-K2040/0.0833333333333333</f>
        <v>0</v>
      </c>
      <c r="K393" s="388"/>
      <c r="L393" s="367">
        <v>42725</v>
      </c>
      <c r="M393" s="367">
        <v>42725</v>
      </c>
      <c r="N393" s="367">
        <v>43819</v>
      </c>
      <c r="O393" s="389">
        <f>YEAR(N393)</f>
        <v>2019</v>
      </c>
      <c r="P393" s="374">
        <f>MONTH(N393)</f>
        <v>12</v>
      </c>
      <c r="Q393" s="390" t="str">
        <f>IF(P393&gt;9,CONCATENATE(O393,P393),CONCATENATE(O393,"0",P393))</f>
        <v>201912</v>
      </c>
      <c r="R393" s="354" t="s">
        <v>44</v>
      </c>
      <c r="S393" s="391">
        <v>0</v>
      </c>
      <c r="T393" s="391">
        <v>0</v>
      </c>
      <c r="U393" s="356"/>
      <c r="V393" s="348"/>
      <c r="W393" s="348"/>
      <c r="X393" s="348"/>
      <c r="Y39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422"/>
      <c r="AA393" s="349"/>
      <c r="AB393" s="349"/>
      <c r="AC393" s="349"/>
      <c r="AD393" s="349"/>
      <c r="AE393" s="349"/>
      <c r="AF393" s="349"/>
      <c r="AG393" s="349"/>
      <c r="AH393" s="349"/>
      <c r="AI393" s="349"/>
      <c r="AJ393" s="349"/>
      <c r="AK393" s="349"/>
      <c r="AL393" s="349"/>
      <c r="AM393" s="349"/>
      <c r="AN393" s="349"/>
      <c r="AO393" s="349"/>
      <c r="AP393" s="349"/>
      <c r="AQ393" s="349"/>
      <c r="AR393" s="231"/>
      <c r="AS393" s="231"/>
      <c r="AT393" s="231"/>
      <c r="AU393" s="231"/>
      <c r="AV393" s="231"/>
      <c r="AW393" s="231"/>
      <c r="AX393" s="231"/>
      <c r="AY393" s="231"/>
      <c r="AZ393" s="231"/>
      <c r="BA393" s="231"/>
      <c r="BB393" s="231"/>
      <c r="BC393" s="231"/>
      <c r="BD393" s="231"/>
      <c r="BE393" s="231"/>
      <c r="BF393" s="231"/>
      <c r="BG393" s="231"/>
      <c r="BH393" s="231"/>
      <c r="BI393" s="231"/>
      <c r="BJ393" s="231"/>
      <c r="BK393" s="231"/>
      <c r="BL393" s="231"/>
      <c r="BM393" s="231"/>
      <c r="BN393" s="231"/>
      <c r="BO393" s="231"/>
      <c r="BP393" s="231"/>
      <c r="BQ393" s="231"/>
      <c r="BR393" s="231"/>
      <c r="BS393" s="231"/>
      <c r="BT393" s="231"/>
      <c r="BU393" s="231"/>
      <c r="BV393" s="231"/>
      <c r="BW393" s="231"/>
      <c r="BX393" s="231"/>
      <c r="BY393" s="231"/>
      <c r="BZ393" s="231"/>
      <c r="CA393" s="231"/>
      <c r="CB393" s="231"/>
      <c r="CC393" s="231"/>
      <c r="CD393" s="231"/>
      <c r="CE393" s="231"/>
      <c r="CF393" s="231"/>
      <c r="CG393" s="231"/>
      <c r="CH393" s="231"/>
      <c r="CI393" s="231"/>
      <c r="CJ393" s="231"/>
      <c r="CK393" s="231"/>
      <c r="CL393" s="231"/>
      <c r="CM393" s="231"/>
      <c r="CN393" s="231"/>
      <c r="CO393" s="231"/>
      <c r="CP393" s="231"/>
      <c r="CQ393" s="231"/>
      <c r="CR393" s="231"/>
      <c r="CS393" s="231"/>
      <c r="CT393" s="231"/>
      <c r="CU393" s="231"/>
      <c r="CV393" s="231"/>
    </row>
    <row r="394" spans="1:100" s="47" customFormat="1" ht="43.5" customHeight="1">
      <c r="A394" s="379" t="s">
        <v>2094</v>
      </c>
      <c r="B394" s="382" t="s">
        <v>998</v>
      </c>
      <c r="C394" s="370" t="s">
        <v>920</v>
      </c>
      <c r="D394" s="365"/>
      <c r="E394" s="365" t="s">
        <v>380</v>
      </c>
      <c r="F394" s="366" t="s">
        <v>3073</v>
      </c>
      <c r="G394" s="356" t="s">
        <v>3074</v>
      </c>
      <c r="H394" s="356" t="s">
        <v>366</v>
      </c>
      <c r="I394" s="388">
        <v>150000</v>
      </c>
      <c r="J394" s="388">
        <f>-K2041/0.0833333333333333</f>
        <v>0</v>
      </c>
      <c r="K394" s="388"/>
      <c r="L394" s="367">
        <v>42725</v>
      </c>
      <c r="M394" s="367">
        <v>42725</v>
      </c>
      <c r="N394" s="367">
        <v>43819</v>
      </c>
      <c r="O394" s="389">
        <f>YEAR(N394)</f>
        <v>2019</v>
      </c>
      <c r="P394" s="374">
        <f>MONTH(N394)</f>
        <v>12</v>
      </c>
      <c r="Q394" s="390" t="str">
        <f>IF(P394&gt;9,CONCATENATE(O394,P394),CONCATENATE(O394,"0",P394))</f>
        <v>201912</v>
      </c>
      <c r="R394" s="354" t="s">
        <v>44</v>
      </c>
      <c r="S394" s="391">
        <v>0</v>
      </c>
      <c r="T394" s="391">
        <v>0</v>
      </c>
      <c r="U394" s="356"/>
      <c r="V394" s="348"/>
      <c r="W394" s="348"/>
      <c r="X394" s="348"/>
      <c r="Y39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422"/>
      <c r="AA394" s="349"/>
      <c r="AB394" s="349"/>
      <c r="AC394" s="349"/>
      <c r="AD394" s="349"/>
      <c r="AE394" s="349"/>
      <c r="AF394" s="349"/>
      <c r="AG394" s="349"/>
      <c r="AH394" s="349"/>
      <c r="AI394" s="349"/>
      <c r="AJ394" s="349"/>
      <c r="AK394" s="349"/>
      <c r="AL394" s="349"/>
      <c r="AM394" s="349"/>
      <c r="AN394" s="349"/>
      <c r="AO394" s="349"/>
      <c r="AP394" s="349"/>
      <c r="AQ394" s="349"/>
      <c r="AR394" s="231"/>
      <c r="AS394" s="231"/>
      <c r="AT394" s="231"/>
      <c r="AU394" s="231"/>
      <c r="AV394" s="231"/>
      <c r="AW394" s="231"/>
      <c r="AX394" s="231"/>
      <c r="AY394" s="231"/>
      <c r="AZ394" s="231"/>
      <c r="BA394" s="231"/>
      <c r="BB394" s="231"/>
      <c r="BC394" s="231"/>
      <c r="BD394" s="231"/>
      <c r="BE394" s="231"/>
      <c r="BF394" s="231"/>
      <c r="BG394" s="231"/>
      <c r="BH394" s="231"/>
      <c r="BI394" s="231"/>
      <c r="BJ394" s="231"/>
      <c r="BK394" s="231"/>
      <c r="BL394" s="231"/>
      <c r="BM394" s="231"/>
      <c r="BN394" s="231"/>
      <c r="BO394" s="231"/>
      <c r="BP394" s="231"/>
      <c r="BQ394" s="231"/>
      <c r="BR394" s="231"/>
      <c r="BS394" s="231"/>
      <c r="BT394" s="231"/>
      <c r="BU394" s="231"/>
      <c r="BV394" s="231"/>
      <c r="BW394" s="231"/>
      <c r="BX394" s="231"/>
      <c r="BY394" s="231"/>
      <c r="BZ394" s="231"/>
      <c r="CA394" s="231"/>
      <c r="CB394" s="231"/>
      <c r="CC394" s="231"/>
      <c r="CD394" s="231"/>
      <c r="CE394" s="231"/>
      <c r="CF394" s="231"/>
      <c r="CG394" s="231"/>
      <c r="CH394" s="231"/>
      <c r="CI394" s="231"/>
      <c r="CJ394" s="231"/>
      <c r="CK394" s="231"/>
      <c r="CL394" s="231"/>
      <c r="CM394" s="231"/>
      <c r="CN394" s="231"/>
      <c r="CO394" s="231"/>
      <c r="CP394" s="231"/>
      <c r="CQ394" s="231"/>
      <c r="CR394" s="231"/>
      <c r="CS394" s="231"/>
      <c r="CT394" s="231"/>
      <c r="CU394" s="231"/>
      <c r="CV394" s="231"/>
    </row>
    <row r="395" spans="1:100" s="232" customFormat="1" ht="43.5" customHeight="1">
      <c r="A395" s="311" t="s">
        <v>2094</v>
      </c>
      <c r="B395" s="369" t="s">
        <v>998</v>
      </c>
      <c r="C395" s="398" t="s">
        <v>920</v>
      </c>
      <c r="D395" s="314"/>
      <c r="E395" s="314" t="s">
        <v>385</v>
      </c>
      <c r="F395" s="315" t="s">
        <v>46</v>
      </c>
      <c r="G395" s="355" t="s">
        <v>3067</v>
      </c>
      <c r="H395" s="313" t="s">
        <v>904</v>
      </c>
      <c r="I395" s="316">
        <v>1000000</v>
      </c>
      <c r="J395" s="316">
        <f>-K2033/0.0833333333333333</f>
        <v>0</v>
      </c>
      <c r="K395" s="316"/>
      <c r="L395" s="317">
        <v>42728</v>
      </c>
      <c r="M395" s="317">
        <v>42751</v>
      </c>
      <c r="N395" s="317">
        <v>43845</v>
      </c>
      <c r="O395" s="338">
        <f>YEAR(N395)</f>
        <v>2020</v>
      </c>
      <c r="P395" s="336">
        <f>MONTH(N395)</f>
        <v>1</v>
      </c>
      <c r="Q395" s="333" t="str">
        <f>IF(P395&gt;9,CONCATENATE(O395,P395),CONCATENATE(O395,"0",P395))</f>
        <v>202001</v>
      </c>
      <c r="R395" s="354" t="s">
        <v>44</v>
      </c>
      <c r="S395" s="319">
        <v>0</v>
      </c>
      <c r="T395" s="319">
        <v>0</v>
      </c>
      <c r="U395" s="308"/>
      <c r="V395" s="363"/>
      <c r="W395" s="360"/>
      <c r="X395" s="363"/>
      <c r="Y3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422"/>
      <c r="AA395" s="349"/>
      <c r="AB395" s="349"/>
      <c r="AC395" s="349"/>
      <c r="AD395" s="349"/>
      <c r="AE395" s="349"/>
      <c r="AF395" s="349"/>
      <c r="AG395" s="349"/>
      <c r="AH395" s="349"/>
      <c r="AI395" s="349"/>
      <c r="AJ395" s="349"/>
      <c r="AK395" s="349"/>
      <c r="AL395" s="349"/>
      <c r="AM395" s="349"/>
      <c r="AN395" s="349"/>
      <c r="AO395" s="349"/>
      <c r="AP395" s="349"/>
      <c r="AQ395" s="349"/>
      <c r="AR395" s="233"/>
      <c r="AS395" s="233"/>
      <c r="AT395" s="233"/>
      <c r="AU395" s="233"/>
      <c r="AV395" s="233"/>
      <c r="AW395" s="233"/>
      <c r="AX395" s="233"/>
      <c r="AY395" s="233"/>
      <c r="AZ395" s="233"/>
      <c r="BA395" s="233"/>
      <c r="BB395" s="233"/>
      <c r="BC395" s="233"/>
      <c r="BD395" s="233"/>
      <c r="BE395" s="233"/>
      <c r="BF395" s="233"/>
      <c r="BG395" s="233"/>
      <c r="BH395" s="233"/>
      <c r="BI395" s="233"/>
      <c r="BJ395" s="233"/>
      <c r="BK395" s="233"/>
      <c r="BL395" s="233"/>
      <c r="BM395" s="233"/>
      <c r="BN395" s="233"/>
      <c r="BO395" s="233"/>
      <c r="BP395" s="233"/>
      <c r="BQ395" s="233"/>
      <c r="BR395" s="233"/>
      <c r="BS395" s="233"/>
      <c r="BT395" s="233"/>
      <c r="BU395" s="233"/>
      <c r="BV395" s="233"/>
      <c r="BW395" s="233"/>
      <c r="BX395" s="233"/>
      <c r="BY395" s="233"/>
      <c r="BZ395" s="233"/>
      <c r="CA395" s="233"/>
      <c r="CB395" s="233"/>
      <c r="CC395" s="233"/>
      <c r="CD395" s="233"/>
      <c r="CE395" s="233"/>
      <c r="CF395" s="233"/>
      <c r="CG395" s="233"/>
      <c r="CH395" s="233"/>
      <c r="CI395" s="233"/>
      <c r="CJ395" s="233"/>
      <c r="CK395" s="233"/>
      <c r="CL395" s="233"/>
      <c r="CM395" s="233"/>
      <c r="CN395" s="233"/>
      <c r="CO395" s="233"/>
      <c r="CP395" s="233"/>
      <c r="CQ395" s="233"/>
      <c r="CR395" s="233"/>
      <c r="CS395" s="233"/>
      <c r="CT395" s="233"/>
      <c r="CU395" s="233"/>
      <c r="CV395" s="233"/>
    </row>
    <row r="396" spans="1:100" s="232" customFormat="1" ht="43.5" customHeight="1">
      <c r="A396" s="311" t="s">
        <v>2094</v>
      </c>
      <c r="B396" s="369" t="s">
        <v>998</v>
      </c>
      <c r="C396" s="398" t="s">
        <v>920</v>
      </c>
      <c r="D396" s="314"/>
      <c r="E396" s="314" t="s">
        <v>385</v>
      </c>
      <c r="F396" s="315" t="s">
        <v>46</v>
      </c>
      <c r="G396" s="313" t="s">
        <v>3170</v>
      </c>
      <c r="H396" s="313" t="s">
        <v>1863</v>
      </c>
      <c r="I396" s="316">
        <v>205000</v>
      </c>
      <c r="J396" s="316">
        <f>-K2028/0.0833333333333333</f>
        <v>0</v>
      </c>
      <c r="K396" s="316"/>
      <c r="L396" s="317">
        <v>42760</v>
      </c>
      <c r="M396" s="317">
        <v>42760</v>
      </c>
      <c r="N396" s="318">
        <v>43854</v>
      </c>
      <c r="O396" s="336">
        <f>YEAR(N396)</f>
        <v>2020</v>
      </c>
      <c r="P396" s="336">
        <f>MONTH(N396)</f>
        <v>1</v>
      </c>
      <c r="Q396" s="326" t="str">
        <f>IF(P396&gt;9,CONCATENATE(O396,P396),CONCATENATE(O396,"0",P396))</f>
        <v>202001</v>
      </c>
      <c r="R396" s="311" t="s">
        <v>44</v>
      </c>
      <c r="S396" s="319">
        <v>0</v>
      </c>
      <c r="T396" s="319">
        <v>0</v>
      </c>
      <c r="U396" s="313"/>
      <c r="V396" s="363"/>
      <c r="W396" s="360"/>
      <c r="X396" s="385"/>
      <c r="Y3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385"/>
      <c r="AA396" s="360"/>
      <c r="AB396" s="360"/>
      <c r="AC396" s="360"/>
      <c r="AD396" s="360"/>
      <c r="AE396" s="360"/>
      <c r="AF396" s="360"/>
      <c r="AG396" s="360"/>
      <c r="AH396" s="360"/>
      <c r="AI396" s="360"/>
      <c r="AJ396" s="360"/>
      <c r="AK396" s="360"/>
      <c r="AL396" s="360"/>
      <c r="AM396" s="360"/>
      <c r="AN396" s="360"/>
      <c r="AO396" s="360"/>
      <c r="AP396" s="360"/>
      <c r="AQ396" s="360"/>
      <c r="AR396" s="233"/>
      <c r="AS396" s="233"/>
      <c r="AT396" s="233"/>
      <c r="AU396" s="233"/>
      <c r="AV396" s="233"/>
      <c r="AW396" s="233"/>
      <c r="AX396" s="233"/>
      <c r="AY396" s="233"/>
      <c r="AZ396" s="233"/>
      <c r="BA396" s="233"/>
      <c r="BB396" s="233"/>
      <c r="BC396" s="233"/>
      <c r="BD396" s="233"/>
      <c r="BE396" s="233"/>
      <c r="BF396" s="233"/>
      <c r="BG396" s="233"/>
      <c r="BH396" s="233"/>
      <c r="BI396" s="233"/>
      <c r="BJ396" s="233"/>
      <c r="BK396" s="233"/>
      <c r="BL396" s="233"/>
      <c r="BM396" s="233"/>
      <c r="BN396" s="233"/>
      <c r="BO396" s="233"/>
      <c r="BP396" s="233"/>
      <c r="BQ396" s="233"/>
      <c r="BR396" s="233"/>
      <c r="BS396" s="233"/>
      <c r="BT396" s="233"/>
      <c r="BU396" s="233"/>
      <c r="BV396" s="233"/>
      <c r="BW396" s="233"/>
      <c r="BX396" s="233"/>
      <c r="BY396" s="233"/>
      <c r="BZ396" s="233"/>
      <c r="CA396" s="233"/>
      <c r="CB396" s="233"/>
      <c r="CC396" s="233"/>
      <c r="CD396" s="233"/>
      <c r="CE396" s="233"/>
      <c r="CF396" s="233"/>
      <c r="CG396" s="233"/>
      <c r="CH396" s="233"/>
      <c r="CI396" s="233"/>
      <c r="CJ396" s="233"/>
      <c r="CK396" s="233"/>
      <c r="CL396" s="233"/>
      <c r="CM396" s="233"/>
      <c r="CN396" s="233"/>
      <c r="CO396" s="233"/>
      <c r="CP396" s="233"/>
      <c r="CQ396" s="233"/>
      <c r="CR396" s="233"/>
      <c r="CS396" s="233"/>
      <c r="CT396" s="233"/>
      <c r="CU396" s="233"/>
      <c r="CV396" s="233"/>
    </row>
    <row r="397" spans="1:43" s="47" customFormat="1" ht="43.5" customHeight="1">
      <c r="A397" s="311" t="s">
        <v>2094</v>
      </c>
      <c r="B397" s="369" t="s">
        <v>998</v>
      </c>
      <c r="C397" s="398" t="s">
        <v>920</v>
      </c>
      <c r="D397" s="314"/>
      <c r="E397" s="314" t="s">
        <v>385</v>
      </c>
      <c r="F397" s="315" t="s">
        <v>46</v>
      </c>
      <c r="G397" s="313" t="s">
        <v>1021</v>
      </c>
      <c r="H397" s="313" t="s">
        <v>1022</v>
      </c>
      <c r="I397" s="316">
        <v>700000</v>
      </c>
      <c r="J397" s="316">
        <f>-K2033/0.0833333333333333</f>
        <v>0</v>
      </c>
      <c r="K397" s="316"/>
      <c r="L397" s="317">
        <v>42725</v>
      </c>
      <c r="M397" s="317">
        <v>42782</v>
      </c>
      <c r="N397" s="318">
        <v>43876</v>
      </c>
      <c r="O397" s="336">
        <f>YEAR(N397)</f>
        <v>2020</v>
      </c>
      <c r="P397" s="336">
        <f>MONTH(N397)</f>
        <v>2</v>
      </c>
      <c r="Q397" s="326" t="str">
        <f>IF(P397&gt;9,CONCATENATE(O397,P397),CONCATENATE(O397,"0",P397))</f>
        <v>202002</v>
      </c>
      <c r="R397" s="354" t="s">
        <v>44</v>
      </c>
      <c r="S397" s="319">
        <v>0</v>
      </c>
      <c r="T397" s="319">
        <v>0</v>
      </c>
      <c r="U397" s="308"/>
      <c r="V397" s="360"/>
      <c r="W397" s="360"/>
      <c r="X397" s="360"/>
      <c r="Y3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422"/>
      <c r="AA397" s="348"/>
      <c r="AB397" s="348"/>
      <c r="AC397" s="348"/>
      <c r="AD397" s="348"/>
      <c r="AE397" s="348"/>
      <c r="AF397" s="348"/>
      <c r="AG397" s="348"/>
      <c r="AH397" s="348"/>
      <c r="AI397" s="348"/>
      <c r="AJ397" s="348"/>
      <c r="AK397" s="348"/>
      <c r="AL397" s="348"/>
      <c r="AM397" s="348"/>
      <c r="AN397" s="348"/>
      <c r="AO397" s="348"/>
      <c r="AP397" s="348"/>
      <c r="AQ397" s="348"/>
    </row>
    <row r="398" spans="1:43" s="232" customFormat="1" ht="43.5" customHeight="1">
      <c r="A398" s="305" t="s">
        <v>2094</v>
      </c>
      <c r="B398" s="361" t="s">
        <v>998</v>
      </c>
      <c r="C398" s="398" t="s">
        <v>920</v>
      </c>
      <c r="D398" s="306"/>
      <c r="E398" s="306" t="s">
        <v>406</v>
      </c>
      <c r="F398" s="307" t="s">
        <v>46</v>
      </c>
      <c r="G398" s="308" t="s">
        <v>2807</v>
      </c>
      <c r="H398" s="308" t="s">
        <v>2808</v>
      </c>
      <c r="I398" s="309">
        <v>61542</v>
      </c>
      <c r="J398" s="309">
        <f>-K2038/0.0833333333333333</f>
        <v>0</v>
      </c>
      <c r="K398" s="309"/>
      <c r="L398" s="310">
        <v>42655</v>
      </c>
      <c r="M398" s="310">
        <v>42655</v>
      </c>
      <c r="N398" s="310">
        <v>44480</v>
      </c>
      <c r="O398" s="337">
        <f>YEAR(N398)</f>
        <v>2021</v>
      </c>
      <c r="P398" s="336">
        <f>MONTH(N398)</f>
        <v>10</v>
      </c>
      <c r="Q398" s="332" t="str">
        <f>IF(P398&gt;9,CONCATENATE(O398,P398),CONCATENATE(O398,"0",P398))</f>
        <v>202110</v>
      </c>
      <c r="R398" s="311" t="s">
        <v>106</v>
      </c>
      <c r="S398" s="312">
        <v>0</v>
      </c>
      <c r="T398" s="312">
        <v>0</v>
      </c>
      <c r="U398" s="308"/>
      <c r="V398" s="360"/>
      <c r="W398" s="360"/>
      <c r="X398" s="360"/>
      <c r="Y3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385"/>
      <c r="AA398" s="363"/>
      <c r="AB398" s="363"/>
      <c r="AC398" s="363"/>
      <c r="AD398" s="363"/>
      <c r="AE398" s="363"/>
      <c r="AF398" s="363"/>
      <c r="AG398" s="363"/>
      <c r="AH398" s="363"/>
      <c r="AI398" s="363"/>
      <c r="AJ398" s="363"/>
      <c r="AK398" s="363"/>
      <c r="AL398" s="363"/>
      <c r="AM398" s="363"/>
      <c r="AN398" s="363"/>
      <c r="AO398" s="363"/>
      <c r="AP398" s="363"/>
      <c r="AQ398" s="363"/>
    </row>
    <row r="399" spans="1:100" s="231" customFormat="1" ht="43.5" customHeight="1">
      <c r="A399" s="305" t="s">
        <v>2094</v>
      </c>
      <c r="B399" s="361" t="s">
        <v>998</v>
      </c>
      <c r="C399" s="398" t="s">
        <v>920</v>
      </c>
      <c r="D399" s="306"/>
      <c r="E399" s="306" t="s">
        <v>385</v>
      </c>
      <c r="F399" s="307" t="s">
        <v>46</v>
      </c>
      <c r="G399" s="308" t="s">
        <v>3197</v>
      </c>
      <c r="H399" s="308" t="s">
        <v>3198</v>
      </c>
      <c r="I399" s="309">
        <v>75000</v>
      </c>
      <c r="J399" s="309">
        <f>-K2033/0.0833333333333333</f>
        <v>0</v>
      </c>
      <c r="K399" s="309"/>
      <c r="L399" s="310">
        <v>42781</v>
      </c>
      <c r="M399" s="310">
        <v>42781</v>
      </c>
      <c r="N399" s="310">
        <v>44606</v>
      </c>
      <c r="O399" s="337">
        <f>YEAR(N399)</f>
        <v>2022</v>
      </c>
      <c r="P399" s="336">
        <f>MONTH(N399)</f>
        <v>2</v>
      </c>
      <c r="Q399" s="332" t="str">
        <f>IF(P399&gt;9,CONCATENATE(O399,P399),CONCATENATE(O399,"0",P399))</f>
        <v>202202</v>
      </c>
      <c r="R399" s="311">
        <v>0</v>
      </c>
      <c r="S399" s="312">
        <v>0</v>
      </c>
      <c r="T399" s="312">
        <v>0</v>
      </c>
      <c r="U399" s="308"/>
      <c r="V399" s="360"/>
      <c r="W399" s="360"/>
      <c r="X399" s="360"/>
      <c r="Y3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385"/>
      <c r="AA399" s="363"/>
      <c r="AB399" s="363"/>
      <c r="AC399" s="363"/>
      <c r="AD399" s="363"/>
      <c r="AE399" s="363"/>
      <c r="AF399" s="363"/>
      <c r="AG399" s="363"/>
      <c r="AH399" s="363"/>
      <c r="AI399" s="363"/>
      <c r="AJ399" s="363"/>
      <c r="AK399" s="363"/>
      <c r="AL399" s="363"/>
      <c r="AM399" s="363"/>
      <c r="AN399" s="363"/>
      <c r="AO399" s="363"/>
      <c r="AP399" s="363"/>
      <c r="AQ399" s="363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</row>
    <row r="400" spans="1:100" s="231" customFormat="1" ht="43.5" customHeight="1">
      <c r="A400" s="379" t="s">
        <v>1815</v>
      </c>
      <c r="B400" s="382" t="s">
        <v>913</v>
      </c>
      <c r="C400" s="370" t="s">
        <v>920</v>
      </c>
      <c r="D400" s="365"/>
      <c r="E400" s="365" t="s">
        <v>381</v>
      </c>
      <c r="F400" s="366" t="s">
        <v>34</v>
      </c>
      <c r="G400" s="356" t="s">
        <v>1968</v>
      </c>
      <c r="H400" s="356" t="s">
        <v>1969</v>
      </c>
      <c r="I400" s="388">
        <v>15735264</v>
      </c>
      <c r="J400" s="388">
        <f>-K1870/0.0833333333333333</f>
        <v>0</v>
      </c>
      <c r="K400" s="388"/>
      <c r="L400" s="367">
        <v>42207</v>
      </c>
      <c r="M400" s="367">
        <v>42207</v>
      </c>
      <c r="N400" s="367">
        <v>11170</v>
      </c>
      <c r="O400" s="389">
        <f>YEAR(N400)</f>
        <v>1930</v>
      </c>
      <c r="P400" s="374">
        <f>MONTH(N400)</f>
        <v>7</v>
      </c>
      <c r="Q400" s="390" t="str">
        <f>IF(P400&gt;9,CONCATENATE(O400,P400),CONCATENATE(O400,"0",P400))</f>
        <v>193007</v>
      </c>
      <c r="R400" s="354" t="s">
        <v>1970</v>
      </c>
      <c r="S400" s="391">
        <v>0</v>
      </c>
      <c r="T400" s="391">
        <v>0</v>
      </c>
      <c r="U400" s="355"/>
      <c r="V400" s="349"/>
      <c r="W400" s="348"/>
      <c r="X400" s="349"/>
      <c r="Y40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348"/>
      <c r="AA400" s="348"/>
      <c r="AB400" s="348"/>
      <c r="AC400" s="348"/>
      <c r="AD400" s="348"/>
      <c r="AE400" s="348"/>
      <c r="AF400" s="348"/>
      <c r="AG400" s="348"/>
      <c r="AH400" s="348"/>
      <c r="AI400" s="348"/>
      <c r="AJ400" s="348"/>
      <c r="AK400" s="348"/>
      <c r="AL400" s="348"/>
      <c r="AM400" s="348"/>
      <c r="AN400" s="348"/>
      <c r="AO400" s="348"/>
      <c r="AP400" s="348"/>
      <c r="AQ400" s="348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</row>
    <row r="401" spans="1:100" s="231" customFormat="1" ht="43.5" customHeight="1">
      <c r="A401" s="311" t="s">
        <v>1815</v>
      </c>
      <c r="B401" s="369" t="s">
        <v>913</v>
      </c>
      <c r="C401" s="398" t="s">
        <v>920</v>
      </c>
      <c r="D401" s="314" t="s">
        <v>2413</v>
      </c>
      <c r="E401" s="314" t="s">
        <v>381</v>
      </c>
      <c r="F401" s="315" t="s">
        <v>753</v>
      </c>
      <c r="G401" s="313" t="s">
        <v>827</v>
      </c>
      <c r="H401" s="313" t="s">
        <v>51</v>
      </c>
      <c r="I401" s="316">
        <v>5190000</v>
      </c>
      <c r="J401" s="316">
        <f>-K2539/0.0833333333333333</f>
        <v>0</v>
      </c>
      <c r="K401" s="316"/>
      <c r="L401" s="317">
        <v>42487</v>
      </c>
      <c r="M401" s="317">
        <v>42513</v>
      </c>
      <c r="N401" s="318">
        <v>42877</v>
      </c>
      <c r="O401" s="336">
        <f>YEAR(N401)</f>
        <v>2017</v>
      </c>
      <c r="P401" s="336">
        <f>MONTH(N401)</f>
        <v>5</v>
      </c>
      <c r="Q401" s="326" t="str">
        <f>IF(P401&gt;9,CONCATENATE(O401,P401),CONCATENATE(O401,"0",P401))</f>
        <v>201705</v>
      </c>
      <c r="R401" s="354">
        <v>0</v>
      </c>
      <c r="S401" s="319">
        <v>0</v>
      </c>
      <c r="T401" s="319">
        <v>0</v>
      </c>
      <c r="U401" s="308"/>
      <c r="V401" s="363"/>
      <c r="W401" s="360"/>
      <c r="X401" s="363"/>
      <c r="Y4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422"/>
      <c r="AA401" s="349"/>
      <c r="AB401" s="349"/>
      <c r="AC401" s="349"/>
      <c r="AD401" s="349"/>
      <c r="AE401" s="349"/>
      <c r="AF401" s="349"/>
      <c r="AG401" s="349"/>
      <c r="AH401" s="349"/>
      <c r="AI401" s="349"/>
      <c r="AJ401" s="349"/>
      <c r="AK401" s="349"/>
      <c r="AL401" s="349"/>
      <c r="AM401" s="349"/>
      <c r="AN401" s="349"/>
      <c r="AO401" s="349"/>
      <c r="AP401" s="349"/>
      <c r="AQ401" s="349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</row>
    <row r="402" spans="1:100" s="231" customFormat="1" ht="43.5" customHeight="1">
      <c r="A402" s="311" t="s">
        <v>1815</v>
      </c>
      <c r="B402" s="369" t="s">
        <v>913</v>
      </c>
      <c r="C402" s="398" t="s">
        <v>920</v>
      </c>
      <c r="D402" s="314" t="s">
        <v>2553</v>
      </c>
      <c r="E402" s="314" t="s">
        <v>381</v>
      </c>
      <c r="F402" s="315" t="s">
        <v>46</v>
      </c>
      <c r="G402" s="313" t="s">
        <v>2554</v>
      </c>
      <c r="H402" s="313" t="s">
        <v>1140</v>
      </c>
      <c r="I402" s="316">
        <v>57552.355</v>
      </c>
      <c r="J402" s="316">
        <f>-K2667/0.0833333333333333</f>
        <v>0</v>
      </c>
      <c r="K402" s="316"/>
      <c r="L402" s="317">
        <v>42529</v>
      </c>
      <c r="M402" s="317">
        <v>42530</v>
      </c>
      <c r="N402" s="318">
        <v>42894</v>
      </c>
      <c r="O402" s="336">
        <f>YEAR(N402)</f>
        <v>2017</v>
      </c>
      <c r="P402" s="336">
        <f>MONTH(N402)</f>
        <v>6</v>
      </c>
      <c r="Q402" s="326" t="str">
        <f>IF(P402&gt;9,CONCATENATE(O402,P402),CONCATENATE(O402,"0",P402))</f>
        <v>201706</v>
      </c>
      <c r="R402" s="311" t="s">
        <v>44</v>
      </c>
      <c r="S402" s="319">
        <v>0</v>
      </c>
      <c r="T402" s="319">
        <v>0</v>
      </c>
      <c r="U402" s="313"/>
      <c r="V402" s="385"/>
      <c r="W402" s="360"/>
      <c r="X402" s="385"/>
      <c r="Y4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422"/>
      <c r="AA402" s="349"/>
      <c r="AB402" s="349"/>
      <c r="AC402" s="349"/>
      <c r="AD402" s="349"/>
      <c r="AE402" s="349"/>
      <c r="AF402" s="349"/>
      <c r="AG402" s="349"/>
      <c r="AH402" s="349"/>
      <c r="AI402" s="349"/>
      <c r="AJ402" s="349"/>
      <c r="AK402" s="349"/>
      <c r="AL402" s="349"/>
      <c r="AM402" s="349"/>
      <c r="AN402" s="349"/>
      <c r="AO402" s="349"/>
      <c r="AP402" s="349"/>
      <c r="AQ402" s="349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</row>
    <row r="403" spans="1:100" s="231" customFormat="1" ht="43.5" customHeight="1">
      <c r="A403" s="311" t="s">
        <v>1815</v>
      </c>
      <c r="B403" s="369" t="s">
        <v>913</v>
      </c>
      <c r="C403" s="398" t="s">
        <v>920</v>
      </c>
      <c r="D403" s="314" t="s">
        <v>2615</v>
      </c>
      <c r="E403" s="314" t="s">
        <v>380</v>
      </c>
      <c r="F403" s="315" t="s">
        <v>2616</v>
      </c>
      <c r="G403" s="308" t="s">
        <v>488</v>
      </c>
      <c r="H403" s="313" t="s">
        <v>2617</v>
      </c>
      <c r="I403" s="316">
        <v>15000</v>
      </c>
      <c r="J403" s="316">
        <f>-K2006/0.0833333333333333</f>
        <v>0</v>
      </c>
      <c r="K403" s="316"/>
      <c r="L403" s="317" t="s">
        <v>328</v>
      </c>
      <c r="M403" s="317">
        <v>42549</v>
      </c>
      <c r="N403" s="318">
        <v>42913</v>
      </c>
      <c r="O403" s="336">
        <f>YEAR(N403)</f>
        <v>2017</v>
      </c>
      <c r="P403" s="336">
        <f>MONTH(N403)</f>
        <v>6</v>
      </c>
      <c r="Q403" s="326" t="str">
        <f>IF(P403&gt;9,CONCATENATE(O403,P403),CONCATENATE(O403,"0",P403))</f>
        <v>201706</v>
      </c>
      <c r="R403" s="311" t="s">
        <v>36</v>
      </c>
      <c r="S403" s="319">
        <v>0</v>
      </c>
      <c r="T403" s="319">
        <v>0</v>
      </c>
      <c r="U403" s="313"/>
      <c r="V403" s="385"/>
      <c r="W403" s="360"/>
      <c r="X403" s="385"/>
      <c r="Y4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85"/>
      <c r="AA403" s="363"/>
      <c r="AB403" s="363"/>
      <c r="AC403" s="363"/>
      <c r="AD403" s="363"/>
      <c r="AE403" s="363"/>
      <c r="AF403" s="363"/>
      <c r="AG403" s="363"/>
      <c r="AH403" s="363"/>
      <c r="AI403" s="363"/>
      <c r="AJ403" s="363"/>
      <c r="AK403" s="363"/>
      <c r="AL403" s="363"/>
      <c r="AM403" s="363"/>
      <c r="AN403" s="363"/>
      <c r="AO403" s="363"/>
      <c r="AP403" s="363"/>
      <c r="AQ403" s="363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</row>
    <row r="404" spans="1:100" s="231" customFormat="1" ht="43.5" customHeight="1">
      <c r="A404" s="311" t="s">
        <v>1815</v>
      </c>
      <c r="B404" s="369" t="s">
        <v>913</v>
      </c>
      <c r="C404" s="398" t="s">
        <v>920</v>
      </c>
      <c r="D404" s="314" t="s">
        <v>2618</v>
      </c>
      <c r="E404" s="314" t="s">
        <v>380</v>
      </c>
      <c r="F404" s="315" t="s">
        <v>2616</v>
      </c>
      <c r="G404" s="313" t="s">
        <v>488</v>
      </c>
      <c r="H404" s="313" t="s">
        <v>1370</v>
      </c>
      <c r="I404" s="316">
        <v>9900</v>
      </c>
      <c r="J404" s="316">
        <f>-K2003/0.0833333333333333</f>
        <v>0</v>
      </c>
      <c r="K404" s="316"/>
      <c r="L404" s="317" t="s">
        <v>328</v>
      </c>
      <c r="M404" s="317">
        <v>42549</v>
      </c>
      <c r="N404" s="317">
        <v>42913</v>
      </c>
      <c r="O404" s="338">
        <f>YEAR(N404)</f>
        <v>2017</v>
      </c>
      <c r="P404" s="336">
        <f>MONTH(N404)</f>
        <v>6</v>
      </c>
      <c r="Q404" s="333" t="str">
        <f>IF(P404&gt;9,CONCATENATE(O404,P404),CONCATENATE(O404,"0",P404))</f>
        <v>201706</v>
      </c>
      <c r="R404" s="311" t="s">
        <v>36</v>
      </c>
      <c r="S404" s="319">
        <v>0</v>
      </c>
      <c r="T404" s="319">
        <v>0</v>
      </c>
      <c r="U404" s="313"/>
      <c r="V404" s="363"/>
      <c r="W404" s="360"/>
      <c r="X404" s="363"/>
      <c r="Y404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385"/>
      <c r="AA404" s="363"/>
      <c r="AB404" s="363"/>
      <c r="AC404" s="363"/>
      <c r="AD404" s="363"/>
      <c r="AE404" s="363"/>
      <c r="AF404" s="363"/>
      <c r="AG404" s="363"/>
      <c r="AH404" s="363"/>
      <c r="AI404" s="363"/>
      <c r="AJ404" s="363"/>
      <c r="AK404" s="363"/>
      <c r="AL404" s="363"/>
      <c r="AM404" s="363"/>
      <c r="AN404" s="363"/>
      <c r="AO404" s="363"/>
      <c r="AP404" s="363"/>
      <c r="AQ404" s="363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</row>
    <row r="405" spans="1:100" s="231" customFormat="1" ht="43.5" customHeight="1">
      <c r="A405" s="311" t="s">
        <v>1815</v>
      </c>
      <c r="B405" s="354" t="s">
        <v>913</v>
      </c>
      <c r="C405" s="398" t="s">
        <v>920</v>
      </c>
      <c r="D405" s="314" t="s">
        <v>1593</v>
      </c>
      <c r="E405" s="320" t="s">
        <v>381</v>
      </c>
      <c r="F405" s="315" t="s">
        <v>1594</v>
      </c>
      <c r="G405" s="308" t="s">
        <v>551</v>
      </c>
      <c r="H405" s="308" t="s">
        <v>552</v>
      </c>
      <c r="I405" s="309">
        <v>33999</v>
      </c>
      <c r="J405" s="309">
        <f>-K2586/0.0833333333333333</f>
        <v>0</v>
      </c>
      <c r="K405" s="309"/>
      <c r="L405" s="310">
        <v>42522</v>
      </c>
      <c r="M405" s="310">
        <v>42562</v>
      </c>
      <c r="N405" s="310">
        <v>42926</v>
      </c>
      <c r="O405" s="337">
        <f>YEAR(N405)</f>
        <v>2017</v>
      </c>
      <c r="P405" s="336">
        <f>MONTH(N405)</f>
        <v>7</v>
      </c>
      <c r="Q405" s="332" t="str">
        <f>IF(P405&gt;9,CONCATENATE(O405,P405),CONCATENATE(O405,"0",P405))</f>
        <v>201707</v>
      </c>
      <c r="R405" s="311">
        <v>0</v>
      </c>
      <c r="S405" s="312">
        <v>0</v>
      </c>
      <c r="T405" s="312">
        <v>0</v>
      </c>
      <c r="U405" s="355"/>
      <c r="V405" s="360"/>
      <c r="W405" s="360"/>
      <c r="X405" s="360"/>
      <c r="Y4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348"/>
      <c r="AA405" s="349"/>
      <c r="AB405" s="349"/>
      <c r="AC405" s="349"/>
      <c r="AD405" s="349"/>
      <c r="AE405" s="349"/>
      <c r="AF405" s="349"/>
      <c r="AG405" s="349"/>
      <c r="AH405" s="349"/>
      <c r="AI405" s="349"/>
      <c r="AJ405" s="349"/>
      <c r="AK405" s="349"/>
      <c r="AL405" s="349"/>
      <c r="AM405" s="349"/>
      <c r="AN405" s="349"/>
      <c r="AO405" s="349"/>
      <c r="AP405" s="349"/>
      <c r="AQ405" s="349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</row>
    <row r="406" spans="1:43" s="47" customFormat="1" ht="43.5" customHeight="1">
      <c r="A406" s="305" t="s">
        <v>1815</v>
      </c>
      <c r="B406" s="361" t="s">
        <v>913</v>
      </c>
      <c r="C406" s="398" t="s">
        <v>920</v>
      </c>
      <c r="D406" s="306"/>
      <c r="E406" s="306" t="s">
        <v>383</v>
      </c>
      <c r="F406" s="307" t="s">
        <v>34</v>
      </c>
      <c r="G406" s="308" t="s">
        <v>2857</v>
      </c>
      <c r="H406" s="308" t="s">
        <v>2858</v>
      </c>
      <c r="I406" s="309">
        <v>33213.85</v>
      </c>
      <c r="J406" s="309">
        <f>-K2038/0.0833333333333333</f>
        <v>0</v>
      </c>
      <c r="K406" s="309"/>
      <c r="L406" s="310">
        <v>42641</v>
      </c>
      <c r="M406" s="310">
        <v>42566</v>
      </c>
      <c r="N406" s="310">
        <v>42930</v>
      </c>
      <c r="O406" s="337">
        <f>YEAR(N406)</f>
        <v>2017</v>
      </c>
      <c r="P406" s="336">
        <f>MONTH(N406)</f>
        <v>7</v>
      </c>
      <c r="Q406" s="332" t="str">
        <f>IF(P406&gt;9,CONCATENATE(O406,P406),CONCATENATE(O406,"0",P406))</f>
        <v>201707</v>
      </c>
      <c r="R406" s="311" t="s">
        <v>45</v>
      </c>
      <c r="S406" s="312">
        <v>0</v>
      </c>
      <c r="T406" s="312">
        <v>0</v>
      </c>
      <c r="U406" s="308"/>
      <c r="V406" s="360"/>
      <c r="W406" s="360"/>
      <c r="X406" s="360"/>
      <c r="Y4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385"/>
      <c r="AA406" s="363"/>
      <c r="AB406" s="363"/>
      <c r="AC406" s="363"/>
      <c r="AD406" s="363"/>
      <c r="AE406" s="363"/>
      <c r="AF406" s="363"/>
      <c r="AG406" s="363"/>
      <c r="AH406" s="363"/>
      <c r="AI406" s="363"/>
      <c r="AJ406" s="363"/>
      <c r="AK406" s="363"/>
      <c r="AL406" s="363"/>
      <c r="AM406" s="363"/>
      <c r="AN406" s="363"/>
      <c r="AO406" s="363"/>
      <c r="AP406" s="363"/>
      <c r="AQ406" s="363"/>
    </row>
    <row r="407" spans="1:43" s="47" customFormat="1" ht="43.5" customHeight="1">
      <c r="A407" s="311" t="s">
        <v>1815</v>
      </c>
      <c r="B407" s="354" t="s">
        <v>913</v>
      </c>
      <c r="C407" s="398" t="s">
        <v>920</v>
      </c>
      <c r="D407" s="314" t="s">
        <v>581</v>
      </c>
      <c r="E407" s="314" t="s">
        <v>383</v>
      </c>
      <c r="F407" s="315" t="s">
        <v>2620</v>
      </c>
      <c r="G407" s="313" t="s">
        <v>2974</v>
      </c>
      <c r="H407" s="313" t="s">
        <v>2723</v>
      </c>
      <c r="I407" s="316">
        <v>276999</v>
      </c>
      <c r="J407" s="316">
        <f>-K2599/0.0833333333333333</f>
        <v>0</v>
      </c>
      <c r="K407" s="316"/>
      <c r="L407" s="317">
        <v>42830</v>
      </c>
      <c r="M407" s="317">
        <v>42583</v>
      </c>
      <c r="N407" s="318">
        <v>42947</v>
      </c>
      <c r="O407" s="336">
        <f>YEAR(N407)</f>
        <v>2017</v>
      </c>
      <c r="P407" s="336">
        <f>MONTH(N407)</f>
        <v>7</v>
      </c>
      <c r="Q407" s="326" t="str">
        <f>IF(P407&gt;9,CONCATENATE(O407,P407),CONCATENATE(O407,"0",P407))</f>
        <v>201707</v>
      </c>
      <c r="R407" s="311" t="s">
        <v>45</v>
      </c>
      <c r="S407" s="319">
        <v>0</v>
      </c>
      <c r="T407" s="319">
        <v>0</v>
      </c>
      <c r="U407" s="313"/>
      <c r="V407" s="360"/>
      <c r="W407" s="360"/>
      <c r="X407" s="360"/>
      <c r="Y4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7" s="422"/>
      <c r="AA407" s="349"/>
      <c r="AB407" s="349"/>
      <c r="AC407" s="349"/>
      <c r="AD407" s="349"/>
      <c r="AE407" s="349"/>
      <c r="AF407" s="349"/>
      <c r="AG407" s="349"/>
      <c r="AH407" s="349"/>
      <c r="AI407" s="349"/>
      <c r="AJ407" s="349"/>
      <c r="AK407" s="349"/>
      <c r="AL407" s="349"/>
      <c r="AM407" s="349"/>
      <c r="AN407" s="349"/>
      <c r="AO407" s="349"/>
      <c r="AP407" s="349"/>
      <c r="AQ407" s="349"/>
    </row>
    <row r="408" spans="1:43" s="47" customFormat="1" ht="43.5" customHeight="1">
      <c r="A408" s="354" t="s">
        <v>1815</v>
      </c>
      <c r="B408" s="369" t="s">
        <v>913</v>
      </c>
      <c r="C408" s="398" t="s">
        <v>920</v>
      </c>
      <c r="D408" s="314" t="s">
        <v>1360</v>
      </c>
      <c r="E408" s="314" t="s">
        <v>381</v>
      </c>
      <c r="F408" s="315" t="s">
        <v>52</v>
      </c>
      <c r="G408" s="355" t="s">
        <v>1826</v>
      </c>
      <c r="H408" s="313" t="s">
        <v>1361</v>
      </c>
      <c r="I408" s="316">
        <v>126356</v>
      </c>
      <c r="J408" s="316">
        <f>-K1968/0.0833333333333333</f>
        <v>0</v>
      </c>
      <c r="K408" s="316"/>
      <c r="L408" s="317">
        <v>42550</v>
      </c>
      <c r="M408" s="317">
        <v>42594</v>
      </c>
      <c r="N408" s="317">
        <v>42958</v>
      </c>
      <c r="O408" s="338">
        <f>YEAR(N408)</f>
        <v>2017</v>
      </c>
      <c r="P408" s="336">
        <f>MONTH(N408)</f>
        <v>8</v>
      </c>
      <c r="Q408" s="333" t="str">
        <f>IF(P408&gt;9,CONCATENATE(O408,P408),CONCATENATE(O408,"0",P408))</f>
        <v>201708</v>
      </c>
      <c r="R408" s="354" t="s">
        <v>44</v>
      </c>
      <c r="S408" s="319">
        <v>0</v>
      </c>
      <c r="T408" s="319">
        <v>0</v>
      </c>
      <c r="U408" s="313"/>
      <c r="V408" s="363"/>
      <c r="W408" s="360"/>
      <c r="X408" s="363"/>
      <c r="Y4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8" s="422"/>
      <c r="AA408" s="349"/>
      <c r="AB408" s="349"/>
      <c r="AC408" s="349"/>
      <c r="AD408" s="349"/>
      <c r="AE408" s="349"/>
      <c r="AF408" s="349"/>
      <c r="AG408" s="349"/>
      <c r="AH408" s="349"/>
      <c r="AI408" s="349"/>
      <c r="AJ408" s="349"/>
      <c r="AK408" s="349"/>
      <c r="AL408" s="349"/>
      <c r="AM408" s="349"/>
      <c r="AN408" s="349"/>
      <c r="AO408" s="349"/>
      <c r="AP408" s="349"/>
      <c r="AQ408" s="349"/>
    </row>
    <row r="409" spans="1:43" s="47" customFormat="1" ht="43.5" customHeight="1">
      <c r="A409" s="311" t="s">
        <v>1815</v>
      </c>
      <c r="B409" s="369" t="s">
        <v>913</v>
      </c>
      <c r="C409" s="398" t="s">
        <v>920</v>
      </c>
      <c r="D409" s="314" t="s">
        <v>2794</v>
      </c>
      <c r="E409" s="314" t="s">
        <v>383</v>
      </c>
      <c r="F409" s="315" t="s">
        <v>52</v>
      </c>
      <c r="G409" s="313" t="s">
        <v>2795</v>
      </c>
      <c r="H409" s="313" t="s">
        <v>1553</v>
      </c>
      <c r="I409" s="316">
        <v>24000</v>
      </c>
      <c r="J409" s="316">
        <f>-K2038/0.0833333333333333</f>
        <v>0</v>
      </c>
      <c r="K409" s="316"/>
      <c r="L409" s="317" t="s">
        <v>328</v>
      </c>
      <c r="M409" s="317">
        <v>42613</v>
      </c>
      <c r="N409" s="317">
        <v>42977</v>
      </c>
      <c r="O409" s="338">
        <f>YEAR(N409)</f>
        <v>2017</v>
      </c>
      <c r="P409" s="336">
        <f>MONTH(N409)</f>
        <v>8</v>
      </c>
      <c r="Q409" s="333" t="str">
        <f>IF(P409&gt;9,CONCATENATE(O409,P409),CONCATENATE(O409,"0",P409))</f>
        <v>201708</v>
      </c>
      <c r="R409" s="311">
        <v>0</v>
      </c>
      <c r="S409" s="319">
        <v>0</v>
      </c>
      <c r="T409" s="319">
        <v>0</v>
      </c>
      <c r="U409" s="313"/>
      <c r="V409" s="363"/>
      <c r="W409" s="360"/>
      <c r="X409" s="385"/>
      <c r="Y4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385"/>
      <c r="AA409" s="360"/>
      <c r="AB409" s="360"/>
      <c r="AC409" s="360"/>
      <c r="AD409" s="360"/>
      <c r="AE409" s="360"/>
      <c r="AF409" s="360"/>
      <c r="AG409" s="360"/>
      <c r="AH409" s="360"/>
      <c r="AI409" s="360"/>
      <c r="AJ409" s="360"/>
      <c r="AK409" s="360"/>
      <c r="AL409" s="360"/>
      <c r="AM409" s="360"/>
      <c r="AN409" s="360"/>
      <c r="AO409" s="360"/>
      <c r="AP409" s="360"/>
      <c r="AQ409" s="360"/>
    </row>
    <row r="410" spans="1:43" s="47" customFormat="1" ht="43.5" customHeight="1">
      <c r="A410" s="311" t="s">
        <v>1815</v>
      </c>
      <c r="B410" s="369" t="s">
        <v>913</v>
      </c>
      <c r="C410" s="398" t="s">
        <v>920</v>
      </c>
      <c r="D410" s="314" t="s">
        <v>2744</v>
      </c>
      <c r="E410" s="314" t="s">
        <v>380</v>
      </c>
      <c r="F410" s="315" t="s">
        <v>2745</v>
      </c>
      <c r="G410" s="313" t="s">
        <v>2746</v>
      </c>
      <c r="H410" s="313" t="s">
        <v>2747</v>
      </c>
      <c r="I410" s="316">
        <v>31080</v>
      </c>
      <c r="J410" s="316">
        <f>-K2035/0.0833333333333333</f>
        <v>0</v>
      </c>
      <c r="K410" s="316"/>
      <c r="L410" s="317">
        <v>42613</v>
      </c>
      <c r="M410" s="317">
        <v>42613</v>
      </c>
      <c r="N410" s="317">
        <v>42977</v>
      </c>
      <c r="O410" s="338">
        <f>YEAR(N410)</f>
        <v>2017</v>
      </c>
      <c r="P410" s="336">
        <f>MONTH(N410)</f>
        <v>8</v>
      </c>
      <c r="Q410" s="333" t="str">
        <f>IF(P410&gt;9,CONCATENATE(O410,P410),CONCATENATE(O410,"0",P410))</f>
        <v>201708</v>
      </c>
      <c r="R410" s="311">
        <v>0</v>
      </c>
      <c r="S410" s="319">
        <v>0</v>
      </c>
      <c r="T410" s="319">
        <v>0</v>
      </c>
      <c r="U410" s="313"/>
      <c r="V410" s="363"/>
      <c r="W410" s="360"/>
      <c r="X410" s="385"/>
      <c r="Y4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385"/>
      <c r="AA410" s="360"/>
      <c r="AB410" s="360"/>
      <c r="AC410" s="360"/>
      <c r="AD410" s="360"/>
      <c r="AE410" s="360"/>
      <c r="AF410" s="360"/>
      <c r="AG410" s="360"/>
      <c r="AH410" s="360"/>
      <c r="AI410" s="360"/>
      <c r="AJ410" s="360"/>
      <c r="AK410" s="360"/>
      <c r="AL410" s="360"/>
      <c r="AM410" s="360"/>
      <c r="AN410" s="360"/>
      <c r="AO410" s="360"/>
      <c r="AP410" s="360"/>
      <c r="AQ410" s="360"/>
    </row>
    <row r="411" spans="1:43" s="47" customFormat="1" ht="43.5" customHeight="1">
      <c r="A411" s="305" t="s">
        <v>1815</v>
      </c>
      <c r="B411" s="369" t="s">
        <v>913</v>
      </c>
      <c r="C411" s="398" t="s">
        <v>920</v>
      </c>
      <c r="D411" s="306" t="s">
        <v>2503</v>
      </c>
      <c r="E411" s="306" t="s">
        <v>381</v>
      </c>
      <c r="F411" s="307" t="s">
        <v>1430</v>
      </c>
      <c r="G411" s="308" t="s">
        <v>1431</v>
      </c>
      <c r="H411" s="308" t="s">
        <v>1432</v>
      </c>
      <c r="I411" s="309">
        <v>294722</v>
      </c>
      <c r="J411" s="309">
        <f>-K2037/0.0833333333333333</f>
        <v>0</v>
      </c>
      <c r="K411" s="309"/>
      <c r="L411" s="310">
        <v>42550</v>
      </c>
      <c r="M411" s="310">
        <v>42614</v>
      </c>
      <c r="N411" s="310">
        <v>42978</v>
      </c>
      <c r="O411" s="337">
        <f>YEAR(N411)</f>
        <v>2017</v>
      </c>
      <c r="P411" s="336">
        <f>MONTH(N411)</f>
        <v>8</v>
      </c>
      <c r="Q411" s="332" t="str">
        <f>IF(P411&gt;9,CONCATENATE(O411,P411),CONCATENATE(O411,"0",P411))</f>
        <v>201708</v>
      </c>
      <c r="R411" s="311" t="s">
        <v>44</v>
      </c>
      <c r="S411" s="312">
        <v>0</v>
      </c>
      <c r="T411" s="312">
        <v>0</v>
      </c>
      <c r="U411" s="262"/>
      <c r="V411" s="363"/>
      <c r="W411" s="360"/>
      <c r="X411" s="363"/>
      <c r="Y4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422"/>
      <c r="AA411" s="349"/>
      <c r="AB411" s="349"/>
      <c r="AC411" s="349"/>
      <c r="AD411" s="349"/>
      <c r="AE411" s="349"/>
      <c r="AF411" s="349"/>
      <c r="AG411" s="349"/>
      <c r="AH411" s="349"/>
      <c r="AI411" s="349"/>
      <c r="AJ411" s="349"/>
      <c r="AK411" s="349"/>
      <c r="AL411" s="349"/>
      <c r="AM411" s="349"/>
      <c r="AN411" s="349"/>
      <c r="AO411" s="349"/>
      <c r="AP411" s="349"/>
      <c r="AQ411" s="349"/>
    </row>
    <row r="412" spans="1:43" s="47" customFormat="1" ht="43.5" customHeight="1">
      <c r="A412" s="305" t="s">
        <v>1815</v>
      </c>
      <c r="B412" s="361" t="s">
        <v>913</v>
      </c>
      <c r="C412" s="398" t="s">
        <v>920</v>
      </c>
      <c r="D412" s="306"/>
      <c r="E412" s="306" t="s">
        <v>381</v>
      </c>
      <c r="F412" s="307" t="s">
        <v>2809</v>
      </c>
      <c r="G412" s="308" t="s">
        <v>2810</v>
      </c>
      <c r="H412" s="308" t="s">
        <v>173</v>
      </c>
      <c r="I412" s="309">
        <v>206679</v>
      </c>
      <c r="J412" s="309">
        <f>-K2044/0.0833333333333333</f>
        <v>0</v>
      </c>
      <c r="K412" s="309"/>
      <c r="L412" s="310">
        <v>42634</v>
      </c>
      <c r="M412" s="310">
        <v>42634</v>
      </c>
      <c r="N412" s="310">
        <v>42998</v>
      </c>
      <c r="O412" s="337">
        <f>YEAR(N412)</f>
        <v>2017</v>
      </c>
      <c r="P412" s="336">
        <f>MONTH(N412)</f>
        <v>9</v>
      </c>
      <c r="Q412" s="332" t="str">
        <f>IF(P412&gt;9,CONCATENATE(O412,P412),CONCATENATE(O412,"0",P412))</f>
        <v>201709</v>
      </c>
      <c r="R412" s="311" t="s">
        <v>45</v>
      </c>
      <c r="S412" s="312">
        <v>0</v>
      </c>
      <c r="T412" s="312">
        <v>0</v>
      </c>
      <c r="U412" s="308"/>
      <c r="V412" s="360"/>
      <c r="W412" s="360"/>
      <c r="X412" s="360"/>
      <c r="Y4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385"/>
      <c r="AA412" s="363"/>
      <c r="AB412" s="363"/>
      <c r="AC412" s="363"/>
      <c r="AD412" s="363"/>
      <c r="AE412" s="363"/>
      <c r="AF412" s="363"/>
      <c r="AG412" s="363"/>
      <c r="AH412" s="363"/>
      <c r="AI412" s="363"/>
      <c r="AJ412" s="363"/>
      <c r="AK412" s="363"/>
      <c r="AL412" s="363"/>
      <c r="AM412" s="363"/>
      <c r="AN412" s="363"/>
      <c r="AO412" s="363"/>
      <c r="AP412" s="363"/>
      <c r="AQ412" s="363"/>
    </row>
    <row r="413" spans="1:43" s="47" customFormat="1" ht="43.5" customHeight="1">
      <c r="A413" s="305" t="s">
        <v>1815</v>
      </c>
      <c r="B413" s="361" t="s">
        <v>913</v>
      </c>
      <c r="C413" s="398" t="s">
        <v>920</v>
      </c>
      <c r="D413" s="306" t="s">
        <v>2884</v>
      </c>
      <c r="E413" s="306" t="s">
        <v>379</v>
      </c>
      <c r="F413" s="307" t="s">
        <v>34</v>
      </c>
      <c r="G413" s="308" t="s">
        <v>2885</v>
      </c>
      <c r="H413" s="308" t="s">
        <v>2886</v>
      </c>
      <c r="I413" s="309">
        <v>10599</v>
      </c>
      <c r="J413" s="309">
        <f>-K2046/0.0833333333333333</f>
        <v>0</v>
      </c>
      <c r="K413" s="309"/>
      <c r="L413" s="310" t="s">
        <v>328</v>
      </c>
      <c r="M413" s="310">
        <v>42652</v>
      </c>
      <c r="N413" s="310">
        <v>43016</v>
      </c>
      <c r="O413" s="337">
        <f>YEAR(N413)</f>
        <v>2017</v>
      </c>
      <c r="P413" s="336">
        <f>MONTH(N413)</f>
        <v>10</v>
      </c>
      <c r="Q413" s="332" t="str">
        <f>IF(P413&gt;9,CONCATENATE(O413,P413),CONCATENATE(O413,"0",P413))</f>
        <v>201710</v>
      </c>
      <c r="R413" s="311" t="s">
        <v>109</v>
      </c>
      <c r="S413" s="312">
        <v>0</v>
      </c>
      <c r="T413" s="312">
        <v>0</v>
      </c>
      <c r="U413" s="308"/>
      <c r="V413" s="360"/>
      <c r="W413" s="360"/>
      <c r="X413" s="360"/>
      <c r="Y4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385"/>
      <c r="AA413" s="363"/>
      <c r="AB413" s="363"/>
      <c r="AC413" s="363"/>
      <c r="AD413" s="363"/>
      <c r="AE413" s="363"/>
      <c r="AF413" s="363"/>
      <c r="AG413" s="363"/>
      <c r="AH413" s="363"/>
      <c r="AI413" s="363"/>
      <c r="AJ413" s="363"/>
      <c r="AK413" s="363"/>
      <c r="AL413" s="363"/>
      <c r="AM413" s="363"/>
      <c r="AN413" s="363"/>
      <c r="AO413" s="363"/>
      <c r="AP413" s="363"/>
      <c r="AQ413" s="363"/>
    </row>
    <row r="414" spans="1:43" s="47" customFormat="1" ht="43.5" customHeight="1">
      <c r="A414" s="311" t="s">
        <v>1815</v>
      </c>
      <c r="B414" s="354" t="s">
        <v>913</v>
      </c>
      <c r="C414" s="398" t="s">
        <v>920</v>
      </c>
      <c r="D414" s="358" t="s">
        <v>2449</v>
      </c>
      <c r="E414" s="314" t="s">
        <v>381</v>
      </c>
      <c r="F414" s="315" t="s">
        <v>922</v>
      </c>
      <c r="G414" s="313" t="s">
        <v>162</v>
      </c>
      <c r="H414" s="313" t="s">
        <v>138</v>
      </c>
      <c r="I414" s="316">
        <v>575000</v>
      </c>
      <c r="J414" s="316">
        <f>-K2600/0.0833333333333333</f>
        <v>0</v>
      </c>
      <c r="K414" s="316"/>
      <c r="L414" s="317">
        <v>42795</v>
      </c>
      <c r="M414" s="317">
        <v>42653</v>
      </c>
      <c r="N414" s="318">
        <v>43017</v>
      </c>
      <c r="O414" s="336">
        <f>YEAR(N414)</f>
        <v>2017</v>
      </c>
      <c r="P414" s="336">
        <f>MONTH(N414)</f>
        <v>10</v>
      </c>
      <c r="Q414" s="326" t="str">
        <f>IF(P414&gt;9,CONCATENATE(O414,P414),CONCATENATE(O414,"0",P414))</f>
        <v>201710</v>
      </c>
      <c r="R414" s="354">
        <v>0</v>
      </c>
      <c r="S414" s="319">
        <v>0</v>
      </c>
      <c r="T414" s="319">
        <v>0</v>
      </c>
      <c r="U414" s="313"/>
      <c r="V414" s="363"/>
      <c r="W414" s="360"/>
      <c r="X414" s="385"/>
      <c r="Y4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422"/>
      <c r="AA414" s="349"/>
      <c r="AB414" s="349"/>
      <c r="AC414" s="349"/>
      <c r="AD414" s="349"/>
      <c r="AE414" s="349"/>
      <c r="AF414" s="349"/>
      <c r="AG414" s="349"/>
      <c r="AH414" s="349"/>
      <c r="AI414" s="349"/>
      <c r="AJ414" s="349"/>
      <c r="AK414" s="349"/>
      <c r="AL414" s="349"/>
      <c r="AM414" s="349"/>
      <c r="AN414" s="349"/>
      <c r="AO414" s="349"/>
      <c r="AP414" s="349"/>
      <c r="AQ414" s="349"/>
    </row>
    <row r="415" spans="1:43" s="47" customFormat="1" ht="43.5" customHeight="1">
      <c r="A415" s="305" t="s">
        <v>1815</v>
      </c>
      <c r="B415" s="354" t="s">
        <v>913</v>
      </c>
      <c r="C415" s="398" t="s">
        <v>920</v>
      </c>
      <c r="D415" s="365" t="s">
        <v>2450</v>
      </c>
      <c r="E415" s="306" t="s">
        <v>381</v>
      </c>
      <c r="F415" s="307" t="s">
        <v>922</v>
      </c>
      <c r="G415" s="308" t="s">
        <v>162</v>
      </c>
      <c r="H415" s="308" t="s">
        <v>923</v>
      </c>
      <c r="I415" s="309">
        <v>850000</v>
      </c>
      <c r="J415" s="309">
        <f>-K2599/0.0833333333333333</f>
        <v>0</v>
      </c>
      <c r="K415" s="309"/>
      <c r="L415" s="310">
        <v>42795</v>
      </c>
      <c r="M415" s="310">
        <v>42653</v>
      </c>
      <c r="N415" s="310">
        <v>43017</v>
      </c>
      <c r="O415" s="337">
        <f>YEAR(N415)</f>
        <v>2017</v>
      </c>
      <c r="P415" s="336">
        <f>MONTH(N415)</f>
        <v>10</v>
      </c>
      <c r="Q415" s="332" t="str">
        <f>IF(P415&gt;9,CONCATENATE(O415,P415),CONCATENATE(O415,"0",P415))</f>
        <v>201710</v>
      </c>
      <c r="R415" s="354">
        <v>0</v>
      </c>
      <c r="S415" s="312">
        <v>0</v>
      </c>
      <c r="T415" s="312">
        <v>0</v>
      </c>
      <c r="U415" s="313"/>
      <c r="V415" s="360"/>
      <c r="W415" s="360"/>
      <c r="X415" s="360"/>
      <c r="Y4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422"/>
      <c r="AA415" s="422"/>
      <c r="AB415" s="349"/>
      <c r="AC415" s="349"/>
      <c r="AD415" s="349"/>
      <c r="AE415" s="349"/>
      <c r="AF415" s="349"/>
      <c r="AG415" s="349"/>
      <c r="AH415" s="349"/>
      <c r="AI415" s="349"/>
      <c r="AJ415" s="349"/>
      <c r="AK415" s="349"/>
      <c r="AL415" s="349"/>
      <c r="AM415" s="349"/>
      <c r="AN415" s="349"/>
      <c r="AO415" s="349"/>
      <c r="AP415" s="349"/>
      <c r="AQ415" s="349"/>
    </row>
    <row r="416" spans="1:43" s="47" customFormat="1" ht="43.5" customHeight="1">
      <c r="A416" s="311" t="s">
        <v>1815</v>
      </c>
      <c r="B416" s="354" t="s">
        <v>913</v>
      </c>
      <c r="C416" s="398" t="s">
        <v>920</v>
      </c>
      <c r="D416" s="358" t="s">
        <v>2466</v>
      </c>
      <c r="E416" s="314" t="s">
        <v>381</v>
      </c>
      <c r="F416" s="315" t="s">
        <v>1568</v>
      </c>
      <c r="G416" s="313" t="s">
        <v>337</v>
      </c>
      <c r="H416" s="313" t="s">
        <v>1569</v>
      </c>
      <c r="I416" s="316">
        <v>240000</v>
      </c>
      <c r="J416" s="316">
        <f>-K2593/0.0833333333333333</f>
        <v>0</v>
      </c>
      <c r="K416" s="316"/>
      <c r="L416" s="317">
        <v>42592</v>
      </c>
      <c r="M416" s="317">
        <v>42658</v>
      </c>
      <c r="N416" s="318">
        <v>43022</v>
      </c>
      <c r="O416" s="336">
        <f>YEAR(N416)</f>
        <v>2017</v>
      </c>
      <c r="P416" s="336">
        <f>MONTH(N416)</f>
        <v>10</v>
      </c>
      <c r="Q416" s="326" t="str">
        <f>IF(P416&gt;9,CONCATENATE(O416,P416),CONCATENATE(O416,"0",P416))</f>
        <v>201710</v>
      </c>
      <c r="R416" s="311" t="s">
        <v>268</v>
      </c>
      <c r="S416" s="319">
        <v>0</v>
      </c>
      <c r="T416" s="319">
        <v>0</v>
      </c>
      <c r="U416" s="313"/>
      <c r="V416" s="360"/>
      <c r="W416" s="360"/>
      <c r="X416" s="360"/>
      <c r="Y41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348"/>
      <c r="AA416" s="348"/>
      <c r="AB416" s="348"/>
      <c r="AC416" s="348"/>
      <c r="AD416" s="348"/>
      <c r="AE416" s="348"/>
      <c r="AF416" s="348"/>
      <c r="AG416" s="348"/>
      <c r="AH416" s="348"/>
      <c r="AI416" s="348"/>
      <c r="AJ416" s="348"/>
      <c r="AK416" s="348"/>
      <c r="AL416" s="348"/>
      <c r="AM416" s="348"/>
      <c r="AN416" s="348"/>
      <c r="AO416" s="348"/>
      <c r="AP416" s="348"/>
      <c r="AQ416" s="348"/>
    </row>
    <row r="417" spans="1:43" s="47" customFormat="1" ht="43.5" customHeight="1">
      <c r="A417" s="311" t="s">
        <v>1815</v>
      </c>
      <c r="B417" s="369" t="s">
        <v>913</v>
      </c>
      <c r="C417" s="398" t="s">
        <v>920</v>
      </c>
      <c r="D417" s="365" t="s">
        <v>2907</v>
      </c>
      <c r="E417" s="306" t="s">
        <v>381</v>
      </c>
      <c r="F417" s="307" t="s">
        <v>46</v>
      </c>
      <c r="G417" s="313" t="s">
        <v>2134</v>
      </c>
      <c r="H417" s="308" t="s">
        <v>1535</v>
      </c>
      <c r="I417" s="309">
        <v>87187.56</v>
      </c>
      <c r="J417" s="309">
        <f>-K2011/0.0833333333333333</f>
        <v>0</v>
      </c>
      <c r="K417" s="309"/>
      <c r="L417" s="310">
        <v>42676</v>
      </c>
      <c r="M417" s="310">
        <v>42675</v>
      </c>
      <c r="N417" s="310">
        <v>43039</v>
      </c>
      <c r="O417" s="337">
        <f>YEAR(N417)</f>
        <v>2017</v>
      </c>
      <c r="P417" s="336">
        <f>MONTH(N417)</f>
        <v>10</v>
      </c>
      <c r="Q417" s="332" t="str">
        <f>IF(P417&gt;9,CONCATENATE(O417,P417),CONCATENATE(O417,"0",P417))</f>
        <v>201710</v>
      </c>
      <c r="R417" s="354" t="s">
        <v>268</v>
      </c>
      <c r="S417" s="312">
        <v>0</v>
      </c>
      <c r="T417" s="312">
        <v>0</v>
      </c>
      <c r="U417" s="308"/>
      <c r="V417" s="363"/>
      <c r="W417" s="360"/>
      <c r="X417" s="363"/>
      <c r="Y4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385"/>
      <c r="AA417" s="363"/>
      <c r="AB417" s="363"/>
      <c r="AC417" s="363"/>
      <c r="AD417" s="363"/>
      <c r="AE417" s="363"/>
      <c r="AF417" s="363"/>
      <c r="AG417" s="363"/>
      <c r="AH417" s="363"/>
      <c r="AI417" s="363"/>
      <c r="AJ417" s="363"/>
      <c r="AK417" s="363"/>
      <c r="AL417" s="363"/>
      <c r="AM417" s="363"/>
      <c r="AN417" s="363"/>
      <c r="AO417" s="363"/>
      <c r="AP417" s="363"/>
      <c r="AQ417" s="363"/>
    </row>
    <row r="418" spans="1:43" s="47" customFormat="1" ht="43.5" customHeight="1">
      <c r="A418" s="305" t="s">
        <v>1815</v>
      </c>
      <c r="B418" s="361" t="s">
        <v>913</v>
      </c>
      <c r="C418" s="398" t="s">
        <v>920</v>
      </c>
      <c r="D418" s="306"/>
      <c r="E418" s="306" t="s">
        <v>383</v>
      </c>
      <c r="F418" s="307" t="s">
        <v>34</v>
      </c>
      <c r="G418" s="308" t="s">
        <v>2949</v>
      </c>
      <c r="H418" s="308" t="s">
        <v>2950</v>
      </c>
      <c r="I418" s="309">
        <v>53978</v>
      </c>
      <c r="J418" s="309">
        <f>-K2054/0.0833333333333333</f>
        <v>0</v>
      </c>
      <c r="K418" s="309"/>
      <c r="L418" s="310">
        <v>42683</v>
      </c>
      <c r="M418" s="310">
        <v>42676</v>
      </c>
      <c r="N418" s="310">
        <v>43040</v>
      </c>
      <c r="O418" s="337">
        <f>YEAR(N418)</f>
        <v>2017</v>
      </c>
      <c r="P418" s="336">
        <f>MONTH(N418)</f>
        <v>11</v>
      </c>
      <c r="Q418" s="332" t="str">
        <f>IF(P418&gt;9,CONCATENATE(O418,P418),CONCATENATE(O418,"0",P418))</f>
        <v>201711</v>
      </c>
      <c r="R418" s="311">
        <v>0</v>
      </c>
      <c r="S418" s="312">
        <v>0</v>
      </c>
      <c r="T418" s="312">
        <v>0</v>
      </c>
      <c r="U418" s="308"/>
      <c r="V418" s="360"/>
      <c r="W418" s="360"/>
      <c r="X418" s="360"/>
      <c r="Y4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385"/>
      <c r="AA418" s="363"/>
      <c r="AB418" s="363"/>
      <c r="AC418" s="363"/>
      <c r="AD418" s="363"/>
      <c r="AE418" s="363"/>
      <c r="AF418" s="363"/>
      <c r="AG418" s="363"/>
      <c r="AH418" s="363"/>
      <c r="AI418" s="363"/>
      <c r="AJ418" s="363"/>
      <c r="AK418" s="363"/>
      <c r="AL418" s="363"/>
      <c r="AM418" s="363"/>
      <c r="AN418" s="363"/>
      <c r="AO418" s="363"/>
      <c r="AP418" s="363"/>
      <c r="AQ418" s="363"/>
    </row>
    <row r="419" spans="1:100" s="8" customFormat="1" ht="43.5" customHeight="1">
      <c r="A419" s="305" t="s">
        <v>1815</v>
      </c>
      <c r="B419" s="361" t="s">
        <v>913</v>
      </c>
      <c r="C419" s="398" t="s">
        <v>920</v>
      </c>
      <c r="D419" s="306" t="s">
        <v>3117</v>
      </c>
      <c r="E419" s="306" t="s">
        <v>383</v>
      </c>
      <c r="F419" s="307" t="s">
        <v>2901</v>
      </c>
      <c r="G419" s="308" t="s">
        <v>2902</v>
      </c>
      <c r="H419" s="308" t="s">
        <v>2903</v>
      </c>
      <c r="I419" s="309">
        <v>40000</v>
      </c>
      <c r="J419" s="309">
        <f>-K2052/0.0833333333333333</f>
        <v>0</v>
      </c>
      <c r="K419" s="309"/>
      <c r="L419" s="310">
        <v>42676</v>
      </c>
      <c r="M419" s="310">
        <v>42676</v>
      </c>
      <c r="N419" s="310">
        <v>43040</v>
      </c>
      <c r="O419" s="337">
        <f>YEAR(N419)</f>
        <v>2017</v>
      </c>
      <c r="P419" s="336">
        <f>MONTH(N419)</f>
        <v>11</v>
      </c>
      <c r="Q419" s="332" t="str">
        <f>IF(P419&gt;9,CONCATENATE(O419,P419),CONCATENATE(O419,"0",P419))</f>
        <v>201711</v>
      </c>
      <c r="R419" s="311" t="s">
        <v>45</v>
      </c>
      <c r="S419" s="312">
        <v>0</v>
      </c>
      <c r="T419" s="312">
        <v>0</v>
      </c>
      <c r="U419" s="308"/>
      <c r="V419" s="360"/>
      <c r="W419" s="360"/>
      <c r="X419" s="360"/>
      <c r="Y4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385"/>
      <c r="AA419" s="363"/>
      <c r="AB419" s="363"/>
      <c r="AC419" s="363"/>
      <c r="AD419" s="363"/>
      <c r="AE419" s="363"/>
      <c r="AF419" s="363"/>
      <c r="AG419" s="363"/>
      <c r="AH419" s="363"/>
      <c r="AI419" s="363"/>
      <c r="AJ419" s="363"/>
      <c r="AK419" s="363"/>
      <c r="AL419" s="363"/>
      <c r="AM419" s="363"/>
      <c r="AN419" s="363"/>
      <c r="AO419" s="363"/>
      <c r="AP419" s="363"/>
      <c r="AQ419" s="363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</row>
    <row r="420" spans="1:100" s="8" customFormat="1" ht="43.5" customHeight="1">
      <c r="A420" s="305" t="s">
        <v>1815</v>
      </c>
      <c r="B420" s="354" t="s">
        <v>913</v>
      </c>
      <c r="C420" s="398" t="s">
        <v>920</v>
      </c>
      <c r="D420" s="306"/>
      <c r="E420" s="306" t="s">
        <v>381</v>
      </c>
      <c r="F420" s="307" t="s">
        <v>2973</v>
      </c>
      <c r="G420" s="308" t="s">
        <v>2972</v>
      </c>
      <c r="H420" s="308" t="s">
        <v>354</v>
      </c>
      <c r="I420" s="309">
        <v>200000</v>
      </c>
      <c r="J420" s="309">
        <f>-K2586/0.0833333333333333</f>
        <v>0</v>
      </c>
      <c r="K420" s="309"/>
      <c r="L420" s="310">
        <v>42683</v>
      </c>
      <c r="M420" s="317">
        <v>42683</v>
      </c>
      <c r="N420" s="310">
        <v>43047</v>
      </c>
      <c r="O420" s="337">
        <f>YEAR(N420)</f>
        <v>2017</v>
      </c>
      <c r="P420" s="336">
        <f>MONTH(N420)</f>
        <v>11</v>
      </c>
      <c r="Q420" s="332" t="str">
        <f>IF(P420&gt;9,CONCATENATE(O420,P420),CONCATENATE(O420,"0",P420))</f>
        <v>201711</v>
      </c>
      <c r="R420" s="311" t="s">
        <v>36</v>
      </c>
      <c r="S420" s="312">
        <v>0</v>
      </c>
      <c r="T420" s="312">
        <v>0</v>
      </c>
      <c r="U420" s="308"/>
      <c r="V420" s="360"/>
      <c r="W420" s="360"/>
      <c r="X420" s="360"/>
      <c r="Y4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422"/>
      <c r="AA420" s="348"/>
      <c r="AB420" s="348"/>
      <c r="AC420" s="348"/>
      <c r="AD420" s="348"/>
      <c r="AE420" s="348"/>
      <c r="AF420" s="348"/>
      <c r="AG420" s="348"/>
      <c r="AH420" s="348"/>
      <c r="AI420" s="348"/>
      <c r="AJ420" s="348"/>
      <c r="AK420" s="348"/>
      <c r="AL420" s="348"/>
      <c r="AM420" s="348"/>
      <c r="AN420" s="348"/>
      <c r="AO420" s="348"/>
      <c r="AP420" s="348"/>
      <c r="AQ420" s="348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</row>
    <row r="421" spans="1:100" s="8" customFormat="1" ht="43.5" customHeight="1">
      <c r="A421" s="311" t="s">
        <v>1815</v>
      </c>
      <c r="B421" s="369" t="s">
        <v>913</v>
      </c>
      <c r="C421" s="398" t="s">
        <v>920</v>
      </c>
      <c r="D421" s="314" t="s">
        <v>2256</v>
      </c>
      <c r="E421" s="314" t="s">
        <v>383</v>
      </c>
      <c r="F421" s="315" t="s">
        <v>2138</v>
      </c>
      <c r="G421" s="313" t="s">
        <v>2139</v>
      </c>
      <c r="H421" s="313" t="s">
        <v>1435</v>
      </c>
      <c r="I421" s="316">
        <v>400000</v>
      </c>
      <c r="J421" s="316">
        <f>-K2044/0.0833333333333333</f>
        <v>0</v>
      </c>
      <c r="K421" s="316"/>
      <c r="L421" s="317">
        <v>42536</v>
      </c>
      <c r="M421" s="317">
        <v>42326</v>
      </c>
      <c r="N421" s="318">
        <v>43056</v>
      </c>
      <c r="O421" s="336">
        <f>YEAR(N421)</f>
        <v>2017</v>
      </c>
      <c r="P421" s="336">
        <f>MONTH(N421)</f>
        <v>11</v>
      </c>
      <c r="Q421" s="326" t="str">
        <f>IF(P421&gt;9,CONCATENATE(O421,P421),CONCATENATE(O421,"0",P421))</f>
        <v>201711</v>
      </c>
      <c r="R421" s="311" t="s">
        <v>36</v>
      </c>
      <c r="S421" s="319">
        <v>0</v>
      </c>
      <c r="T421" s="319">
        <v>0</v>
      </c>
      <c r="U421" s="313"/>
      <c r="V421" s="360"/>
      <c r="W421" s="360"/>
      <c r="X421" s="360"/>
      <c r="Y4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360"/>
      <c r="AA421" s="360"/>
      <c r="AB421" s="360"/>
      <c r="AC421" s="360"/>
      <c r="AD421" s="360"/>
      <c r="AE421" s="360"/>
      <c r="AF421" s="360"/>
      <c r="AG421" s="360"/>
      <c r="AH421" s="360"/>
      <c r="AI421" s="360"/>
      <c r="AJ421" s="360"/>
      <c r="AK421" s="360"/>
      <c r="AL421" s="360"/>
      <c r="AM421" s="360"/>
      <c r="AN421" s="360"/>
      <c r="AO421" s="360"/>
      <c r="AP421" s="360"/>
      <c r="AQ421" s="360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</row>
    <row r="422" spans="1:100" s="8" customFormat="1" ht="43.5" customHeight="1">
      <c r="A422" s="311" t="s">
        <v>1815</v>
      </c>
      <c r="B422" s="369" t="s">
        <v>913</v>
      </c>
      <c r="C422" s="398" t="s">
        <v>920</v>
      </c>
      <c r="D422" s="314" t="s">
        <v>2256</v>
      </c>
      <c r="E422" s="314" t="s">
        <v>383</v>
      </c>
      <c r="F422" s="315" t="s">
        <v>2138</v>
      </c>
      <c r="G422" s="313" t="s">
        <v>2139</v>
      </c>
      <c r="H422" s="313" t="s">
        <v>146</v>
      </c>
      <c r="I422" s="316">
        <v>400000</v>
      </c>
      <c r="J422" s="316">
        <f>-K2045/0.0833333333333333</f>
        <v>0</v>
      </c>
      <c r="K422" s="316"/>
      <c r="L422" s="317">
        <v>42536</v>
      </c>
      <c r="M422" s="317">
        <v>42326</v>
      </c>
      <c r="N422" s="318">
        <v>43056</v>
      </c>
      <c r="O422" s="336">
        <f>YEAR(N422)</f>
        <v>2017</v>
      </c>
      <c r="P422" s="336">
        <f>MONTH(N422)</f>
        <v>11</v>
      </c>
      <c r="Q422" s="326" t="str">
        <f>IF(P422&gt;9,CONCATENATE(O422,P422),CONCATENATE(O422,"0",P422))</f>
        <v>201711</v>
      </c>
      <c r="R422" s="311" t="s">
        <v>36</v>
      </c>
      <c r="S422" s="319">
        <v>0</v>
      </c>
      <c r="T422" s="319">
        <v>0</v>
      </c>
      <c r="U422" s="313"/>
      <c r="V422" s="360"/>
      <c r="W422" s="360"/>
      <c r="X422" s="360"/>
      <c r="Y4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360"/>
      <c r="AA422" s="360"/>
      <c r="AB422" s="360"/>
      <c r="AC422" s="360"/>
      <c r="AD422" s="360"/>
      <c r="AE422" s="360"/>
      <c r="AF422" s="360"/>
      <c r="AG422" s="360"/>
      <c r="AH422" s="360"/>
      <c r="AI422" s="360"/>
      <c r="AJ422" s="360"/>
      <c r="AK422" s="360"/>
      <c r="AL422" s="360"/>
      <c r="AM422" s="360"/>
      <c r="AN422" s="360"/>
      <c r="AO422" s="360"/>
      <c r="AP422" s="360"/>
      <c r="AQ422" s="360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</row>
    <row r="423" spans="1:100" s="8" customFormat="1" ht="43.5" customHeight="1">
      <c r="A423" s="311" t="s">
        <v>1815</v>
      </c>
      <c r="B423" s="369" t="s">
        <v>913</v>
      </c>
      <c r="C423" s="398" t="s">
        <v>920</v>
      </c>
      <c r="D423" s="314" t="s">
        <v>2468</v>
      </c>
      <c r="E423" s="314" t="s">
        <v>380</v>
      </c>
      <c r="F423" s="315" t="s">
        <v>2469</v>
      </c>
      <c r="G423" s="313" t="s">
        <v>2139</v>
      </c>
      <c r="H423" s="313" t="s">
        <v>2348</v>
      </c>
      <c r="I423" s="316">
        <v>365000</v>
      </c>
      <c r="J423" s="316">
        <f>-K1985/0.0833333333333333</f>
        <v>0</v>
      </c>
      <c r="K423" s="316"/>
      <c r="L423" s="317">
        <v>42304</v>
      </c>
      <c r="M423" s="317">
        <v>42481</v>
      </c>
      <c r="N423" s="318">
        <v>43056</v>
      </c>
      <c r="O423" s="336">
        <f>YEAR(N423)</f>
        <v>2017</v>
      </c>
      <c r="P423" s="336">
        <f>MONTH(N423)</f>
        <v>11</v>
      </c>
      <c r="Q423" s="326" t="str">
        <f>IF(P423&gt;9,CONCATENATE(O423,P423),CONCATENATE(O423,"0",P423))</f>
        <v>201711</v>
      </c>
      <c r="R423" s="311" t="s">
        <v>36</v>
      </c>
      <c r="S423" s="319">
        <v>0</v>
      </c>
      <c r="T423" s="319">
        <v>0</v>
      </c>
      <c r="U423" s="313"/>
      <c r="V423" s="360"/>
      <c r="W423" s="360"/>
      <c r="X423" s="360"/>
      <c r="Y4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3" s="360"/>
      <c r="AA423" s="360"/>
      <c r="AB423" s="360"/>
      <c r="AC423" s="360"/>
      <c r="AD423" s="360"/>
      <c r="AE423" s="360"/>
      <c r="AF423" s="360"/>
      <c r="AG423" s="360"/>
      <c r="AH423" s="360"/>
      <c r="AI423" s="360"/>
      <c r="AJ423" s="360"/>
      <c r="AK423" s="360"/>
      <c r="AL423" s="360"/>
      <c r="AM423" s="360"/>
      <c r="AN423" s="360"/>
      <c r="AO423" s="360"/>
      <c r="AP423" s="360"/>
      <c r="AQ423" s="360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</row>
    <row r="424" spans="1:100" s="8" customFormat="1" ht="43.5" customHeight="1">
      <c r="A424" s="311" t="s">
        <v>1815</v>
      </c>
      <c r="B424" s="369" t="s">
        <v>913</v>
      </c>
      <c r="C424" s="398" t="s">
        <v>920</v>
      </c>
      <c r="D424" s="358" t="s">
        <v>2451</v>
      </c>
      <c r="E424" s="320" t="s">
        <v>381</v>
      </c>
      <c r="F424" s="315" t="s">
        <v>52</v>
      </c>
      <c r="G424" s="308" t="s">
        <v>1675</v>
      </c>
      <c r="H424" s="308" t="s">
        <v>1676</v>
      </c>
      <c r="I424" s="309">
        <v>30000</v>
      </c>
      <c r="J424" s="309">
        <f>-K2037/0.0833333333333333</f>
        <v>0</v>
      </c>
      <c r="K424" s="309"/>
      <c r="L424" s="310">
        <v>42683</v>
      </c>
      <c r="M424" s="310">
        <v>42693</v>
      </c>
      <c r="N424" s="310">
        <v>43057</v>
      </c>
      <c r="O424" s="337">
        <f>YEAR(N424)</f>
        <v>2017</v>
      </c>
      <c r="P424" s="336">
        <f>MONTH(N424)</f>
        <v>11</v>
      </c>
      <c r="Q424" s="332" t="str">
        <f>IF(P424&gt;9,CONCATENATE(O424,P424),CONCATENATE(O424,"0",P424))</f>
        <v>201711</v>
      </c>
      <c r="R424" s="311">
        <v>0</v>
      </c>
      <c r="S424" s="312">
        <v>0</v>
      </c>
      <c r="T424" s="312">
        <v>0</v>
      </c>
      <c r="U424" s="308"/>
      <c r="V424" s="363"/>
      <c r="W424" s="360"/>
      <c r="X424" s="363"/>
      <c r="Y4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4" s="422"/>
      <c r="AA424" s="348"/>
      <c r="AB424" s="348"/>
      <c r="AC424" s="348"/>
      <c r="AD424" s="348"/>
      <c r="AE424" s="348"/>
      <c r="AF424" s="348"/>
      <c r="AG424" s="348"/>
      <c r="AH424" s="348"/>
      <c r="AI424" s="348"/>
      <c r="AJ424" s="348"/>
      <c r="AK424" s="348"/>
      <c r="AL424" s="348"/>
      <c r="AM424" s="348"/>
      <c r="AN424" s="348"/>
      <c r="AO424" s="348"/>
      <c r="AP424" s="348"/>
      <c r="AQ424" s="348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</row>
    <row r="425" spans="1:100" s="8" customFormat="1" ht="43.5" customHeight="1">
      <c r="A425" s="305" t="s">
        <v>1815</v>
      </c>
      <c r="B425" s="361" t="s">
        <v>913</v>
      </c>
      <c r="C425" s="398" t="s">
        <v>920</v>
      </c>
      <c r="D425" s="306" t="s">
        <v>2930</v>
      </c>
      <c r="E425" s="306" t="s">
        <v>383</v>
      </c>
      <c r="F425" s="307" t="s">
        <v>34</v>
      </c>
      <c r="G425" s="308" t="s">
        <v>2932</v>
      </c>
      <c r="H425" s="308" t="s">
        <v>2931</v>
      </c>
      <c r="I425" s="309">
        <v>5160</v>
      </c>
      <c r="J425" s="309">
        <f>-K2061/0.0833333333333333</f>
        <v>0</v>
      </c>
      <c r="K425" s="309"/>
      <c r="L425" s="310" t="s">
        <v>328</v>
      </c>
      <c r="M425" s="310">
        <v>42696</v>
      </c>
      <c r="N425" s="310">
        <v>43060</v>
      </c>
      <c r="O425" s="337">
        <f>YEAR(N425)</f>
        <v>2017</v>
      </c>
      <c r="P425" s="336">
        <f>MONTH(N425)</f>
        <v>11</v>
      </c>
      <c r="Q425" s="332" t="str">
        <f>IF(P425&gt;9,CONCATENATE(O425,P425),CONCATENATE(O425,"0",P425))</f>
        <v>201711</v>
      </c>
      <c r="R425" s="311">
        <v>0</v>
      </c>
      <c r="S425" s="312">
        <v>0</v>
      </c>
      <c r="T425" s="312">
        <v>0</v>
      </c>
      <c r="U425" s="308"/>
      <c r="V425" s="360"/>
      <c r="W425" s="360"/>
      <c r="X425" s="360"/>
      <c r="Y4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385"/>
      <c r="AA425" s="363"/>
      <c r="AB425" s="363"/>
      <c r="AC425" s="363"/>
      <c r="AD425" s="363"/>
      <c r="AE425" s="363"/>
      <c r="AF425" s="363"/>
      <c r="AG425" s="363"/>
      <c r="AH425" s="363"/>
      <c r="AI425" s="363"/>
      <c r="AJ425" s="363"/>
      <c r="AK425" s="363"/>
      <c r="AL425" s="363"/>
      <c r="AM425" s="363"/>
      <c r="AN425" s="363"/>
      <c r="AO425" s="363"/>
      <c r="AP425" s="363"/>
      <c r="AQ425" s="363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</row>
    <row r="426" spans="1:100" s="8" customFormat="1" ht="43.5" customHeight="1">
      <c r="A426" s="379" t="s">
        <v>1815</v>
      </c>
      <c r="B426" s="382" t="s">
        <v>913</v>
      </c>
      <c r="C426" s="370" t="s">
        <v>920</v>
      </c>
      <c r="D426" s="365"/>
      <c r="E426" s="365" t="s">
        <v>382</v>
      </c>
      <c r="F426" s="366" t="s">
        <v>3036</v>
      </c>
      <c r="G426" s="356" t="s">
        <v>3037</v>
      </c>
      <c r="H426" s="356" t="s">
        <v>3038</v>
      </c>
      <c r="I426" s="388">
        <v>369600</v>
      </c>
      <c r="J426" s="388">
        <f>-K2066/0.0833333333333333</f>
        <v>0</v>
      </c>
      <c r="K426" s="388"/>
      <c r="L426" s="367">
        <v>42704</v>
      </c>
      <c r="M426" s="367">
        <v>42704</v>
      </c>
      <c r="N426" s="367">
        <v>43068</v>
      </c>
      <c r="O426" s="389">
        <f>YEAR(N426)</f>
        <v>2017</v>
      </c>
      <c r="P426" s="374">
        <f>MONTH(N426)</f>
        <v>11</v>
      </c>
      <c r="Q426" s="390" t="str">
        <f>IF(P426&gt;9,CONCATENATE(O426,P426),CONCATENATE(O426,"0",P426))</f>
        <v>201711</v>
      </c>
      <c r="R426" s="354" t="s">
        <v>45</v>
      </c>
      <c r="S426" s="391">
        <v>0</v>
      </c>
      <c r="T426" s="391">
        <v>0</v>
      </c>
      <c r="U426" s="356"/>
      <c r="V426" s="348"/>
      <c r="W426" s="348"/>
      <c r="X426" s="348"/>
      <c r="Y42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422"/>
      <c r="AA426" s="349"/>
      <c r="AB426" s="349"/>
      <c r="AC426" s="349"/>
      <c r="AD426" s="349"/>
      <c r="AE426" s="349"/>
      <c r="AF426" s="349"/>
      <c r="AG426" s="349"/>
      <c r="AH426" s="349"/>
      <c r="AI426" s="349"/>
      <c r="AJ426" s="349"/>
      <c r="AK426" s="349"/>
      <c r="AL426" s="349"/>
      <c r="AM426" s="349"/>
      <c r="AN426" s="349"/>
      <c r="AO426" s="349"/>
      <c r="AP426" s="349"/>
      <c r="AQ426" s="349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</row>
    <row r="427" spans="1:100" s="8" customFormat="1" ht="43.5" customHeight="1">
      <c r="A427" s="305" t="s">
        <v>1815</v>
      </c>
      <c r="B427" s="369" t="s">
        <v>913</v>
      </c>
      <c r="C427" s="398" t="s">
        <v>920</v>
      </c>
      <c r="D427" s="306" t="s">
        <v>3086</v>
      </c>
      <c r="E427" s="306" t="s">
        <v>381</v>
      </c>
      <c r="F427" s="307" t="s">
        <v>3087</v>
      </c>
      <c r="G427" s="308" t="s">
        <v>3088</v>
      </c>
      <c r="H427" s="308" t="s">
        <v>3089</v>
      </c>
      <c r="I427" s="309">
        <v>13881</v>
      </c>
      <c r="J427" s="309">
        <f>-K2558/0.0833333333333333</f>
        <v>0</v>
      </c>
      <c r="K427" s="309"/>
      <c r="L427" s="310" t="s">
        <v>328</v>
      </c>
      <c r="M427" s="310">
        <v>42705</v>
      </c>
      <c r="N427" s="310">
        <v>43069</v>
      </c>
      <c r="O427" s="337">
        <f>YEAR(N427)</f>
        <v>2017</v>
      </c>
      <c r="P427" s="336">
        <f>MONTH(N427)</f>
        <v>11</v>
      </c>
      <c r="Q427" s="332" t="str">
        <f>IF(P427&gt;9,CONCATENATE(O427,P427),CONCATENATE(O427,"0",P427))</f>
        <v>201711</v>
      </c>
      <c r="R427" s="354" t="s">
        <v>36</v>
      </c>
      <c r="S427" s="312">
        <v>0</v>
      </c>
      <c r="T427" s="312">
        <v>0</v>
      </c>
      <c r="U427" s="356"/>
      <c r="V427" s="360"/>
      <c r="W427" s="360"/>
      <c r="X427" s="360"/>
      <c r="Y4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422"/>
      <c r="AA427" s="349"/>
      <c r="AB427" s="349"/>
      <c r="AC427" s="349"/>
      <c r="AD427" s="349"/>
      <c r="AE427" s="349"/>
      <c r="AF427" s="349"/>
      <c r="AG427" s="349"/>
      <c r="AH427" s="349"/>
      <c r="AI427" s="349"/>
      <c r="AJ427" s="349"/>
      <c r="AK427" s="349"/>
      <c r="AL427" s="349"/>
      <c r="AM427" s="349"/>
      <c r="AN427" s="349"/>
      <c r="AO427" s="349"/>
      <c r="AP427" s="349"/>
      <c r="AQ427" s="349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</row>
    <row r="428" spans="1:100" s="232" customFormat="1" ht="43.5" customHeight="1">
      <c r="A428" s="354" t="s">
        <v>1815</v>
      </c>
      <c r="B428" s="369" t="s">
        <v>913</v>
      </c>
      <c r="C428" s="398" t="s">
        <v>920</v>
      </c>
      <c r="D428" s="358" t="s">
        <v>2064</v>
      </c>
      <c r="E428" s="314" t="s">
        <v>381</v>
      </c>
      <c r="F428" s="315" t="s">
        <v>987</v>
      </c>
      <c r="G428" s="313" t="s">
        <v>9</v>
      </c>
      <c r="H428" s="313" t="s">
        <v>10</v>
      </c>
      <c r="I428" s="316">
        <v>5012300</v>
      </c>
      <c r="J428" s="316">
        <f>-K2667/0.0833333333333333</f>
        <v>0</v>
      </c>
      <c r="K428" s="316"/>
      <c r="L428" s="317">
        <v>42704</v>
      </c>
      <c r="M428" s="317">
        <v>42723</v>
      </c>
      <c r="N428" s="318">
        <v>43087</v>
      </c>
      <c r="O428" s="336">
        <f>YEAR(N428)</f>
        <v>2017</v>
      </c>
      <c r="P428" s="336">
        <f>MONTH(N428)</f>
        <v>12</v>
      </c>
      <c r="Q428" s="326" t="str">
        <f>IF(P428&gt;9,CONCATENATE(O428,P428),CONCATENATE(O428,"0",P428))</f>
        <v>201712</v>
      </c>
      <c r="R428" s="354" t="s">
        <v>268</v>
      </c>
      <c r="S428" s="319">
        <v>0.12</v>
      </c>
      <c r="T428" s="319">
        <v>0</v>
      </c>
      <c r="U428" s="313"/>
      <c r="V428" s="363"/>
      <c r="W428" s="360"/>
      <c r="X428" s="363"/>
      <c r="Y4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422"/>
      <c r="AA428" s="348"/>
      <c r="AB428" s="348"/>
      <c r="AC428" s="348"/>
      <c r="AD428" s="348"/>
      <c r="AE428" s="348"/>
      <c r="AF428" s="348"/>
      <c r="AG428" s="348"/>
      <c r="AH428" s="348"/>
      <c r="AI428" s="348"/>
      <c r="AJ428" s="348"/>
      <c r="AK428" s="348"/>
      <c r="AL428" s="348"/>
      <c r="AM428" s="348"/>
      <c r="AN428" s="348"/>
      <c r="AO428" s="348"/>
      <c r="AP428" s="348"/>
      <c r="AQ428" s="348"/>
      <c r="AR428" s="233"/>
      <c r="AS428" s="233"/>
      <c r="AT428" s="233"/>
      <c r="AU428" s="233"/>
      <c r="AV428" s="233"/>
      <c r="AW428" s="233"/>
      <c r="AX428" s="233"/>
      <c r="AY428" s="233"/>
      <c r="AZ428" s="233"/>
      <c r="BA428" s="233"/>
      <c r="BB428" s="233"/>
      <c r="BC428" s="233"/>
      <c r="BD428" s="233"/>
      <c r="BE428" s="233"/>
      <c r="BF428" s="233"/>
      <c r="BG428" s="233"/>
      <c r="BH428" s="233"/>
      <c r="BI428" s="233"/>
      <c r="BJ428" s="233"/>
      <c r="BK428" s="233"/>
      <c r="BL428" s="233"/>
      <c r="BM428" s="233"/>
      <c r="BN428" s="233"/>
      <c r="BO428" s="233"/>
      <c r="BP428" s="233"/>
      <c r="BQ428" s="233"/>
      <c r="BR428" s="233"/>
      <c r="BS428" s="233"/>
      <c r="BT428" s="233"/>
      <c r="BU428" s="233"/>
      <c r="BV428" s="233"/>
      <c r="BW428" s="233"/>
      <c r="BX428" s="233"/>
      <c r="BY428" s="233"/>
      <c r="BZ428" s="233"/>
      <c r="CA428" s="233"/>
      <c r="CB428" s="233"/>
      <c r="CC428" s="233"/>
      <c r="CD428" s="233"/>
      <c r="CE428" s="233"/>
      <c r="CF428" s="233"/>
      <c r="CG428" s="233"/>
      <c r="CH428" s="233"/>
      <c r="CI428" s="233"/>
      <c r="CJ428" s="233"/>
      <c r="CK428" s="233"/>
      <c r="CL428" s="233"/>
      <c r="CM428" s="233"/>
      <c r="CN428" s="233"/>
      <c r="CO428" s="233"/>
      <c r="CP428" s="233"/>
      <c r="CQ428" s="233"/>
      <c r="CR428" s="233"/>
      <c r="CS428" s="233"/>
      <c r="CT428" s="233"/>
      <c r="CU428" s="233"/>
      <c r="CV428" s="233"/>
    </row>
    <row r="429" spans="1:430" s="400" customFormat="1" ht="43.5" customHeight="1">
      <c r="A429" s="311" t="s">
        <v>1815</v>
      </c>
      <c r="B429" s="369" t="s">
        <v>913</v>
      </c>
      <c r="C429" s="398" t="s">
        <v>920</v>
      </c>
      <c r="D429" s="314" t="s">
        <v>2259</v>
      </c>
      <c r="E429" s="314" t="s">
        <v>381</v>
      </c>
      <c r="F429" s="315" t="s">
        <v>2260</v>
      </c>
      <c r="G429" s="313" t="s">
        <v>2261</v>
      </c>
      <c r="H429" s="313" t="s">
        <v>2262</v>
      </c>
      <c r="I429" s="316">
        <v>8040</v>
      </c>
      <c r="J429" s="316">
        <f>-K2056/0.0833333333333333</f>
        <v>0</v>
      </c>
      <c r="K429" s="316"/>
      <c r="L429" s="317" t="s">
        <v>328</v>
      </c>
      <c r="M429" s="317">
        <v>42725</v>
      </c>
      <c r="N429" s="318">
        <v>43090</v>
      </c>
      <c r="O429" s="336">
        <f>YEAR(N429)</f>
        <v>2017</v>
      </c>
      <c r="P429" s="336">
        <f>MONTH(N429)</f>
        <v>12</v>
      </c>
      <c r="Q429" s="326" t="str">
        <f>IF(P429&gt;9,CONCATENATE(O429,P429),CONCATENATE(O429,"0",P429))</f>
        <v>201712</v>
      </c>
      <c r="R429" s="311" t="s">
        <v>268</v>
      </c>
      <c r="S429" s="319">
        <v>0</v>
      </c>
      <c r="T429" s="319">
        <v>0</v>
      </c>
      <c r="U429" s="313"/>
      <c r="V429" s="360"/>
      <c r="W429" s="360"/>
      <c r="X429" s="360"/>
      <c r="Y4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360"/>
      <c r="AA429" s="360"/>
      <c r="AB429" s="360"/>
      <c r="AC429" s="360"/>
      <c r="AD429" s="360"/>
      <c r="AE429" s="360"/>
      <c r="AF429" s="360"/>
      <c r="AG429" s="360"/>
      <c r="AH429" s="360"/>
      <c r="AI429" s="360"/>
      <c r="AJ429" s="360"/>
      <c r="AK429" s="360"/>
      <c r="AL429" s="360"/>
      <c r="AM429" s="360"/>
      <c r="AN429" s="360"/>
      <c r="AO429" s="360"/>
      <c r="AP429" s="360"/>
      <c r="AQ429" s="360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  <c r="JA429" s="8"/>
      <c r="JB429" s="8"/>
      <c r="JC429" s="8"/>
      <c r="JD429" s="8"/>
      <c r="JE429" s="8"/>
      <c r="JF429" s="8"/>
      <c r="JG429" s="8"/>
      <c r="JH429" s="8"/>
      <c r="JI429" s="8"/>
      <c r="JJ429" s="8"/>
      <c r="JK429" s="8"/>
      <c r="JL429" s="8"/>
      <c r="JM429" s="8"/>
      <c r="JN429" s="8"/>
      <c r="JO429" s="8"/>
      <c r="JP429" s="8"/>
      <c r="JQ429" s="8"/>
      <c r="JR429" s="8"/>
      <c r="JS429" s="8"/>
      <c r="JT429" s="8"/>
      <c r="JU429" s="8"/>
      <c r="JV429" s="8"/>
      <c r="JW429" s="8"/>
      <c r="JX429" s="8"/>
      <c r="JY429" s="8"/>
      <c r="JZ429" s="8"/>
      <c r="KA429" s="8"/>
      <c r="KB429" s="8"/>
      <c r="KC429" s="8"/>
      <c r="KD429" s="8"/>
      <c r="KE429" s="8"/>
      <c r="KF429" s="8"/>
      <c r="KG429" s="8"/>
      <c r="KH429" s="8"/>
      <c r="KI429" s="8"/>
      <c r="KJ429" s="8"/>
      <c r="KK429" s="8"/>
      <c r="KL429" s="8"/>
      <c r="KM429" s="8"/>
      <c r="KN429" s="8"/>
      <c r="KO429" s="8"/>
      <c r="KP429" s="8"/>
      <c r="KQ429" s="8"/>
      <c r="KR429" s="8"/>
      <c r="KS429" s="8"/>
      <c r="KT429" s="8"/>
      <c r="KU429" s="8"/>
      <c r="KV429" s="8"/>
      <c r="KW429" s="8"/>
      <c r="KX429" s="8"/>
      <c r="KY429" s="8"/>
      <c r="KZ429" s="8"/>
      <c r="LA429" s="8"/>
      <c r="LB429" s="8"/>
      <c r="LC429" s="8"/>
      <c r="LD429" s="8"/>
      <c r="LE429" s="8"/>
      <c r="LF429" s="8"/>
      <c r="LG429" s="8"/>
      <c r="LH429" s="8"/>
      <c r="LI429" s="8"/>
      <c r="LJ429" s="8"/>
      <c r="LK429" s="8"/>
      <c r="LL429" s="8"/>
      <c r="LM429" s="8"/>
      <c r="LN429" s="8"/>
      <c r="LO429" s="8"/>
      <c r="LP429" s="8"/>
      <c r="LQ429" s="8"/>
      <c r="LR429" s="8"/>
      <c r="LS429" s="8"/>
      <c r="LT429" s="8"/>
      <c r="LU429" s="8"/>
      <c r="LV429" s="8"/>
      <c r="LW429" s="8"/>
      <c r="LX429" s="8"/>
      <c r="LY429" s="8"/>
      <c r="LZ429" s="8"/>
      <c r="MA429" s="8"/>
      <c r="MB429" s="8"/>
      <c r="MC429" s="8"/>
      <c r="MD429" s="8"/>
      <c r="ME429" s="8"/>
      <c r="MF429" s="8"/>
      <c r="MG429" s="8"/>
      <c r="MH429" s="8"/>
      <c r="MI429" s="8"/>
      <c r="MJ429" s="8"/>
      <c r="MK429" s="8"/>
      <c r="ML429" s="8"/>
      <c r="MM429" s="8"/>
      <c r="MN429" s="8"/>
      <c r="MO429" s="8"/>
      <c r="MP429" s="8"/>
      <c r="MQ429" s="8"/>
      <c r="MR429" s="8"/>
      <c r="MS429" s="8"/>
      <c r="MT429" s="8"/>
      <c r="MU429" s="8"/>
      <c r="MV429" s="8"/>
      <c r="MW429" s="8"/>
      <c r="MX429" s="8"/>
      <c r="MY429" s="8"/>
      <c r="MZ429" s="8"/>
      <c r="NA429" s="8"/>
      <c r="NB429" s="8"/>
      <c r="NC429" s="8"/>
      <c r="ND429" s="8"/>
      <c r="NE429" s="8"/>
      <c r="NF429" s="8"/>
      <c r="NG429" s="8"/>
      <c r="NH429" s="8"/>
      <c r="NI429" s="8"/>
      <c r="NJ429" s="8"/>
      <c r="NK429" s="8"/>
      <c r="NL429" s="8"/>
      <c r="NM429" s="8"/>
      <c r="NN429" s="8"/>
      <c r="NO429" s="8"/>
      <c r="NP429" s="8"/>
      <c r="NQ429" s="8"/>
      <c r="NR429" s="8"/>
      <c r="NS429" s="8"/>
      <c r="NT429" s="8"/>
      <c r="NU429" s="8"/>
      <c r="NV429" s="8"/>
      <c r="NW429" s="8"/>
      <c r="NX429" s="8"/>
      <c r="NY429" s="8"/>
      <c r="NZ429" s="8"/>
      <c r="OA429" s="8"/>
      <c r="OB429" s="8"/>
      <c r="OC429" s="8"/>
      <c r="OD429" s="8"/>
      <c r="OE429" s="8"/>
      <c r="OF429" s="8"/>
      <c r="OG429" s="8"/>
      <c r="OH429" s="8"/>
      <c r="OI429" s="8"/>
      <c r="OJ429" s="8"/>
      <c r="OK429" s="8"/>
      <c r="OL429" s="8"/>
      <c r="OM429" s="8"/>
      <c r="ON429" s="8"/>
      <c r="OO429" s="8"/>
      <c r="OP429" s="8"/>
      <c r="OQ429" s="8"/>
      <c r="OR429" s="8"/>
      <c r="OS429" s="8"/>
      <c r="OT429" s="8"/>
      <c r="OU429" s="8"/>
      <c r="OV429" s="8"/>
      <c r="OW429" s="8"/>
      <c r="OX429" s="8"/>
      <c r="OY429" s="8"/>
      <c r="OZ429" s="8"/>
      <c r="PA429" s="8"/>
      <c r="PB429" s="8"/>
      <c r="PC429" s="8"/>
      <c r="PD429" s="8"/>
      <c r="PE429" s="8"/>
      <c r="PF429" s="8"/>
      <c r="PG429" s="8"/>
      <c r="PH429" s="8"/>
      <c r="PI429" s="8"/>
      <c r="PJ429" s="8"/>
      <c r="PK429" s="8"/>
      <c r="PL429" s="8"/>
      <c r="PM429" s="8"/>
      <c r="PN429" s="8"/>
    </row>
    <row r="430" spans="1:430" s="400" customFormat="1" ht="43.5" customHeight="1">
      <c r="A430" s="305" t="s">
        <v>1815</v>
      </c>
      <c r="B430" s="361" t="s">
        <v>913</v>
      </c>
      <c r="C430" s="398" t="s">
        <v>920</v>
      </c>
      <c r="D430" s="306"/>
      <c r="E430" s="306" t="s">
        <v>381</v>
      </c>
      <c r="F430" s="307" t="s">
        <v>2260</v>
      </c>
      <c r="G430" s="308" t="s">
        <v>2922</v>
      </c>
      <c r="H430" s="308" t="s">
        <v>2923</v>
      </c>
      <c r="I430" s="309">
        <v>8040</v>
      </c>
      <c r="J430" s="309">
        <f>-K2064/0.0833333333333333</f>
        <v>0</v>
      </c>
      <c r="K430" s="309"/>
      <c r="L430" s="310" t="s">
        <v>328</v>
      </c>
      <c r="M430" s="310">
        <v>42726</v>
      </c>
      <c r="N430" s="310">
        <v>43090</v>
      </c>
      <c r="O430" s="337">
        <f>YEAR(N430)</f>
        <v>2017</v>
      </c>
      <c r="P430" s="336">
        <f>MONTH(N430)</f>
        <v>12</v>
      </c>
      <c r="Q430" s="332" t="str">
        <f>IF(P430&gt;9,CONCATENATE(O430,P430),CONCATENATE(O430,"0",P430))</f>
        <v>201712</v>
      </c>
      <c r="R430" s="311" t="s">
        <v>268</v>
      </c>
      <c r="S430" s="312">
        <v>0</v>
      </c>
      <c r="T430" s="312">
        <v>0</v>
      </c>
      <c r="U430" s="308"/>
      <c r="V430" s="360"/>
      <c r="W430" s="360"/>
      <c r="X430" s="360"/>
      <c r="Y4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385"/>
      <c r="AA430" s="363"/>
      <c r="AB430" s="363"/>
      <c r="AC430" s="363"/>
      <c r="AD430" s="363"/>
      <c r="AE430" s="363"/>
      <c r="AF430" s="363"/>
      <c r="AG430" s="363"/>
      <c r="AH430" s="363"/>
      <c r="AI430" s="363"/>
      <c r="AJ430" s="363"/>
      <c r="AK430" s="363"/>
      <c r="AL430" s="363"/>
      <c r="AM430" s="363"/>
      <c r="AN430" s="363"/>
      <c r="AO430" s="363"/>
      <c r="AP430" s="363"/>
      <c r="AQ430" s="363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  <c r="JA430" s="8"/>
      <c r="JB430" s="8"/>
      <c r="JC430" s="8"/>
      <c r="JD430" s="8"/>
      <c r="JE430" s="8"/>
      <c r="JF430" s="8"/>
      <c r="JG430" s="8"/>
      <c r="JH430" s="8"/>
      <c r="JI430" s="8"/>
      <c r="JJ430" s="8"/>
      <c r="JK430" s="8"/>
      <c r="JL430" s="8"/>
      <c r="JM430" s="8"/>
      <c r="JN430" s="8"/>
      <c r="JO430" s="8"/>
      <c r="JP430" s="8"/>
      <c r="JQ430" s="8"/>
      <c r="JR430" s="8"/>
      <c r="JS430" s="8"/>
      <c r="JT430" s="8"/>
      <c r="JU430" s="8"/>
      <c r="JV430" s="8"/>
      <c r="JW430" s="8"/>
      <c r="JX430" s="8"/>
      <c r="JY430" s="8"/>
      <c r="JZ430" s="8"/>
      <c r="KA430" s="8"/>
      <c r="KB430" s="8"/>
      <c r="KC430" s="8"/>
      <c r="KD430" s="8"/>
      <c r="KE430" s="8"/>
      <c r="KF430" s="8"/>
      <c r="KG430" s="8"/>
      <c r="KH430" s="8"/>
      <c r="KI430" s="8"/>
      <c r="KJ430" s="8"/>
      <c r="KK430" s="8"/>
      <c r="KL430" s="8"/>
      <c r="KM430" s="8"/>
      <c r="KN430" s="8"/>
      <c r="KO430" s="8"/>
      <c r="KP430" s="8"/>
      <c r="KQ430" s="8"/>
      <c r="KR430" s="8"/>
      <c r="KS430" s="8"/>
      <c r="KT430" s="8"/>
      <c r="KU430" s="8"/>
      <c r="KV430" s="8"/>
      <c r="KW430" s="8"/>
      <c r="KX430" s="8"/>
      <c r="KY430" s="8"/>
      <c r="KZ430" s="8"/>
      <c r="LA430" s="8"/>
      <c r="LB430" s="8"/>
      <c r="LC430" s="8"/>
      <c r="LD430" s="8"/>
      <c r="LE430" s="8"/>
      <c r="LF430" s="8"/>
      <c r="LG430" s="8"/>
      <c r="LH430" s="8"/>
      <c r="LI430" s="8"/>
      <c r="LJ430" s="8"/>
      <c r="LK430" s="8"/>
      <c r="LL430" s="8"/>
      <c r="LM430" s="8"/>
      <c r="LN430" s="8"/>
      <c r="LO430" s="8"/>
      <c r="LP430" s="8"/>
      <c r="LQ430" s="8"/>
      <c r="LR430" s="8"/>
      <c r="LS430" s="8"/>
      <c r="LT430" s="8"/>
      <c r="LU430" s="8"/>
      <c r="LV430" s="8"/>
      <c r="LW430" s="8"/>
      <c r="LX430" s="8"/>
      <c r="LY430" s="8"/>
      <c r="LZ430" s="8"/>
      <c r="MA430" s="8"/>
      <c r="MB430" s="8"/>
      <c r="MC430" s="8"/>
      <c r="MD430" s="8"/>
      <c r="ME430" s="8"/>
      <c r="MF430" s="8"/>
      <c r="MG430" s="8"/>
      <c r="MH430" s="8"/>
      <c r="MI430" s="8"/>
      <c r="MJ430" s="8"/>
      <c r="MK430" s="8"/>
      <c r="ML430" s="8"/>
      <c r="MM430" s="8"/>
      <c r="MN430" s="8"/>
      <c r="MO430" s="8"/>
      <c r="MP430" s="8"/>
      <c r="MQ430" s="8"/>
      <c r="MR430" s="8"/>
      <c r="MS430" s="8"/>
      <c r="MT430" s="8"/>
      <c r="MU430" s="8"/>
      <c r="MV430" s="8"/>
      <c r="MW430" s="8"/>
      <c r="MX430" s="8"/>
      <c r="MY430" s="8"/>
      <c r="MZ430" s="8"/>
      <c r="NA430" s="8"/>
      <c r="NB430" s="8"/>
      <c r="NC430" s="8"/>
      <c r="ND430" s="8"/>
      <c r="NE430" s="8"/>
      <c r="NF430" s="8"/>
      <c r="NG430" s="8"/>
      <c r="NH430" s="8"/>
      <c r="NI430" s="8"/>
      <c r="NJ430" s="8"/>
      <c r="NK430" s="8"/>
      <c r="NL430" s="8"/>
      <c r="NM430" s="8"/>
      <c r="NN430" s="8"/>
      <c r="NO430" s="8"/>
      <c r="NP430" s="8"/>
      <c r="NQ430" s="8"/>
      <c r="NR430" s="8"/>
      <c r="NS430" s="8"/>
      <c r="NT430" s="8"/>
      <c r="NU430" s="8"/>
      <c r="NV430" s="8"/>
      <c r="NW430" s="8"/>
      <c r="NX430" s="8"/>
      <c r="NY430" s="8"/>
      <c r="NZ430" s="8"/>
      <c r="OA430" s="8"/>
      <c r="OB430" s="8"/>
      <c r="OC430" s="8"/>
      <c r="OD430" s="8"/>
      <c r="OE430" s="8"/>
      <c r="OF430" s="8"/>
      <c r="OG430" s="8"/>
      <c r="OH430" s="8"/>
      <c r="OI430" s="8"/>
      <c r="OJ430" s="8"/>
      <c r="OK430" s="8"/>
      <c r="OL430" s="8"/>
      <c r="OM430" s="8"/>
      <c r="ON430" s="8"/>
      <c r="OO430" s="8"/>
      <c r="OP430" s="8"/>
      <c r="OQ430" s="8"/>
      <c r="OR430" s="8"/>
      <c r="OS430" s="8"/>
      <c r="OT430" s="8"/>
      <c r="OU430" s="8"/>
      <c r="OV430" s="8"/>
      <c r="OW430" s="8"/>
      <c r="OX430" s="8"/>
      <c r="OY430" s="8"/>
      <c r="OZ430" s="8"/>
      <c r="PA430" s="8"/>
      <c r="PB430" s="8"/>
      <c r="PC430" s="8"/>
      <c r="PD430" s="8"/>
      <c r="PE430" s="8"/>
      <c r="PF430" s="8"/>
      <c r="PG430" s="8"/>
      <c r="PH430" s="8"/>
      <c r="PI430" s="8"/>
      <c r="PJ430" s="8"/>
      <c r="PK430" s="8"/>
      <c r="PL430" s="8"/>
      <c r="PM430" s="8"/>
      <c r="PN430" s="8"/>
    </row>
    <row r="431" spans="1:43" s="8" customFormat="1" ht="43.5" customHeight="1">
      <c r="A431" s="311" t="s">
        <v>1815</v>
      </c>
      <c r="B431" s="369" t="s">
        <v>913</v>
      </c>
      <c r="C431" s="398" t="s">
        <v>920</v>
      </c>
      <c r="D431" s="314" t="s">
        <v>3171</v>
      </c>
      <c r="E431" s="314" t="s">
        <v>381</v>
      </c>
      <c r="F431" s="315" t="s">
        <v>46</v>
      </c>
      <c r="G431" s="313" t="s">
        <v>2207</v>
      </c>
      <c r="H431" s="313" t="s">
        <v>2208</v>
      </c>
      <c r="I431" s="316">
        <v>200000</v>
      </c>
      <c r="J431" s="316">
        <f>-K2035/0.0833333333333333</f>
        <v>0</v>
      </c>
      <c r="K431" s="316"/>
      <c r="L431" s="317">
        <v>42760</v>
      </c>
      <c r="M431" s="317">
        <v>42382</v>
      </c>
      <c r="N431" s="317">
        <v>43112</v>
      </c>
      <c r="O431" s="338">
        <f>YEAR(N431)</f>
        <v>2018</v>
      </c>
      <c r="P431" s="336">
        <f>MONTH(N431)</f>
        <v>1</v>
      </c>
      <c r="Q431" s="333" t="str">
        <f>IF(P431&gt;9,CONCATENATE(O431,P431),CONCATENATE(O431,"0",P431))</f>
        <v>201801</v>
      </c>
      <c r="R431" s="311" t="s">
        <v>89</v>
      </c>
      <c r="S431" s="319">
        <v>0</v>
      </c>
      <c r="T431" s="319">
        <v>0</v>
      </c>
      <c r="U431" s="313"/>
      <c r="V431" s="363"/>
      <c r="W431" s="360"/>
      <c r="X431" s="363"/>
      <c r="Y4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1" s="360"/>
      <c r="AA431" s="363"/>
      <c r="AB431" s="363"/>
      <c r="AC431" s="363"/>
      <c r="AD431" s="363"/>
      <c r="AE431" s="363"/>
      <c r="AF431" s="363"/>
      <c r="AG431" s="363"/>
      <c r="AH431" s="363"/>
      <c r="AI431" s="363"/>
      <c r="AJ431" s="363"/>
      <c r="AK431" s="363"/>
      <c r="AL431" s="363"/>
      <c r="AM431" s="363"/>
      <c r="AN431" s="363"/>
      <c r="AO431" s="363"/>
      <c r="AP431" s="363"/>
      <c r="AQ431" s="363"/>
    </row>
    <row r="432" spans="1:43" s="8" customFormat="1" ht="43.5" customHeight="1">
      <c r="A432" s="311" t="s">
        <v>1815</v>
      </c>
      <c r="B432" s="369" t="s">
        <v>913</v>
      </c>
      <c r="C432" s="398" t="s">
        <v>920</v>
      </c>
      <c r="D432" s="314" t="s">
        <v>3172</v>
      </c>
      <c r="E432" s="314" t="s">
        <v>381</v>
      </c>
      <c r="F432" s="315" t="s">
        <v>2267</v>
      </c>
      <c r="G432" s="313" t="s">
        <v>2268</v>
      </c>
      <c r="H432" s="313" t="s">
        <v>2269</v>
      </c>
      <c r="I432" s="316">
        <v>250000</v>
      </c>
      <c r="J432" s="316">
        <f>-K2045/0.0833333333333333</f>
        <v>0</v>
      </c>
      <c r="K432" s="316"/>
      <c r="L432" s="317">
        <v>42760</v>
      </c>
      <c r="M432" s="317">
        <v>42786</v>
      </c>
      <c r="N432" s="317">
        <v>43150</v>
      </c>
      <c r="O432" s="338">
        <f>YEAR(N432)</f>
        <v>2018</v>
      </c>
      <c r="P432" s="336">
        <f>MONTH(N432)</f>
        <v>2</v>
      </c>
      <c r="Q432" s="333" t="str">
        <f>IF(P432&gt;9,CONCATENATE(O432,P432),CONCATENATE(O432,"0",P432))</f>
        <v>201802</v>
      </c>
      <c r="R432" s="311" t="s">
        <v>36</v>
      </c>
      <c r="S432" s="319">
        <v>0</v>
      </c>
      <c r="T432" s="319">
        <v>0</v>
      </c>
      <c r="U432" s="313"/>
      <c r="V432" s="363"/>
      <c r="W432" s="360"/>
      <c r="X432" s="363"/>
      <c r="Y4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2" s="360"/>
      <c r="AA432" s="363"/>
      <c r="AB432" s="363"/>
      <c r="AC432" s="363"/>
      <c r="AD432" s="363"/>
      <c r="AE432" s="363"/>
      <c r="AF432" s="363"/>
      <c r="AG432" s="363"/>
      <c r="AH432" s="363"/>
      <c r="AI432" s="363"/>
      <c r="AJ432" s="363"/>
      <c r="AK432" s="363"/>
      <c r="AL432" s="363"/>
      <c r="AM432" s="363"/>
      <c r="AN432" s="363"/>
      <c r="AO432" s="363"/>
      <c r="AP432" s="363"/>
      <c r="AQ432" s="363"/>
    </row>
    <row r="433" spans="1:100" s="7" customFormat="1" ht="43.5" customHeight="1">
      <c r="A433" s="305" t="s">
        <v>1815</v>
      </c>
      <c r="B433" s="361" t="s">
        <v>913</v>
      </c>
      <c r="C433" s="398" t="s">
        <v>920</v>
      </c>
      <c r="D433" s="306" t="s">
        <v>3284</v>
      </c>
      <c r="E433" s="306" t="s">
        <v>381</v>
      </c>
      <c r="F433" s="307" t="s">
        <v>34</v>
      </c>
      <c r="G433" s="308" t="s">
        <v>3285</v>
      </c>
      <c r="H433" s="308" t="s">
        <v>3286</v>
      </c>
      <c r="I433" s="309">
        <v>24000</v>
      </c>
      <c r="J433" s="309">
        <f>-K2066/0.0833333333333333</f>
        <v>0</v>
      </c>
      <c r="K433" s="309"/>
      <c r="L433" s="310" t="s">
        <v>328</v>
      </c>
      <c r="M433" s="310">
        <v>42795</v>
      </c>
      <c r="N433" s="310">
        <v>43159</v>
      </c>
      <c r="O433" s="337">
        <f>YEAR(N433)</f>
        <v>2018</v>
      </c>
      <c r="P433" s="336">
        <f>MONTH(N433)</f>
        <v>2</v>
      </c>
      <c r="Q433" s="332" t="str">
        <f>IF(P433&gt;9,CONCATENATE(O433,P433),CONCATENATE(O433,"0",P433))</f>
        <v>201802</v>
      </c>
      <c r="R433" s="311">
        <v>0</v>
      </c>
      <c r="S433" s="312">
        <v>0</v>
      </c>
      <c r="T433" s="312">
        <v>0</v>
      </c>
      <c r="U433" s="308"/>
      <c r="V433" s="360"/>
      <c r="W433" s="360"/>
      <c r="X433" s="360"/>
      <c r="Y4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385"/>
      <c r="AA433" s="363"/>
      <c r="AB433" s="363"/>
      <c r="AC433" s="363"/>
      <c r="AD433" s="363"/>
      <c r="AE433" s="363"/>
      <c r="AF433" s="363"/>
      <c r="AG433" s="363"/>
      <c r="AH433" s="363"/>
      <c r="AI433" s="363"/>
      <c r="AJ433" s="363"/>
      <c r="AK433" s="363"/>
      <c r="AL433" s="363"/>
      <c r="AM433" s="363"/>
      <c r="AN433" s="363"/>
      <c r="AO433" s="363"/>
      <c r="AP433" s="363"/>
      <c r="AQ433" s="363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</row>
    <row r="434" spans="1:100" s="7" customFormat="1" ht="43.5" customHeight="1">
      <c r="A434" s="305" t="s">
        <v>1815</v>
      </c>
      <c r="B434" s="361" t="s">
        <v>913</v>
      </c>
      <c r="C434" s="398" t="s">
        <v>920</v>
      </c>
      <c r="D434" s="306" t="s">
        <v>3156</v>
      </c>
      <c r="E434" s="306" t="s">
        <v>381</v>
      </c>
      <c r="F434" s="307" t="s">
        <v>34</v>
      </c>
      <c r="G434" s="308" t="s">
        <v>3157</v>
      </c>
      <c r="H434" s="308" t="s">
        <v>3158</v>
      </c>
      <c r="I434" s="309">
        <v>300000</v>
      </c>
      <c r="J434" s="309">
        <f>-K2058/0.0833333333333333</f>
        <v>0</v>
      </c>
      <c r="K434" s="309"/>
      <c r="L434" s="310">
        <v>42809</v>
      </c>
      <c r="M434" s="310">
        <v>42802</v>
      </c>
      <c r="N434" s="310">
        <v>43166</v>
      </c>
      <c r="O434" s="337">
        <f>YEAR(N434)</f>
        <v>2018</v>
      </c>
      <c r="P434" s="336">
        <f>MONTH(N434)</f>
        <v>3</v>
      </c>
      <c r="Q434" s="332" t="str">
        <f>IF(P434&gt;9,CONCATENATE(O434,P434),CONCATENATE(O434,"0",P434))</f>
        <v>201803</v>
      </c>
      <c r="R434" s="311" t="s">
        <v>44</v>
      </c>
      <c r="S434" s="312">
        <v>0</v>
      </c>
      <c r="T434" s="312">
        <v>0</v>
      </c>
      <c r="U434" s="308"/>
      <c r="V434" s="360"/>
      <c r="W434" s="360"/>
      <c r="X434" s="360"/>
      <c r="Y4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385"/>
      <c r="AA434" s="363"/>
      <c r="AB434" s="363"/>
      <c r="AC434" s="363"/>
      <c r="AD434" s="363"/>
      <c r="AE434" s="363"/>
      <c r="AF434" s="363"/>
      <c r="AG434" s="363"/>
      <c r="AH434" s="363"/>
      <c r="AI434" s="363"/>
      <c r="AJ434" s="363"/>
      <c r="AK434" s="363"/>
      <c r="AL434" s="363"/>
      <c r="AM434" s="363"/>
      <c r="AN434" s="363"/>
      <c r="AO434" s="363"/>
      <c r="AP434" s="363"/>
      <c r="AQ434" s="363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</row>
    <row r="435" spans="1:100" s="7" customFormat="1" ht="43.5" customHeight="1">
      <c r="A435" s="379" t="s">
        <v>1815</v>
      </c>
      <c r="B435" s="382" t="s">
        <v>913</v>
      </c>
      <c r="C435" s="370" t="s">
        <v>920</v>
      </c>
      <c r="D435" s="365" t="s">
        <v>1947</v>
      </c>
      <c r="E435" s="365" t="s">
        <v>380</v>
      </c>
      <c r="F435" s="366" t="s">
        <v>34</v>
      </c>
      <c r="G435" s="356" t="s">
        <v>1948</v>
      </c>
      <c r="H435" s="356" t="s">
        <v>1949</v>
      </c>
      <c r="I435" s="388">
        <v>136000</v>
      </c>
      <c r="J435" s="388">
        <f>-K2011/0.0833333333333333</f>
        <v>0</v>
      </c>
      <c r="K435" s="388"/>
      <c r="L435" s="367">
        <v>42536</v>
      </c>
      <c r="M435" s="367">
        <v>42179</v>
      </c>
      <c r="N435" s="367">
        <v>43274</v>
      </c>
      <c r="O435" s="389">
        <f>YEAR(N435)</f>
        <v>2018</v>
      </c>
      <c r="P435" s="374">
        <f>MONTH(N435)</f>
        <v>6</v>
      </c>
      <c r="Q435" s="390" t="str">
        <f>IF(P435&gt;9,CONCATENATE(O435,P435),CONCATENATE(O435,"0",P435))</f>
        <v>201806</v>
      </c>
      <c r="R435" s="354" t="s">
        <v>106</v>
      </c>
      <c r="S435" s="391">
        <v>0</v>
      </c>
      <c r="T435" s="391">
        <v>0</v>
      </c>
      <c r="U435" s="355"/>
      <c r="V435" s="349"/>
      <c r="W435" s="348"/>
      <c r="X435" s="349"/>
      <c r="Y43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348"/>
      <c r="AA435" s="348"/>
      <c r="AB435" s="348"/>
      <c r="AC435" s="348"/>
      <c r="AD435" s="348"/>
      <c r="AE435" s="348"/>
      <c r="AF435" s="348"/>
      <c r="AG435" s="348"/>
      <c r="AH435" s="348"/>
      <c r="AI435" s="348"/>
      <c r="AJ435" s="348"/>
      <c r="AK435" s="348"/>
      <c r="AL435" s="348"/>
      <c r="AM435" s="348"/>
      <c r="AN435" s="348"/>
      <c r="AO435" s="348"/>
      <c r="AP435" s="348"/>
      <c r="AQ435" s="34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</row>
    <row r="436" spans="1:100" s="7" customFormat="1" ht="43.5" customHeight="1">
      <c r="A436" s="311" t="s">
        <v>1815</v>
      </c>
      <c r="B436" s="369" t="s">
        <v>913</v>
      </c>
      <c r="C436" s="398" t="s">
        <v>920</v>
      </c>
      <c r="D436" s="314" t="s">
        <v>2796</v>
      </c>
      <c r="E436" s="314" t="s">
        <v>385</v>
      </c>
      <c r="F436" s="315" t="s">
        <v>34</v>
      </c>
      <c r="G436" s="313" t="s">
        <v>2605</v>
      </c>
      <c r="H436" s="313" t="s">
        <v>2606</v>
      </c>
      <c r="I436" s="316">
        <v>217400.52</v>
      </c>
      <c r="J436" s="316">
        <f>-K2022/0.0833333333333333</f>
        <v>0</v>
      </c>
      <c r="K436" s="316"/>
      <c r="L436" s="317">
        <v>42872</v>
      </c>
      <c r="M436" s="317">
        <v>42915</v>
      </c>
      <c r="N436" s="317">
        <v>43279</v>
      </c>
      <c r="O436" s="338">
        <f>YEAR(N436)</f>
        <v>2018</v>
      </c>
      <c r="P436" s="336">
        <f>MONTH(N436)</f>
        <v>6</v>
      </c>
      <c r="Q436" s="333" t="str">
        <f>IF(P436&gt;9,CONCATENATE(O436,P436),CONCATENATE(O436,"0",P436))</f>
        <v>201806</v>
      </c>
      <c r="R436" s="354" t="s">
        <v>36</v>
      </c>
      <c r="S436" s="319">
        <v>0</v>
      </c>
      <c r="T436" s="319">
        <v>0</v>
      </c>
      <c r="U436" s="308"/>
      <c r="V436" s="363"/>
      <c r="W436" s="360"/>
      <c r="X436" s="363"/>
      <c r="Y4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6" s="385"/>
      <c r="AA436" s="363"/>
      <c r="AB436" s="363"/>
      <c r="AC436" s="363"/>
      <c r="AD436" s="363"/>
      <c r="AE436" s="363"/>
      <c r="AF436" s="363"/>
      <c r="AG436" s="363"/>
      <c r="AH436" s="363"/>
      <c r="AI436" s="363"/>
      <c r="AJ436" s="363"/>
      <c r="AK436" s="363"/>
      <c r="AL436" s="363"/>
      <c r="AM436" s="363"/>
      <c r="AN436" s="363"/>
      <c r="AO436" s="363"/>
      <c r="AP436" s="363"/>
      <c r="AQ436" s="363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</row>
    <row r="437" spans="1:100" s="7" customFormat="1" ht="43.5" customHeight="1">
      <c r="A437" s="311" t="s">
        <v>1815</v>
      </c>
      <c r="B437" s="354" t="s">
        <v>913</v>
      </c>
      <c r="C437" s="398" t="s">
        <v>920</v>
      </c>
      <c r="D437" s="358" t="s">
        <v>2445</v>
      </c>
      <c r="E437" s="314" t="s">
        <v>383</v>
      </c>
      <c r="F437" s="315" t="s">
        <v>34</v>
      </c>
      <c r="G437" s="313" t="s">
        <v>1130</v>
      </c>
      <c r="H437" s="313" t="s">
        <v>903</v>
      </c>
      <c r="I437" s="316">
        <v>31877.5</v>
      </c>
      <c r="J437" s="316">
        <f>-K2020/0.0833333333333333</f>
        <v>0</v>
      </c>
      <c r="K437" s="316"/>
      <c r="L437" s="317">
        <v>42865</v>
      </c>
      <c r="M437" s="317">
        <v>42948</v>
      </c>
      <c r="N437" s="318">
        <v>43312</v>
      </c>
      <c r="O437" s="336">
        <f>YEAR(N437)</f>
        <v>2018</v>
      </c>
      <c r="P437" s="336">
        <f>MONTH(N437)</f>
        <v>7</v>
      </c>
      <c r="Q437" s="326" t="str">
        <f>IF(P437&gt;9,CONCATENATE(O437,P437),CONCATENATE(O437,"0",P437))</f>
        <v>201807</v>
      </c>
      <c r="R437" s="311">
        <v>0</v>
      </c>
      <c r="S437" s="319">
        <v>0</v>
      </c>
      <c r="T437" s="319">
        <v>0</v>
      </c>
      <c r="U437" s="313"/>
      <c r="V437" s="363"/>
      <c r="W437" s="360"/>
      <c r="X437" s="363"/>
      <c r="Y4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7" s="422"/>
      <c r="AA437" s="349"/>
      <c r="AB437" s="349"/>
      <c r="AC437" s="349"/>
      <c r="AD437" s="349"/>
      <c r="AE437" s="349"/>
      <c r="AF437" s="349"/>
      <c r="AG437" s="349"/>
      <c r="AH437" s="349"/>
      <c r="AI437" s="349"/>
      <c r="AJ437" s="349"/>
      <c r="AK437" s="349"/>
      <c r="AL437" s="349"/>
      <c r="AM437" s="349"/>
      <c r="AN437" s="349"/>
      <c r="AO437" s="349"/>
      <c r="AP437" s="349"/>
      <c r="AQ437" s="349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</row>
    <row r="438" spans="1:100" s="7" customFormat="1" ht="43.5" customHeight="1">
      <c r="A438" s="311" t="s">
        <v>1815</v>
      </c>
      <c r="B438" s="369" t="s">
        <v>913</v>
      </c>
      <c r="C438" s="398" t="s">
        <v>920</v>
      </c>
      <c r="D438" s="314" t="s">
        <v>3118</v>
      </c>
      <c r="E438" s="314" t="s">
        <v>381</v>
      </c>
      <c r="F438" s="359" t="s">
        <v>1960</v>
      </c>
      <c r="G438" s="355" t="s">
        <v>1962</v>
      </c>
      <c r="H438" s="313" t="s">
        <v>1413</v>
      </c>
      <c r="I438" s="316">
        <v>200000</v>
      </c>
      <c r="J438" s="316">
        <f>-K2543/0.0833333333333333</f>
        <v>0</v>
      </c>
      <c r="K438" s="316"/>
      <c r="L438" s="317">
        <v>42207</v>
      </c>
      <c r="M438" s="317">
        <v>42217</v>
      </c>
      <c r="N438" s="318">
        <v>43312</v>
      </c>
      <c r="O438" s="336">
        <f>YEAR(N438)</f>
        <v>2018</v>
      </c>
      <c r="P438" s="336">
        <f>MONTH(N438)</f>
        <v>7</v>
      </c>
      <c r="Q438" s="326" t="str">
        <f>IF(P438&gt;9,CONCATENATE(O438,P438),CONCATENATE(O438,"0",P438))</f>
        <v>201807</v>
      </c>
      <c r="R438" s="354" t="s">
        <v>44</v>
      </c>
      <c r="S438" s="319">
        <v>0</v>
      </c>
      <c r="T438" s="319">
        <v>0</v>
      </c>
      <c r="U438" s="262"/>
      <c r="V438" s="360" t="s">
        <v>911</v>
      </c>
      <c r="W438" s="360" t="s">
        <v>911</v>
      </c>
      <c r="X438" s="360"/>
      <c r="Y4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8" s="348"/>
      <c r="AA438" s="348"/>
      <c r="AB438" s="348"/>
      <c r="AC438" s="348"/>
      <c r="AD438" s="348"/>
      <c r="AE438" s="348"/>
      <c r="AF438" s="348"/>
      <c r="AG438" s="348"/>
      <c r="AH438" s="348"/>
      <c r="AI438" s="348"/>
      <c r="AJ438" s="348"/>
      <c r="AK438" s="348"/>
      <c r="AL438" s="348"/>
      <c r="AM438" s="348"/>
      <c r="AN438" s="348"/>
      <c r="AO438" s="348"/>
      <c r="AP438" s="348"/>
      <c r="AQ438" s="34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</row>
    <row r="439" spans="1:100" s="401" customFormat="1" ht="43.5" customHeight="1">
      <c r="A439" s="311" t="s">
        <v>1815</v>
      </c>
      <c r="B439" s="369" t="s">
        <v>913</v>
      </c>
      <c r="C439" s="398" t="s">
        <v>920</v>
      </c>
      <c r="D439" s="314" t="s">
        <v>3119</v>
      </c>
      <c r="E439" s="314" t="s">
        <v>381</v>
      </c>
      <c r="F439" s="359" t="s">
        <v>1960</v>
      </c>
      <c r="G439" s="355" t="s">
        <v>1961</v>
      </c>
      <c r="H439" s="313" t="s">
        <v>635</v>
      </c>
      <c r="I439" s="316">
        <v>200000</v>
      </c>
      <c r="J439" s="316">
        <f>-K2543/0.0833333333333333</f>
        <v>0</v>
      </c>
      <c r="K439" s="316"/>
      <c r="L439" s="317">
        <v>42207</v>
      </c>
      <c r="M439" s="317">
        <v>42217</v>
      </c>
      <c r="N439" s="318">
        <v>43312</v>
      </c>
      <c r="O439" s="336">
        <f>YEAR(N439)</f>
        <v>2018</v>
      </c>
      <c r="P439" s="336">
        <f>MONTH(N439)</f>
        <v>7</v>
      </c>
      <c r="Q439" s="326" t="str">
        <f>IF(P439&gt;9,CONCATENATE(O439,P439),CONCATENATE(O439,"0",P439))</f>
        <v>201807</v>
      </c>
      <c r="R439" s="354" t="s">
        <v>44</v>
      </c>
      <c r="S439" s="319">
        <v>0</v>
      </c>
      <c r="T439" s="319">
        <v>0</v>
      </c>
      <c r="U439" s="262"/>
      <c r="V439" s="363" t="s">
        <v>911</v>
      </c>
      <c r="W439" s="360" t="s">
        <v>911</v>
      </c>
      <c r="X439" s="385"/>
      <c r="Y4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9" s="348"/>
      <c r="AA439" s="349"/>
      <c r="AB439" s="349"/>
      <c r="AC439" s="349"/>
      <c r="AD439" s="349"/>
      <c r="AE439" s="349"/>
      <c r="AF439" s="349"/>
      <c r="AG439" s="349"/>
      <c r="AH439" s="349"/>
      <c r="AI439" s="349"/>
      <c r="AJ439" s="349"/>
      <c r="AK439" s="349"/>
      <c r="AL439" s="349"/>
      <c r="AM439" s="349"/>
      <c r="AN439" s="349"/>
      <c r="AO439" s="349"/>
      <c r="AP439" s="349"/>
      <c r="AQ439" s="349"/>
      <c r="AR439" s="400"/>
      <c r="AS439" s="400"/>
      <c r="AT439" s="400"/>
      <c r="AU439" s="400"/>
      <c r="AV439" s="400"/>
      <c r="AW439" s="400"/>
      <c r="AX439" s="400"/>
      <c r="AY439" s="400"/>
      <c r="AZ439" s="400"/>
      <c r="BA439" s="400"/>
      <c r="BB439" s="400"/>
      <c r="BC439" s="400"/>
      <c r="BD439" s="400"/>
      <c r="BE439" s="400"/>
      <c r="BF439" s="400"/>
      <c r="BG439" s="400"/>
      <c r="BH439" s="400"/>
      <c r="BI439" s="400"/>
      <c r="BJ439" s="400"/>
      <c r="BK439" s="400"/>
      <c r="BL439" s="400"/>
      <c r="BM439" s="400"/>
      <c r="BN439" s="400"/>
      <c r="BO439" s="400"/>
      <c r="BP439" s="400"/>
      <c r="BQ439" s="400"/>
      <c r="BR439" s="400"/>
      <c r="BS439" s="400"/>
      <c r="BT439" s="400"/>
      <c r="BU439" s="400"/>
      <c r="BV439" s="400"/>
      <c r="BW439" s="400"/>
      <c r="BX439" s="400"/>
      <c r="BY439" s="400"/>
      <c r="BZ439" s="400"/>
      <c r="CA439" s="400"/>
      <c r="CB439" s="400"/>
      <c r="CC439" s="400"/>
      <c r="CD439" s="400"/>
      <c r="CE439" s="400"/>
      <c r="CF439" s="400"/>
      <c r="CG439" s="400"/>
      <c r="CH439" s="400"/>
      <c r="CI439" s="400"/>
      <c r="CJ439" s="400"/>
      <c r="CK439" s="400"/>
      <c r="CL439" s="400"/>
      <c r="CM439" s="400"/>
      <c r="CN439" s="400"/>
      <c r="CO439" s="400"/>
      <c r="CP439" s="400"/>
      <c r="CQ439" s="400"/>
      <c r="CR439" s="400"/>
      <c r="CS439" s="400"/>
      <c r="CT439" s="400"/>
      <c r="CU439" s="400"/>
      <c r="CV439" s="400"/>
    </row>
    <row r="440" spans="1:100" s="7" customFormat="1" ht="43.5" customHeight="1">
      <c r="A440" s="311" t="s">
        <v>1815</v>
      </c>
      <c r="B440" s="369" t="s">
        <v>913</v>
      </c>
      <c r="C440" s="398" t="s">
        <v>920</v>
      </c>
      <c r="D440" s="314" t="s">
        <v>3120</v>
      </c>
      <c r="E440" s="314" t="s">
        <v>381</v>
      </c>
      <c r="F440" s="359" t="s">
        <v>1960</v>
      </c>
      <c r="G440" s="355" t="s">
        <v>1961</v>
      </c>
      <c r="H440" s="355" t="s">
        <v>1963</v>
      </c>
      <c r="I440" s="316">
        <v>200000</v>
      </c>
      <c r="J440" s="316">
        <f>-K2544/0.0833333333333333</f>
        <v>0</v>
      </c>
      <c r="K440" s="316"/>
      <c r="L440" s="317">
        <v>42207</v>
      </c>
      <c r="M440" s="317">
        <v>42217</v>
      </c>
      <c r="N440" s="318">
        <v>43312</v>
      </c>
      <c r="O440" s="336">
        <f>YEAR(N440)</f>
        <v>2018</v>
      </c>
      <c r="P440" s="336">
        <f>MONTH(N440)</f>
        <v>7</v>
      </c>
      <c r="Q440" s="326" t="str">
        <f>IF(P440&gt;9,CONCATENATE(O440,P440),CONCATENATE(O440,"0",P440))</f>
        <v>201807</v>
      </c>
      <c r="R440" s="354" t="s">
        <v>44</v>
      </c>
      <c r="S440" s="319">
        <v>0</v>
      </c>
      <c r="T440" s="319">
        <v>0</v>
      </c>
      <c r="U440" s="262"/>
      <c r="V440" s="363" t="s">
        <v>911</v>
      </c>
      <c r="W440" s="360" t="s">
        <v>911</v>
      </c>
      <c r="X440" s="385"/>
      <c r="Y4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0" s="348"/>
      <c r="AA440" s="349"/>
      <c r="AB440" s="349"/>
      <c r="AC440" s="349"/>
      <c r="AD440" s="349"/>
      <c r="AE440" s="349"/>
      <c r="AF440" s="349"/>
      <c r="AG440" s="349"/>
      <c r="AH440" s="349"/>
      <c r="AI440" s="349"/>
      <c r="AJ440" s="349"/>
      <c r="AK440" s="349"/>
      <c r="AL440" s="349"/>
      <c r="AM440" s="349"/>
      <c r="AN440" s="349"/>
      <c r="AO440" s="349"/>
      <c r="AP440" s="349"/>
      <c r="AQ440" s="349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</row>
    <row r="441" spans="1:100" s="7" customFormat="1" ht="43.5" customHeight="1">
      <c r="A441" s="311" t="s">
        <v>1815</v>
      </c>
      <c r="B441" s="369" t="s">
        <v>913</v>
      </c>
      <c r="C441" s="398" t="s">
        <v>920</v>
      </c>
      <c r="D441" s="358" t="s">
        <v>2037</v>
      </c>
      <c r="E441" s="314" t="s">
        <v>381</v>
      </c>
      <c r="F441" s="359" t="s">
        <v>2034</v>
      </c>
      <c r="G441" s="313" t="s">
        <v>449</v>
      </c>
      <c r="H441" s="355" t="s">
        <v>639</v>
      </c>
      <c r="I441" s="316">
        <v>150000</v>
      </c>
      <c r="J441" s="316">
        <f>-K2559/0.0833333333333333</f>
        <v>0</v>
      </c>
      <c r="K441" s="316"/>
      <c r="L441" s="317">
        <v>42242</v>
      </c>
      <c r="M441" s="317">
        <v>42248</v>
      </c>
      <c r="N441" s="318">
        <v>43343</v>
      </c>
      <c r="O441" s="336">
        <f>YEAR(N441)</f>
        <v>2018</v>
      </c>
      <c r="P441" s="336">
        <f>MONTH(N441)</f>
        <v>8</v>
      </c>
      <c r="Q441" s="326" t="str">
        <f>IF(P441&gt;9,CONCATENATE(O441,P441),CONCATENATE(O441,"0",P441))</f>
        <v>201808</v>
      </c>
      <c r="R441" s="354" t="s">
        <v>44</v>
      </c>
      <c r="S441" s="319">
        <v>0</v>
      </c>
      <c r="T441" s="319">
        <v>0</v>
      </c>
      <c r="U441" s="261"/>
      <c r="V441" s="360"/>
      <c r="W441" s="360" t="s">
        <v>911</v>
      </c>
      <c r="X441" s="360"/>
      <c r="Y4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1" s="348"/>
      <c r="AA441" s="349"/>
      <c r="AB441" s="349"/>
      <c r="AC441" s="349"/>
      <c r="AD441" s="349"/>
      <c r="AE441" s="349"/>
      <c r="AF441" s="349"/>
      <c r="AG441" s="349"/>
      <c r="AH441" s="349"/>
      <c r="AI441" s="349"/>
      <c r="AJ441" s="349"/>
      <c r="AK441" s="349"/>
      <c r="AL441" s="349"/>
      <c r="AM441" s="349"/>
      <c r="AN441" s="349"/>
      <c r="AO441" s="349"/>
      <c r="AP441" s="349"/>
      <c r="AQ441" s="349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</row>
    <row r="442" spans="1:100" s="7" customFormat="1" ht="43.5" customHeight="1">
      <c r="A442" s="311" t="s">
        <v>1815</v>
      </c>
      <c r="B442" s="369" t="s">
        <v>913</v>
      </c>
      <c r="C442" s="370" t="s">
        <v>920</v>
      </c>
      <c r="D442" s="358" t="s">
        <v>2036</v>
      </c>
      <c r="E442" s="314" t="s">
        <v>381</v>
      </c>
      <c r="F442" s="359" t="s">
        <v>2034</v>
      </c>
      <c r="G442" s="313" t="s">
        <v>449</v>
      </c>
      <c r="H442" s="355" t="s">
        <v>2035</v>
      </c>
      <c r="I442" s="316">
        <v>150000</v>
      </c>
      <c r="J442" s="316">
        <f>-K2560/0.0833333333333333</f>
        <v>0</v>
      </c>
      <c r="K442" s="316"/>
      <c r="L442" s="317">
        <v>42242</v>
      </c>
      <c r="M442" s="317">
        <v>42248</v>
      </c>
      <c r="N442" s="318">
        <v>43343</v>
      </c>
      <c r="O442" s="336">
        <f>YEAR(N442)</f>
        <v>2018</v>
      </c>
      <c r="P442" s="336">
        <f>MONTH(N442)</f>
        <v>8</v>
      </c>
      <c r="Q442" s="326" t="str">
        <f>IF(P442&gt;9,CONCATENATE(O442,P442),CONCATENATE(O442,"0",P442))</f>
        <v>201808</v>
      </c>
      <c r="R442" s="354" t="s">
        <v>44</v>
      </c>
      <c r="S442" s="319">
        <v>0</v>
      </c>
      <c r="T442" s="319">
        <v>0</v>
      </c>
      <c r="U442" s="261"/>
      <c r="V442" s="363"/>
      <c r="W442" s="360" t="s">
        <v>911</v>
      </c>
      <c r="X442" s="385"/>
      <c r="Y4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2" s="348"/>
      <c r="AA442" s="349"/>
      <c r="AB442" s="349"/>
      <c r="AC442" s="349"/>
      <c r="AD442" s="349"/>
      <c r="AE442" s="349"/>
      <c r="AF442" s="349"/>
      <c r="AG442" s="349"/>
      <c r="AH442" s="349"/>
      <c r="AI442" s="349"/>
      <c r="AJ442" s="349"/>
      <c r="AK442" s="349"/>
      <c r="AL442" s="349"/>
      <c r="AM442" s="349"/>
      <c r="AN442" s="349"/>
      <c r="AO442" s="349"/>
      <c r="AP442" s="349"/>
      <c r="AQ442" s="349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</row>
    <row r="443" spans="1:100" s="7" customFormat="1" ht="43.5" customHeight="1">
      <c r="A443" s="305" t="s">
        <v>1815</v>
      </c>
      <c r="B443" s="361" t="s">
        <v>913</v>
      </c>
      <c r="C443" s="398" t="s">
        <v>920</v>
      </c>
      <c r="D443" s="306" t="s">
        <v>3121</v>
      </c>
      <c r="E443" s="306" t="s">
        <v>383</v>
      </c>
      <c r="F443" s="307" t="s">
        <v>2055</v>
      </c>
      <c r="G443" s="308" t="s">
        <v>2056</v>
      </c>
      <c r="H443" s="308" t="s">
        <v>2057</v>
      </c>
      <c r="I443" s="309">
        <v>620036</v>
      </c>
      <c r="J443" s="309">
        <f>-K2030/0.0833333333333333</f>
        <v>0</v>
      </c>
      <c r="K443" s="309"/>
      <c r="L443" s="310">
        <v>42865</v>
      </c>
      <c r="M443" s="310">
        <v>42865</v>
      </c>
      <c r="N443" s="310">
        <v>43365</v>
      </c>
      <c r="O443" s="337">
        <f>YEAR(N443)</f>
        <v>2018</v>
      </c>
      <c r="P443" s="336">
        <f>MONTH(N443)</f>
        <v>9</v>
      </c>
      <c r="Q443" s="332" t="str">
        <f>IF(P443&gt;9,CONCATENATE(O443,P443),CONCATENATE(O443,"0",P443))</f>
        <v>201809</v>
      </c>
      <c r="R443" s="311" t="s">
        <v>44</v>
      </c>
      <c r="S443" s="312">
        <v>0.03</v>
      </c>
      <c r="T443" s="312">
        <v>0.01</v>
      </c>
      <c r="U443" s="313"/>
      <c r="V443" s="363"/>
      <c r="W443" s="360"/>
      <c r="X443" s="385"/>
      <c r="Y4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3" s="360"/>
      <c r="AA443" s="360"/>
      <c r="AB443" s="360"/>
      <c r="AC443" s="360"/>
      <c r="AD443" s="360"/>
      <c r="AE443" s="360"/>
      <c r="AF443" s="360"/>
      <c r="AG443" s="360"/>
      <c r="AH443" s="360"/>
      <c r="AI443" s="360"/>
      <c r="AJ443" s="360"/>
      <c r="AK443" s="360"/>
      <c r="AL443" s="360"/>
      <c r="AM443" s="360"/>
      <c r="AN443" s="360"/>
      <c r="AO443" s="360"/>
      <c r="AP443" s="360"/>
      <c r="AQ443" s="360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</row>
    <row r="444" spans="1:100" s="7" customFormat="1" ht="43.5" customHeight="1">
      <c r="A444" s="305" t="s">
        <v>1815</v>
      </c>
      <c r="B444" s="361" t="s">
        <v>913</v>
      </c>
      <c r="C444" s="398" t="s">
        <v>920</v>
      </c>
      <c r="D444" s="306" t="s">
        <v>3113</v>
      </c>
      <c r="E444" s="306" t="s">
        <v>381</v>
      </c>
      <c r="F444" s="307" t="s">
        <v>2088</v>
      </c>
      <c r="G444" s="308" t="s">
        <v>2089</v>
      </c>
      <c r="H444" s="308" t="s">
        <v>590</v>
      </c>
      <c r="I444" s="309">
        <v>333333.33</v>
      </c>
      <c r="J444" s="309">
        <f>-K2032/0.0833333333333333</f>
        <v>0</v>
      </c>
      <c r="K444" s="309"/>
      <c r="L444" s="310">
        <v>42284</v>
      </c>
      <c r="M444" s="310">
        <v>42284</v>
      </c>
      <c r="N444" s="310">
        <v>43379</v>
      </c>
      <c r="O444" s="337">
        <f>YEAR(N444)</f>
        <v>2018</v>
      </c>
      <c r="P444" s="336">
        <f>MONTH(N444)</f>
        <v>10</v>
      </c>
      <c r="Q444" s="332" t="str">
        <f>IF(P444&gt;9,CONCATENATE(O444,P444),CONCATENATE(O444,"0",P444))</f>
        <v>201810</v>
      </c>
      <c r="R444" s="311" t="s">
        <v>44</v>
      </c>
      <c r="S444" s="312">
        <v>0</v>
      </c>
      <c r="T444" s="312">
        <v>0</v>
      </c>
      <c r="U444" s="313"/>
      <c r="V444" s="363"/>
      <c r="W444" s="360"/>
      <c r="X444" s="385"/>
      <c r="Y4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4" s="360"/>
      <c r="AA444" s="360"/>
      <c r="AB444" s="360"/>
      <c r="AC444" s="360"/>
      <c r="AD444" s="360"/>
      <c r="AE444" s="360"/>
      <c r="AF444" s="360"/>
      <c r="AG444" s="360"/>
      <c r="AH444" s="360"/>
      <c r="AI444" s="360"/>
      <c r="AJ444" s="360"/>
      <c r="AK444" s="360"/>
      <c r="AL444" s="360"/>
      <c r="AM444" s="360"/>
      <c r="AN444" s="360"/>
      <c r="AO444" s="360"/>
      <c r="AP444" s="360"/>
      <c r="AQ444" s="360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</row>
    <row r="445" spans="1:100" s="7" customFormat="1" ht="43.5" customHeight="1">
      <c r="A445" s="305" t="s">
        <v>1815</v>
      </c>
      <c r="B445" s="361" t="s">
        <v>913</v>
      </c>
      <c r="C445" s="398" t="s">
        <v>920</v>
      </c>
      <c r="D445" s="306" t="s">
        <v>3114</v>
      </c>
      <c r="E445" s="306" t="s">
        <v>381</v>
      </c>
      <c r="F445" s="307" t="s">
        <v>2088</v>
      </c>
      <c r="G445" s="308" t="s">
        <v>2089</v>
      </c>
      <c r="H445" s="308" t="s">
        <v>2090</v>
      </c>
      <c r="I445" s="309">
        <v>333333</v>
      </c>
      <c r="J445" s="309">
        <f>-K2033/0.0833333333333333</f>
        <v>0</v>
      </c>
      <c r="K445" s="309"/>
      <c r="L445" s="310">
        <v>42284</v>
      </c>
      <c r="M445" s="310">
        <v>42284</v>
      </c>
      <c r="N445" s="310">
        <v>43379</v>
      </c>
      <c r="O445" s="337">
        <f>YEAR(N445)</f>
        <v>2018</v>
      </c>
      <c r="P445" s="336">
        <f>MONTH(N445)</f>
        <v>10</v>
      </c>
      <c r="Q445" s="332" t="str">
        <f>IF(P445&gt;9,CONCATENATE(O445,P445),CONCATENATE(O445,"0",P445))</f>
        <v>201810</v>
      </c>
      <c r="R445" s="311" t="s">
        <v>44</v>
      </c>
      <c r="S445" s="312">
        <v>0</v>
      </c>
      <c r="T445" s="312">
        <v>0</v>
      </c>
      <c r="U445" s="313"/>
      <c r="V445" s="363"/>
      <c r="W445" s="360"/>
      <c r="X445" s="363"/>
      <c r="Y4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360"/>
      <c r="AA445" s="360"/>
      <c r="AB445" s="360"/>
      <c r="AC445" s="360"/>
      <c r="AD445" s="360"/>
      <c r="AE445" s="360"/>
      <c r="AF445" s="360"/>
      <c r="AG445" s="360"/>
      <c r="AH445" s="360"/>
      <c r="AI445" s="360"/>
      <c r="AJ445" s="360"/>
      <c r="AK445" s="360"/>
      <c r="AL445" s="360"/>
      <c r="AM445" s="360"/>
      <c r="AN445" s="360"/>
      <c r="AO445" s="360"/>
      <c r="AP445" s="360"/>
      <c r="AQ445" s="360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</row>
    <row r="446" spans="1:100" s="7" customFormat="1" ht="43.5" customHeight="1">
      <c r="A446" s="311" t="s">
        <v>1815</v>
      </c>
      <c r="B446" s="369" t="s">
        <v>913</v>
      </c>
      <c r="C446" s="398" t="s">
        <v>920</v>
      </c>
      <c r="D446" s="314" t="s">
        <v>2122</v>
      </c>
      <c r="E446" s="314" t="s">
        <v>380</v>
      </c>
      <c r="F446" s="315" t="s">
        <v>2121</v>
      </c>
      <c r="G446" s="313" t="s">
        <v>329</v>
      </c>
      <c r="H446" s="313" t="s">
        <v>2209</v>
      </c>
      <c r="I446" s="316">
        <v>100000</v>
      </c>
      <c r="J446" s="316">
        <f>-K2062/0.0833333333333333</f>
        <v>0</v>
      </c>
      <c r="K446" s="316"/>
      <c r="L446" s="317">
        <v>42746</v>
      </c>
      <c r="M446" s="317">
        <v>42305</v>
      </c>
      <c r="N446" s="318">
        <v>43400</v>
      </c>
      <c r="O446" s="336">
        <f>YEAR(N446)</f>
        <v>2018</v>
      </c>
      <c r="P446" s="336">
        <f>MONTH(N446)</f>
        <v>10</v>
      </c>
      <c r="Q446" s="326" t="str">
        <f>IF(P446&gt;9,CONCATENATE(O446,P446),CONCATENATE(O446,"0",P446))</f>
        <v>201810</v>
      </c>
      <c r="R446" s="311" t="s">
        <v>44</v>
      </c>
      <c r="S446" s="319">
        <v>0</v>
      </c>
      <c r="T446" s="319">
        <v>0</v>
      </c>
      <c r="U446" s="313"/>
      <c r="V446" s="360"/>
      <c r="W446" s="360"/>
      <c r="X446" s="360"/>
      <c r="Y4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360"/>
      <c r="AA446" s="360"/>
      <c r="AB446" s="360"/>
      <c r="AC446" s="360"/>
      <c r="AD446" s="360"/>
      <c r="AE446" s="360"/>
      <c r="AF446" s="360"/>
      <c r="AG446" s="360"/>
      <c r="AH446" s="360"/>
      <c r="AI446" s="360"/>
      <c r="AJ446" s="360"/>
      <c r="AK446" s="360"/>
      <c r="AL446" s="360"/>
      <c r="AM446" s="360"/>
      <c r="AN446" s="360"/>
      <c r="AO446" s="360"/>
      <c r="AP446" s="360"/>
      <c r="AQ446" s="360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</row>
    <row r="447" spans="1:100" s="7" customFormat="1" ht="43.5" customHeight="1">
      <c r="A447" s="311" t="s">
        <v>1815</v>
      </c>
      <c r="B447" s="369" t="s">
        <v>913</v>
      </c>
      <c r="C447" s="398" t="s">
        <v>920</v>
      </c>
      <c r="D447" s="314" t="s">
        <v>2120</v>
      </c>
      <c r="E447" s="314" t="s">
        <v>380</v>
      </c>
      <c r="F447" s="315" t="s">
        <v>2121</v>
      </c>
      <c r="G447" s="313" t="s">
        <v>329</v>
      </c>
      <c r="H447" s="313" t="s">
        <v>197</v>
      </c>
      <c r="I447" s="316">
        <v>100000</v>
      </c>
      <c r="J447" s="316">
        <f>-K2063/0.0833333333333333</f>
        <v>0</v>
      </c>
      <c r="K447" s="316"/>
      <c r="L447" s="317">
        <v>42746</v>
      </c>
      <c r="M447" s="317">
        <v>42305</v>
      </c>
      <c r="N447" s="318">
        <v>43400</v>
      </c>
      <c r="O447" s="336">
        <f>YEAR(N447)</f>
        <v>2018</v>
      </c>
      <c r="P447" s="336">
        <f>MONTH(N447)</f>
        <v>10</v>
      </c>
      <c r="Q447" s="326" t="str">
        <f>IF(P447&gt;9,CONCATENATE(O447,P447),CONCATENATE(O447,"0",P447))</f>
        <v>201810</v>
      </c>
      <c r="R447" s="311" t="s">
        <v>44</v>
      </c>
      <c r="S447" s="319">
        <v>0</v>
      </c>
      <c r="T447" s="319">
        <v>0</v>
      </c>
      <c r="U447" s="313"/>
      <c r="V447" s="360"/>
      <c r="W447" s="360"/>
      <c r="X447" s="360"/>
      <c r="Y4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360"/>
      <c r="AA447" s="360"/>
      <c r="AB447" s="360"/>
      <c r="AC447" s="360"/>
      <c r="AD447" s="360"/>
      <c r="AE447" s="360"/>
      <c r="AF447" s="360"/>
      <c r="AG447" s="360"/>
      <c r="AH447" s="360"/>
      <c r="AI447" s="360"/>
      <c r="AJ447" s="360"/>
      <c r="AK447" s="360"/>
      <c r="AL447" s="360"/>
      <c r="AM447" s="360"/>
      <c r="AN447" s="360"/>
      <c r="AO447" s="360"/>
      <c r="AP447" s="360"/>
      <c r="AQ447" s="360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</row>
    <row r="448" spans="1:100" s="7" customFormat="1" ht="43.5" customHeight="1">
      <c r="A448" s="311" t="s">
        <v>1815</v>
      </c>
      <c r="B448" s="369" t="s">
        <v>913</v>
      </c>
      <c r="C448" s="398" t="s">
        <v>920</v>
      </c>
      <c r="D448" s="314" t="s">
        <v>2835</v>
      </c>
      <c r="E448" s="314" t="s">
        <v>383</v>
      </c>
      <c r="F448" s="315" t="s">
        <v>2166</v>
      </c>
      <c r="G448" s="313" t="s">
        <v>2167</v>
      </c>
      <c r="H448" s="313" t="s">
        <v>2168</v>
      </c>
      <c r="I448" s="316">
        <v>900000</v>
      </c>
      <c r="J448" s="316">
        <f>-K2047/0.0833333333333333</f>
        <v>0</v>
      </c>
      <c r="K448" s="316"/>
      <c r="L448" s="317">
        <v>42655</v>
      </c>
      <c r="M448" s="317">
        <v>42354</v>
      </c>
      <c r="N448" s="317">
        <v>43449</v>
      </c>
      <c r="O448" s="338">
        <f>YEAR(N448)</f>
        <v>2018</v>
      </c>
      <c r="P448" s="336">
        <f>MONTH(N448)</f>
        <v>12</v>
      </c>
      <c r="Q448" s="333" t="str">
        <f>IF(P448&gt;9,CONCATENATE(O448,P448),CONCATENATE(O448,"0",P448))</f>
        <v>201812</v>
      </c>
      <c r="R448" s="311" t="s">
        <v>44</v>
      </c>
      <c r="S448" s="319">
        <v>0.08</v>
      </c>
      <c r="T448" s="319">
        <v>0.03</v>
      </c>
      <c r="U448" s="313"/>
      <c r="V448" s="363"/>
      <c r="W448" s="360"/>
      <c r="X448" s="363"/>
      <c r="Y4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360"/>
      <c r="AA448" s="363"/>
      <c r="AB448" s="363"/>
      <c r="AC448" s="363"/>
      <c r="AD448" s="363"/>
      <c r="AE448" s="363"/>
      <c r="AF448" s="363"/>
      <c r="AG448" s="363"/>
      <c r="AH448" s="363"/>
      <c r="AI448" s="363"/>
      <c r="AJ448" s="363"/>
      <c r="AK448" s="363"/>
      <c r="AL448" s="363"/>
      <c r="AM448" s="363"/>
      <c r="AN448" s="363"/>
      <c r="AO448" s="363"/>
      <c r="AP448" s="363"/>
      <c r="AQ448" s="363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</row>
    <row r="449" spans="1:100" s="7" customFormat="1" ht="43.5" customHeight="1">
      <c r="A449" s="311" t="s">
        <v>1815</v>
      </c>
      <c r="B449" s="369" t="s">
        <v>913</v>
      </c>
      <c r="C449" s="398" t="s">
        <v>920</v>
      </c>
      <c r="D449" s="314" t="s">
        <v>3115</v>
      </c>
      <c r="E449" s="320" t="s">
        <v>380</v>
      </c>
      <c r="F449" s="315" t="s">
        <v>2200</v>
      </c>
      <c r="G449" s="308" t="s">
        <v>2201</v>
      </c>
      <c r="H449" s="308" t="s">
        <v>146</v>
      </c>
      <c r="I449" s="309">
        <v>150000</v>
      </c>
      <c r="J449" s="309">
        <f>-K2575/0.0833333333333333</f>
        <v>0</v>
      </c>
      <c r="K449" s="309"/>
      <c r="L449" s="310">
        <v>42361</v>
      </c>
      <c r="M449" s="310">
        <v>42361</v>
      </c>
      <c r="N449" s="310">
        <v>43456</v>
      </c>
      <c r="O449" s="337">
        <f>YEAR(N449)</f>
        <v>2018</v>
      </c>
      <c r="P449" s="336">
        <f>MONTH(N449)</f>
        <v>12</v>
      </c>
      <c r="Q449" s="332" t="str">
        <f>IF(P449&gt;9,CONCATENATE(O449,P449),CONCATENATE(O449,"0",P449))</f>
        <v>201812</v>
      </c>
      <c r="R449" s="311" t="s">
        <v>44</v>
      </c>
      <c r="S449" s="312">
        <v>0.03</v>
      </c>
      <c r="T449" s="312">
        <v>0.03</v>
      </c>
      <c r="U449" s="313"/>
      <c r="V449" s="360"/>
      <c r="W449" s="360" t="s">
        <v>911</v>
      </c>
      <c r="X449" s="360"/>
      <c r="Y4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9" s="422"/>
      <c r="AA449" s="349"/>
      <c r="AB449" s="349"/>
      <c r="AC449" s="349"/>
      <c r="AD449" s="349"/>
      <c r="AE449" s="349"/>
      <c r="AF449" s="349"/>
      <c r="AG449" s="349"/>
      <c r="AH449" s="349"/>
      <c r="AI449" s="349"/>
      <c r="AJ449" s="349"/>
      <c r="AK449" s="349"/>
      <c r="AL449" s="349"/>
      <c r="AM449" s="349"/>
      <c r="AN449" s="349"/>
      <c r="AO449" s="349"/>
      <c r="AP449" s="349"/>
      <c r="AQ449" s="349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</row>
    <row r="450" spans="1:100" s="7" customFormat="1" ht="43.5" customHeight="1">
      <c r="A450" s="311" t="s">
        <v>1815</v>
      </c>
      <c r="B450" s="369" t="s">
        <v>913</v>
      </c>
      <c r="C450" s="398" t="s">
        <v>920</v>
      </c>
      <c r="D450" s="314" t="s">
        <v>3116</v>
      </c>
      <c r="E450" s="320" t="s">
        <v>380</v>
      </c>
      <c r="F450" s="315" t="s">
        <v>2200</v>
      </c>
      <c r="G450" s="308" t="s">
        <v>2201</v>
      </c>
      <c r="H450" s="308" t="s">
        <v>2202</v>
      </c>
      <c r="I450" s="309">
        <v>150000</v>
      </c>
      <c r="J450" s="309">
        <f>-K2576/0.0833333333333333</f>
        <v>0</v>
      </c>
      <c r="K450" s="309"/>
      <c r="L450" s="310">
        <v>42361</v>
      </c>
      <c r="M450" s="310">
        <v>42361</v>
      </c>
      <c r="N450" s="310">
        <v>43456</v>
      </c>
      <c r="O450" s="337">
        <f>YEAR(N450)</f>
        <v>2018</v>
      </c>
      <c r="P450" s="336">
        <f>MONTH(N450)</f>
        <v>12</v>
      </c>
      <c r="Q450" s="332" t="str">
        <f>IF(P450&gt;9,CONCATENATE(O450,P450),CONCATENATE(O450,"0",P450))</f>
        <v>201812</v>
      </c>
      <c r="R450" s="311" t="s">
        <v>44</v>
      </c>
      <c r="S450" s="312">
        <v>0.03</v>
      </c>
      <c r="T450" s="312">
        <v>0.03</v>
      </c>
      <c r="U450" s="313"/>
      <c r="V450" s="360"/>
      <c r="W450" s="360" t="s">
        <v>911</v>
      </c>
      <c r="X450" s="360"/>
      <c r="Y4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0" s="422"/>
      <c r="AA450" s="349"/>
      <c r="AB450" s="349"/>
      <c r="AC450" s="349"/>
      <c r="AD450" s="349"/>
      <c r="AE450" s="349"/>
      <c r="AF450" s="349"/>
      <c r="AG450" s="349"/>
      <c r="AH450" s="349"/>
      <c r="AI450" s="349"/>
      <c r="AJ450" s="349"/>
      <c r="AK450" s="349"/>
      <c r="AL450" s="349"/>
      <c r="AM450" s="349"/>
      <c r="AN450" s="349"/>
      <c r="AO450" s="349"/>
      <c r="AP450" s="349"/>
      <c r="AQ450" s="349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</row>
    <row r="451" spans="1:100" s="7" customFormat="1" ht="43.5" customHeight="1">
      <c r="A451" s="311" t="s">
        <v>1815</v>
      </c>
      <c r="B451" s="369" t="s">
        <v>913</v>
      </c>
      <c r="C451" s="398" t="s">
        <v>920</v>
      </c>
      <c r="D451" s="314"/>
      <c r="E451" s="314" t="s">
        <v>381</v>
      </c>
      <c r="F451" s="315" t="s">
        <v>46</v>
      </c>
      <c r="G451" s="313" t="s">
        <v>2229</v>
      </c>
      <c r="H451" s="313" t="s">
        <v>627</v>
      </c>
      <c r="I451" s="316">
        <v>200000</v>
      </c>
      <c r="J451" s="316">
        <f>-K2057/0.0833333333333333</f>
        <v>0</v>
      </c>
      <c r="K451" s="316"/>
      <c r="L451" s="317">
        <v>42389</v>
      </c>
      <c r="M451" s="317">
        <v>42415</v>
      </c>
      <c r="N451" s="317">
        <v>43510</v>
      </c>
      <c r="O451" s="338">
        <f>YEAR(N451)</f>
        <v>2019</v>
      </c>
      <c r="P451" s="336">
        <f>MONTH(N451)</f>
        <v>2</v>
      </c>
      <c r="Q451" s="333" t="str">
        <f>IF(P451&gt;9,CONCATENATE(O451,P451),CONCATENATE(O451,"0",P451))</f>
        <v>201902</v>
      </c>
      <c r="R451" s="311" t="s">
        <v>89</v>
      </c>
      <c r="S451" s="319">
        <v>0</v>
      </c>
      <c r="T451" s="319">
        <v>0</v>
      </c>
      <c r="U451" s="313"/>
      <c r="V451" s="363"/>
      <c r="W451" s="360"/>
      <c r="X451" s="363"/>
      <c r="Y4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1" s="360"/>
      <c r="AA451" s="363"/>
      <c r="AB451" s="363"/>
      <c r="AC451" s="363"/>
      <c r="AD451" s="363"/>
      <c r="AE451" s="363"/>
      <c r="AF451" s="363"/>
      <c r="AG451" s="363"/>
      <c r="AH451" s="363"/>
      <c r="AI451" s="363"/>
      <c r="AJ451" s="363"/>
      <c r="AK451" s="363"/>
      <c r="AL451" s="363"/>
      <c r="AM451" s="363"/>
      <c r="AN451" s="363"/>
      <c r="AO451" s="363"/>
      <c r="AP451" s="363"/>
      <c r="AQ451" s="363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</row>
    <row r="452" spans="1:100" s="7" customFormat="1" ht="43.5" customHeight="1">
      <c r="A452" s="305" t="s">
        <v>1815</v>
      </c>
      <c r="B452" s="361" t="s">
        <v>913</v>
      </c>
      <c r="C452" s="398" t="s">
        <v>920</v>
      </c>
      <c r="D452" s="306"/>
      <c r="E452" s="306" t="s">
        <v>381</v>
      </c>
      <c r="F452" s="307" t="s">
        <v>3322</v>
      </c>
      <c r="G452" s="308" t="s">
        <v>3323</v>
      </c>
      <c r="H452" s="308" t="s">
        <v>3324</v>
      </c>
      <c r="I452" s="309">
        <v>798500</v>
      </c>
      <c r="J452" s="309">
        <f>-K2090/0.0833333333333333</f>
        <v>0</v>
      </c>
      <c r="K452" s="309"/>
      <c r="L452" s="310">
        <v>42830</v>
      </c>
      <c r="M452" s="310">
        <v>42831</v>
      </c>
      <c r="N452" s="310">
        <v>43560</v>
      </c>
      <c r="O452" s="337">
        <f>YEAR(N452)</f>
        <v>2019</v>
      </c>
      <c r="P452" s="336">
        <f>MONTH(N452)</f>
        <v>4</v>
      </c>
      <c r="Q452" s="332" t="str">
        <f>IF(P452&gt;9,CONCATENATE(O452,P452),CONCATENATE(O452,"0",P452))</f>
        <v>201904</v>
      </c>
      <c r="R452" s="311" t="s">
        <v>36</v>
      </c>
      <c r="S452" s="312">
        <v>0.05</v>
      </c>
      <c r="T452" s="312">
        <v>0.02</v>
      </c>
      <c r="U452" s="308"/>
      <c r="V452" s="360"/>
      <c r="W452" s="360"/>
      <c r="X452" s="360"/>
      <c r="Y4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2" s="385"/>
      <c r="AA452" s="363"/>
      <c r="AB452" s="363"/>
      <c r="AC452" s="363"/>
      <c r="AD452" s="363"/>
      <c r="AE452" s="363"/>
      <c r="AF452" s="363"/>
      <c r="AG452" s="363"/>
      <c r="AH452" s="363"/>
      <c r="AI452" s="363"/>
      <c r="AJ452" s="363"/>
      <c r="AK452" s="363"/>
      <c r="AL452" s="363"/>
      <c r="AM452" s="363"/>
      <c r="AN452" s="363"/>
      <c r="AO452" s="363"/>
      <c r="AP452" s="363"/>
      <c r="AQ452" s="363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</row>
    <row r="453" spans="1:100" s="7" customFormat="1" ht="43.5" customHeight="1">
      <c r="A453" s="311" t="s">
        <v>1815</v>
      </c>
      <c r="B453" s="369" t="s">
        <v>913</v>
      </c>
      <c r="C453" s="398" t="s">
        <v>920</v>
      </c>
      <c r="D453" s="314"/>
      <c r="E453" s="314" t="s">
        <v>383</v>
      </c>
      <c r="F453" s="315" t="s">
        <v>2679</v>
      </c>
      <c r="G453" s="313" t="s">
        <v>2680</v>
      </c>
      <c r="H453" s="313" t="s">
        <v>2681</v>
      </c>
      <c r="I453" s="316">
        <v>186930</v>
      </c>
      <c r="J453" s="316">
        <f>-K2061/0.0833333333333333</f>
        <v>0</v>
      </c>
      <c r="K453" s="316"/>
      <c r="L453" s="317">
        <v>42592</v>
      </c>
      <c r="M453" s="317">
        <v>42592</v>
      </c>
      <c r="N453" s="317">
        <v>43686</v>
      </c>
      <c r="O453" s="338">
        <f>YEAR(N453)</f>
        <v>2019</v>
      </c>
      <c r="P453" s="336">
        <f>MONTH(N453)</f>
        <v>8</v>
      </c>
      <c r="Q453" s="333" t="str">
        <f>IF(P453&gt;9,CONCATENATE(O453,P453),CONCATENATE(O453,"0",P453))</f>
        <v>201908</v>
      </c>
      <c r="R453" s="311" t="s">
        <v>44</v>
      </c>
      <c r="S453" s="319">
        <v>0.27</v>
      </c>
      <c r="T453" s="319">
        <v>0.08</v>
      </c>
      <c r="U453" s="313"/>
      <c r="V453" s="363"/>
      <c r="W453" s="360"/>
      <c r="X453" s="385"/>
      <c r="Y4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385"/>
      <c r="AA453" s="360"/>
      <c r="AB453" s="360"/>
      <c r="AC453" s="360"/>
      <c r="AD453" s="360"/>
      <c r="AE453" s="360"/>
      <c r="AF453" s="360"/>
      <c r="AG453" s="360"/>
      <c r="AH453" s="360"/>
      <c r="AI453" s="360"/>
      <c r="AJ453" s="360"/>
      <c r="AK453" s="360"/>
      <c r="AL453" s="360"/>
      <c r="AM453" s="360"/>
      <c r="AN453" s="360"/>
      <c r="AO453" s="360"/>
      <c r="AP453" s="360"/>
      <c r="AQ453" s="360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</row>
    <row r="454" spans="1:100" s="7" customFormat="1" ht="43.5" customHeight="1">
      <c r="A454" s="311" t="s">
        <v>1815</v>
      </c>
      <c r="B454" s="369" t="s">
        <v>913</v>
      </c>
      <c r="C454" s="398" t="s">
        <v>920</v>
      </c>
      <c r="D454" s="314" t="s">
        <v>2120</v>
      </c>
      <c r="E454" s="314" t="s">
        <v>381</v>
      </c>
      <c r="F454" s="315" t="s">
        <v>2720</v>
      </c>
      <c r="G454" s="313" t="s">
        <v>2722</v>
      </c>
      <c r="H454" s="313" t="s">
        <v>197</v>
      </c>
      <c r="I454" s="316">
        <v>200000</v>
      </c>
      <c r="J454" s="316">
        <f>-K2603/0.0833333333333333</f>
        <v>0</v>
      </c>
      <c r="K454" s="316"/>
      <c r="L454" s="317">
        <v>42627</v>
      </c>
      <c r="M454" s="317">
        <v>42627</v>
      </c>
      <c r="N454" s="318">
        <v>43721</v>
      </c>
      <c r="O454" s="336">
        <f>YEAR(N454)</f>
        <v>2019</v>
      </c>
      <c r="P454" s="336">
        <f>MONTH(N454)</f>
        <v>9</v>
      </c>
      <c r="Q454" s="326" t="str">
        <f>IF(P454&gt;9,CONCATENATE(O454,P454),CONCATENATE(O454,"0",P454))</f>
        <v>201909</v>
      </c>
      <c r="R454" s="354" t="s">
        <v>44</v>
      </c>
      <c r="S454" s="319">
        <v>0</v>
      </c>
      <c r="T454" s="319">
        <v>0</v>
      </c>
      <c r="U454" s="313"/>
      <c r="V454" s="360" t="s">
        <v>911</v>
      </c>
      <c r="W454" s="360" t="s">
        <v>911</v>
      </c>
      <c r="X454" s="360"/>
      <c r="Y4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4" s="422"/>
      <c r="AA454" s="349"/>
      <c r="AB454" s="349"/>
      <c r="AC454" s="349"/>
      <c r="AD454" s="349"/>
      <c r="AE454" s="349"/>
      <c r="AF454" s="349"/>
      <c r="AG454" s="349"/>
      <c r="AH454" s="349"/>
      <c r="AI454" s="349"/>
      <c r="AJ454" s="349"/>
      <c r="AK454" s="349"/>
      <c r="AL454" s="349"/>
      <c r="AM454" s="349"/>
      <c r="AN454" s="349"/>
      <c r="AO454" s="349"/>
      <c r="AP454" s="349"/>
      <c r="AQ454" s="349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</row>
    <row r="455" spans="1:100" s="7" customFormat="1" ht="43.5" customHeight="1">
      <c r="A455" s="311" t="s">
        <v>1815</v>
      </c>
      <c r="B455" s="369" t="s">
        <v>913</v>
      </c>
      <c r="C455" s="398" t="s">
        <v>920</v>
      </c>
      <c r="D455" s="314"/>
      <c r="E455" s="314" t="s">
        <v>381</v>
      </c>
      <c r="F455" s="315" t="s">
        <v>2692</v>
      </c>
      <c r="G455" s="313" t="s">
        <v>816</v>
      </c>
      <c r="H455" s="313" t="s">
        <v>169</v>
      </c>
      <c r="I455" s="316">
        <v>200000</v>
      </c>
      <c r="J455" s="316">
        <f>-K2609/0.0833333333333333</f>
        <v>0</v>
      </c>
      <c r="K455" s="316"/>
      <c r="L455" s="317">
        <v>42599</v>
      </c>
      <c r="M455" s="317">
        <v>42636</v>
      </c>
      <c r="N455" s="318">
        <v>43730</v>
      </c>
      <c r="O455" s="336">
        <f>YEAR(N455)</f>
        <v>2019</v>
      </c>
      <c r="P455" s="336">
        <f>MONTH(N455)</f>
        <v>9</v>
      </c>
      <c r="Q455" s="326" t="str">
        <f>IF(P455&gt;9,CONCATENATE(O455,P455),CONCATENATE(O455,"0",P455))</f>
        <v>201909</v>
      </c>
      <c r="R455" s="354" t="s">
        <v>44</v>
      </c>
      <c r="S455" s="319">
        <v>0</v>
      </c>
      <c r="T455" s="319">
        <v>0</v>
      </c>
      <c r="U455" s="308"/>
      <c r="V455" s="360"/>
      <c r="W455" s="360"/>
      <c r="X455" s="360"/>
      <c r="Y4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422"/>
      <c r="AA455" s="349"/>
      <c r="AB455" s="349"/>
      <c r="AC455" s="349"/>
      <c r="AD455" s="349"/>
      <c r="AE455" s="349"/>
      <c r="AF455" s="349"/>
      <c r="AG455" s="349"/>
      <c r="AH455" s="349"/>
      <c r="AI455" s="349"/>
      <c r="AJ455" s="349"/>
      <c r="AK455" s="349"/>
      <c r="AL455" s="349"/>
      <c r="AM455" s="349"/>
      <c r="AN455" s="349"/>
      <c r="AO455" s="349"/>
      <c r="AP455" s="349"/>
      <c r="AQ455" s="349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</row>
    <row r="456" spans="1:100" s="7" customFormat="1" ht="43.5" customHeight="1">
      <c r="A456" s="379" t="s">
        <v>1815</v>
      </c>
      <c r="B456" s="382" t="s">
        <v>913</v>
      </c>
      <c r="C456" s="370" t="s">
        <v>920</v>
      </c>
      <c r="D456" s="365"/>
      <c r="E456" s="365" t="s">
        <v>3042</v>
      </c>
      <c r="F456" s="366" t="s">
        <v>3043</v>
      </c>
      <c r="G456" s="356" t="s">
        <v>3044</v>
      </c>
      <c r="H456" s="356" t="s">
        <v>3045</v>
      </c>
      <c r="I456" s="388">
        <v>447500</v>
      </c>
      <c r="J456" s="388">
        <f>-K2098/0.0833333333333333</f>
        <v>0</v>
      </c>
      <c r="K456" s="388"/>
      <c r="L456" s="367">
        <v>42704</v>
      </c>
      <c r="M456" s="367">
        <v>42704</v>
      </c>
      <c r="N456" s="367">
        <v>43798</v>
      </c>
      <c r="O456" s="389">
        <f>YEAR(N456)</f>
        <v>2019</v>
      </c>
      <c r="P456" s="374">
        <f>MONTH(N456)</f>
        <v>11</v>
      </c>
      <c r="Q456" s="390" t="str">
        <f>IF(P456&gt;9,CONCATENATE(O456,P456),CONCATENATE(O456,"0",P456))</f>
        <v>201911</v>
      </c>
      <c r="R456" s="354" t="s">
        <v>44</v>
      </c>
      <c r="S456" s="391">
        <v>0</v>
      </c>
      <c r="T456" s="391">
        <v>0</v>
      </c>
      <c r="U456" s="356"/>
      <c r="V456" s="348"/>
      <c r="W456" s="348"/>
      <c r="X456" s="348"/>
      <c r="Y4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6" s="422"/>
      <c r="AA456" s="349"/>
      <c r="AB456" s="349"/>
      <c r="AC456" s="349"/>
      <c r="AD456" s="349"/>
      <c r="AE456" s="349"/>
      <c r="AF456" s="349"/>
      <c r="AG456" s="349"/>
      <c r="AH456" s="349"/>
      <c r="AI456" s="349"/>
      <c r="AJ456" s="349"/>
      <c r="AK456" s="349"/>
      <c r="AL456" s="349"/>
      <c r="AM456" s="349"/>
      <c r="AN456" s="349"/>
      <c r="AO456" s="349"/>
      <c r="AP456" s="349"/>
      <c r="AQ456" s="349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1:100" s="8" customFormat="1" ht="43.5" customHeight="1">
      <c r="A457" s="311" t="s">
        <v>1815</v>
      </c>
      <c r="B457" s="369" t="s">
        <v>913</v>
      </c>
      <c r="C457" s="398" t="s">
        <v>920</v>
      </c>
      <c r="D457" s="314" t="s">
        <v>3095</v>
      </c>
      <c r="E457" s="314" t="s">
        <v>383</v>
      </c>
      <c r="F457" s="315" t="s">
        <v>34</v>
      </c>
      <c r="G457" s="313" t="s">
        <v>3100</v>
      </c>
      <c r="H457" s="313" t="s">
        <v>1203</v>
      </c>
      <c r="I457" s="316">
        <v>6920</v>
      </c>
      <c r="J457" s="316">
        <f>-K2101/0.0833333333333333</f>
        <v>0</v>
      </c>
      <c r="K457" s="316"/>
      <c r="L457" s="317" t="s">
        <v>328</v>
      </c>
      <c r="M457" s="317">
        <v>42736</v>
      </c>
      <c r="N457" s="318">
        <v>43812</v>
      </c>
      <c r="O457" s="336">
        <f>YEAR(N457)</f>
        <v>2019</v>
      </c>
      <c r="P457" s="336">
        <f>MONTH(N457)</f>
        <v>12</v>
      </c>
      <c r="Q457" s="326" t="str">
        <f>IF(P457&gt;9,CONCATENATE(O457,P457),CONCATENATE(O457,"0",P457))</f>
        <v>201912</v>
      </c>
      <c r="R457" s="311">
        <v>0</v>
      </c>
      <c r="S457" s="319">
        <v>0</v>
      </c>
      <c r="T457" s="319">
        <v>0</v>
      </c>
      <c r="U457" s="313"/>
      <c r="V457" s="363"/>
      <c r="W457" s="360"/>
      <c r="X457" s="363"/>
      <c r="Y4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360"/>
      <c r="AA457" s="360"/>
      <c r="AB457" s="360"/>
      <c r="AC457" s="360"/>
      <c r="AD457" s="360"/>
      <c r="AE457" s="360"/>
      <c r="AF457" s="360"/>
      <c r="AG457" s="360"/>
      <c r="AH457" s="360"/>
      <c r="AI457" s="360"/>
      <c r="AJ457" s="360"/>
      <c r="AK457" s="360"/>
      <c r="AL457" s="360"/>
      <c r="AM457" s="360"/>
      <c r="AN457" s="360"/>
      <c r="AO457" s="360"/>
      <c r="AP457" s="360"/>
      <c r="AQ457" s="360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</row>
    <row r="458" spans="1:100" s="8" customFormat="1" ht="43.5" customHeight="1">
      <c r="A458" s="311" t="s">
        <v>1815</v>
      </c>
      <c r="B458" s="369" t="s">
        <v>913</v>
      </c>
      <c r="C458" s="398" t="s">
        <v>920</v>
      </c>
      <c r="D458" s="314"/>
      <c r="E458" s="314" t="s">
        <v>381</v>
      </c>
      <c r="F458" s="315" t="s">
        <v>3142</v>
      </c>
      <c r="G458" s="313" t="s">
        <v>3143</v>
      </c>
      <c r="H458" s="313" t="s">
        <v>58</v>
      </c>
      <c r="I458" s="316">
        <v>50000</v>
      </c>
      <c r="J458" s="316">
        <f>-K2607/0.0833333333333333</f>
        <v>0</v>
      </c>
      <c r="K458" s="316"/>
      <c r="L458" s="317">
        <v>42746</v>
      </c>
      <c r="M458" s="317">
        <v>42736</v>
      </c>
      <c r="N458" s="318">
        <v>43830</v>
      </c>
      <c r="O458" s="336">
        <f>YEAR(N458)</f>
        <v>2019</v>
      </c>
      <c r="P458" s="336">
        <f>MONTH(N458)</f>
        <v>12</v>
      </c>
      <c r="Q458" s="326" t="str">
        <f>IF(P458&gt;9,CONCATENATE(O458,P458),CONCATENATE(O458,"0",P458))</f>
        <v>201912</v>
      </c>
      <c r="R458" s="311" t="s">
        <v>44</v>
      </c>
      <c r="S458" s="319">
        <v>0</v>
      </c>
      <c r="T458" s="319">
        <v>0</v>
      </c>
      <c r="U458" s="261"/>
      <c r="V458" s="363"/>
      <c r="W458" s="360" t="s">
        <v>911</v>
      </c>
      <c r="X458" s="363"/>
      <c r="Y4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8" s="348"/>
      <c r="AA458" s="348"/>
      <c r="AB458" s="348"/>
      <c r="AC458" s="348"/>
      <c r="AD458" s="348"/>
      <c r="AE458" s="348"/>
      <c r="AF458" s="348"/>
      <c r="AG458" s="348"/>
      <c r="AH458" s="348"/>
      <c r="AI458" s="348"/>
      <c r="AJ458" s="348"/>
      <c r="AK458" s="348"/>
      <c r="AL458" s="348"/>
      <c r="AM458" s="348"/>
      <c r="AN458" s="348"/>
      <c r="AO458" s="348"/>
      <c r="AP458" s="348"/>
      <c r="AQ458" s="348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</row>
    <row r="459" spans="1:100" s="8" customFormat="1" ht="43.5" customHeight="1">
      <c r="A459" s="311" t="s">
        <v>1815</v>
      </c>
      <c r="B459" s="369" t="s">
        <v>913</v>
      </c>
      <c r="C459" s="398" t="s">
        <v>920</v>
      </c>
      <c r="D459" s="314"/>
      <c r="E459" s="314" t="s">
        <v>381</v>
      </c>
      <c r="F459" s="315" t="s">
        <v>3142</v>
      </c>
      <c r="G459" s="313" t="s">
        <v>3143</v>
      </c>
      <c r="H459" s="313" t="s">
        <v>794</v>
      </c>
      <c r="I459" s="316">
        <v>50000</v>
      </c>
      <c r="J459" s="316">
        <f>-K2608/0.0833333333333333</f>
        <v>0</v>
      </c>
      <c r="K459" s="316"/>
      <c r="L459" s="317">
        <v>42746</v>
      </c>
      <c r="M459" s="317">
        <v>42736</v>
      </c>
      <c r="N459" s="318">
        <v>43830</v>
      </c>
      <c r="O459" s="336">
        <f>YEAR(N459)</f>
        <v>2019</v>
      </c>
      <c r="P459" s="336">
        <f>MONTH(N459)</f>
        <v>12</v>
      </c>
      <c r="Q459" s="326" t="str">
        <f>IF(P459&gt;9,CONCATENATE(O459,P459),CONCATENATE(O459,"0",P459))</f>
        <v>201912</v>
      </c>
      <c r="R459" s="311" t="s">
        <v>44</v>
      </c>
      <c r="S459" s="319">
        <v>0</v>
      </c>
      <c r="T459" s="319">
        <v>0</v>
      </c>
      <c r="U459" s="261"/>
      <c r="V459" s="360"/>
      <c r="W459" s="360" t="s">
        <v>911</v>
      </c>
      <c r="X459" s="360"/>
      <c r="Y4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59" s="348"/>
      <c r="AA459" s="348"/>
      <c r="AB459" s="348"/>
      <c r="AC459" s="348"/>
      <c r="AD459" s="348"/>
      <c r="AE459" s="348"/>
      <c r="AF459" s="348"/>
      <c r="AG459" s="348"/>
      <c r="AH459" s="348"/>
      <c r="AI459" s="348"/>
      <c r="AJ459" s="348"/>
      <c r="AK459" s="348"/>
      <c r="AL459" s="348"/>
      <c r="AM459" s="348"/>
      <c r="AN459" s="348"/>
      <c r="AO459" s="348"/>
      <c r="AP459" s="348"/>
      <c r="AQ459" s="348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</row>
    <row r="460" spans="1:100" s="8" customFormat="1" ht="43.5" customHeight="1">
      <c r="A460" s="305" t="s">
        <v>1815</v>
      </c>
      <c r="B460" s="361" t="s">
        <v>913</v>
      </c>
      <c r="C460" s="398" t="s">
        <v>920</v>
      </c>
      <c r="D460" s="306"/>
      <c r="E460" s="306" t="s">
        <v>383</v>
      </c>
      <c r="F460" s="307" t="s">
        <v>3178</v>
      </c>
      <c r="G460" s="308" t="s">
        <v>3179</v>
      </c>
      <c r="H460" s="308" t="s">
        <v>1691</v>
      </c>
      <c r="I460" s="309">
        <v>666666</v>
      </c>
      <c r="J460" s="309">
        <f>-K2088/0.0833333333333333</f>
        <v>0</v>
      </c>
      <c r="K460" s="309"/>
      <c r="L460" s="310">
        <v>42767</v>
      </c>
      <c r="M460" s="310">
        <v>42772</v>
      </c>
      <c r="N460" s="310">
        <v>43866</v>
      </c>
      <c r="O460" s="337">
        <f>YEAR(N460)</f>
        <v>2020</v>
      </c>
      <c r="P460" s="336">
        <f>MONTH(N460)</f>
        <v>2</v>
      </c>
      <c r="Q460" s="332" t="str">
        <f>IF(P460&gt;9,CONCATENATE(O460,P460),CONCATENATE(O460,"0",P460))</f>
        <v>202002</v>
      </c>
      <c r="R460" s="311" t="s">
        <v>44</v>
      </c>
      <c r="S460" s="312">
        <v>0.27</v>
      </c>
      <c r="T460" s="312">
        <v>0.1</v>
      </c>
      <c r="U460" s="308"/>
      <c r="V460" s="360"/>
      <c r="W460" s="360"/>
      <c r="X460" s="360"/>
      <c r="Y4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385"/>
      <c r="AA460" s="363"/>
      <c r="AB460" s="363"/>
      <c r="AC460" s="363"/>
      <c r="AD460" s="363"/>
      <c r="AE460" s="363"/>
      <c r="AF460" s="363"/>
      <c r="AG460" s="363"/>
      <c r="AH460" s="363"/>
      <c r="AI460" s="363"/>
      <c r="AJ460" s="363"/>
      <c r="AK460" s="363"/>
      <c r="AL460" s="363"/>
      <c r="AM460" s="363"/>
      <c r="AN460" s="363"/>
      <c r="AO460" s="363"/>
      <c r="AP460" s="363"/>
      <c r="AQ460" s="363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</row>
    <row r="461" spans="1:100" s="8" customFormat="1" ht="43.5" customHeight="1">
      <c r="A461" s="305" t="s">
        <v>1815</v>
      </c>
      <c r="B461" s="361" t="s">
        <v>913</v>
      </c>
      <c r="C461" s="398" t="s">
        <v>920</v>
      </c>
      <c r="D461" s="306"/>
      <c r="E461" s="306" t="s">
        <v>383</v>
      </c>
      <c r="F461" s="307" t="s">
        <v>3178</v>
      </c>
      <c r="G461" s="308" t="s">
        <v>3179</v>
      </c>
      <c r="H461" s="308" t="s">
        <v>1690</v>
      </c>
      <c r="I461" s="309">
        <v>666666</v>
      </c>
      <c r="J461" s="309">
        <f>-K2089/0.0833333333333333</f>
        <v>0</v>
      </c>
      <c r="K461" s="309"/>
      <c r="L461" s="310">
        <v>42767</v>
      </c>
      <c r="M461" s="310">
        <v>42772</v>
      </c>
      <c r="N461" s="310">
        <v>43866</v>
      </c>
      <c r="O461" s="337">
        <f>YEAR(N461)</f>
        <v>2020</v>
      </c>
      <c r="P461" s="336">
        <f>MONTH(N461)</f>
        <v>2</v>
      </c>
      <c r="Q461" s="332" t="str">
        <f>IF(P461&gt;9,CONCATENATE(O461,P461),CONCATENATE(O461,"0",P461))</f>
        <v>202002</v>
      </c>
      <c r="R461" s="311" t="s">
        <v>44</v>
      </c>
      <c r="S461" s="312">
        <v>0.27</v>
      </c>
      <c r="T461" s="312">
        <v>0.1</v>
      </c>
      <c r="U461" s="308"/>
      <c r="V461" s="360"/>
      <c r="W461" s="360"/>
      <c r="X461" s="360"/>
      <c r="Y4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1" s="385"/>
      <c r="AA461" s="363"/>
      <c r="AB461" s="363"/>
      <c r="AC461" s="363"/>
      <c r="AD461" s="363"/>
      <c r="AE461" s="363"/>
      <c r="AF461" s="363"/>
      <c r="AG461" s="363"/>
      <c r="AH461" s="363"/>
      <c r="AI461" s="363"/>
      <c r="AJ461" s="363"/>
      <c r="AK461" s="363"/>
      <c r="AL461" s="363"/>
      <c r="AM461" s="363"/>
      <c r="AN461" s="363"/>
      <c r="AO461" s="363"/>
      <c r="AP461" s="363"/>
      <c r="AQ461" s="363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</row>
    <row r="462" spans="1:100" s="8" customFormat="1" ht="43.5" customHeight="1">
      <c r="A462" s="305" t="s">
        <v>1815</v>
      </c>
      <c r="B462" s="361" t="s">
        <v>913</v>
      </c>
      <c r="C462" s="398" t="s">
        <v>920</v>
      </c>
      <c r="D462" s="306"/>
      <c r="E462" s="306" t="s">
        <v>383</v>
      </c>
      <c r="F462" s="307" t="s">
        <v>3178</v>
      </c>
      <c r="G462" s="308" t="s">
        <v>3179</v>
      </c>
      <c r="H462" s="308" t="s">
        <v>2237</v>
      </c>
      <c r="I462" s="309">
        <v>666666</v>
      </c>
      <c r="J462" s="309">
        <f>-K2090/0.0833333333333333</f>
        <v>0</v>
      </c>
      <c r="K462" s="309"/>
      <c r="L462" s="310">
        <v>42767</v>
      </c>
      <c r="M462" s="310">
        <v>42772</v>
      </c>
      <c r="N462" s="310">
        <v>43866</v>
      </c>
      <c r="O462" s="337">
        <f>YEAR(N462)</f>
        <v>2020</v>
      </c>
      <c r="P462" s="336">
        <f>MONTH(N462)</f>
        <v>2</v>
      </c>
      <c r="Q462" s="332" t="str">
        <f>IF(P462&gt;9,CONCATENATE(O462,P462),CONCATENATE(O462,"0",P462))</f>
        <v>202002</v>
      </c>
      <c r="R462" s="311" t="s">
        <v>44</v>
      </c>
      <c r="S462" s="312">
        <v>0.27</v>
      </c>
      <c r="T462" s="312">
        <v>0.1</v>
      </c>
      <c r="U462" s="308"/>
      <c r="V462" s="360"/>
      <c r="W462" s="360"/>
      <c r="X462" s="360"/>
      <c r="Y4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2" s="385"/>
      <c r="AA462" s="363"/>
      <c r="AB462" s="363"/>
      <c r="AC462" s="363"/>
      <c r="AD462" s="363"/>
      <c r="AE462" s="363"/>
      <c r="AF462" s="363"/>
      <c r="AG462" s="363"/>
      <c r="AH462" s="363"/>
      <c r="AI462" s="363"/>
      <c r="AJ462" s="363"/>
      <c r="AK462" s="363"/>
      <c r="AL462" s="363"/>
      <c r="AM462" s="363"/>
      <c r="AN462" s="363"/>
      <c r="AO462" s="363"/>
      <c r="AP462" s="363"/>
      <c r="AQ462" s="363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</row>
    <row r="463" spans="1:100" s="8" customFormat="1" ht="43.5" customHeight="1">
      <c r="A463" s="305" t="s">
        <v>1815</v>
      </c>
      <c r="B463" s="369" t="s">
        <v>913</v>
      </c>
      <c r="C463" s="398" t="s">
        <v>920</v>
      </c>
      <c r="D463" s="306"/>
      <c r="E463" s="306" t="s">
        <v>381</v>
      </c>
      <c r="F463" s="307" t="s">
        <v>3188</v>
      </c>
      <c r="G463" s="308" t="s">
        <v>1010</v>
      </c>
      <c r="H463" s="308" t="s">
        <v>1011</v>
      </c>
      <c r="I463" s="309">
        <v>200000</v>
      </c>
      <c r="J463" s="309">
        <f>-K2014/0.0833333333333333</f>
        <v>0</v>
      </c>
      <c r="K463" s="309"/>
      <c r="L463" s="310">
        <v>42774</v>
      </c>
      <c r="M463" s="310">
        <v>42776</v>
      </c>
      <c r="N463" s="310">
        <v>43870</v>
      </c>
      <c r="O463" s="337">
        <f>YEAR(N463)</f>
        <v>2020</v>
      </c>
      <c r="P463" s="336">
        <f>MONTH(N463)</f>
        <v>2</v>
      </c>
      <c r="Q463" s="332" t="str">
        <f>IF(P463&gt;9,CONCATENATE(O463,P463),CONCATENATE(O463,"0",P463))</f>
        <v>202002</v>
      </c>
      <c r="R463" s="311" t="s">
        <v>44</v>
      </c>
      <c r="S463" s="312">
        <v>0</v>
      </c>
      <c r="T463" s="312">
        <v>0</v>
      </c>
      <c r="U463" s="356"/>
      <c r="V463" s="363"/>
      <c r="W463" s="360"/>
      <c r="X463" s="363"/>
      <c r="Y4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3" s="422"/>
      <c r="AA463" s="349"/>
      <c r="AB463" s="349"/>
      <c r="AC463" s="349"/>
      <c r="AD463" s="349"/>
      <c r="AE463" s="349"/>
      <c r="AF463" s="349"/>
      <c r="AG463" s="349"/>
      <c r="AH463" s="349"/>
      <c r="AI463" s="349"/>
      <c r="AJ463" s="349"/>
      <c r="AK463" s="349"/>
      <c r="AL463" s="349"/>
      <c r="AM463" s="349"/>
      <c r="AN463" s="349"/>
      <c r="AO463" s="349"/>
      <c r="AP463" s="349"/>
      <c r="AQ463" s="349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</row>
    <row r="464" spans="1:100" s="8" customFormat="1" ht="43.5" customHeight="1">
      <c r="A464" s="305" t="s">
        <v>1815</v>
      </c>
      <c r="B464" s="369" t="s">
        <v>913</v>
      </c>
      <c r="C464" s="398" t="s">
        <v>920</v>
      </c>
      <c r="D464" s="306"/>
      <c r="E464" s="306" t="s">
        <v>381</v>
      </c>
      <c r="F464" s="307" t="s">
        <v>3188</v>
      </c>
      <c r="G464" s="308" t="s">
        <v>1012</v>
      </c>
      <c r="H464" s="308" t="s">
        <v>1013</v>
      </c>
      <c r="I464" s="309">
        <v>200000</v>
      </c>
      <c r="J464" s="309">
        <f>-K2015/0.0833333333333333</f>
        <v>0</v>
      </c>
      <c r="K464" s="309"/>
      <c r="L464" s="310">
        <v>42774</v>
      </c>
      <c r="M464" s="310">
        <v>42776</v>
      </c>
      <c r="N464" s="310">
        <v>43880</v>
      </c>
      <c r="O464" s="337">
        <f>YEAR(N464)</f>
        <v>2020</v>
      </c>
      <c r="P464" s="336">
        <f>MONTH(N464)</f>
        <v>2</v>
      </c>
      <c r="Q464" s="332" t="str">
        <f>IF(P464&gt;9,CONCATENATE(O464,P464),CONCATENATE(O464,"0",P464))</f>
        <v>202002</v>
      </c>
      <c r="R464" s="311" t="s">
        <v>44</v>
      </c>
      <c r="S464" s="312">
        <v>0</v>
      </c>
      <c r="T464" s="312">
        <v>0</v>
      </c>
      <c r="U464" s="356"/>
      <c r="V464" s="363"/>
      <c r="W464" s="360"/>
      <c r="X464" s="363"/>
      <c r="Y4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4" s="422"/>
      <c r="AA464" s="349"/>
      <c r="AB464" s="349"/>
      <c r="AC464" s="349"/>
      <c r="AD464" s="349"/>
      <c r="AE464" s="349"/>
      <c r="AF464" s="349"/>
      <c r="AG464" s="349"/>
      <c r="AH464" s="349"/>
      <c r="AI464" s="349"/>
      <c r="AJ464" s="349"/>
      <c r="AK464" s="349"/>
      <c r="AL464" s="349"/>
      <c r="AM464" s="349"/>
      <c r="AN464" s="349"/>
      <c r="AO464" s="349"/>
      <c r="AP464" s="349"/>
      <c r="AQ464" s="349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</row>
    <row r="465" spans="1:100" s="7" customFormat="1" ht="43.5" customHeight="1">
      <c r="A465" s="311" t="s">
        <v>1815</v>
      </c>
      <c r="B465" s="369" t="s">
        <v>913</v>
      </c>
      <c r="C465" s="398" t="s">
        <v>920</v>
      </c>
      <c r="D465" s="358" t="s">
        <v>3327</v>
      </c>
      <c r="E465" s="314" t="s">
        <v>381</v>
      </c>
      <c r="F465" s="315" t="s">
        <v>3326</v>
      </c>
      <c r="G465" s="313" t="s">
        <v>373</v>
      </c>
      <c r="H465" s="313" t="s">
        <v>369</v>
      </c>
      <c r="I465" s="316">
        <v>20000</v>
      </c>
      <c r="J465" s="316">
        <f>-K2600/0.0833333333333333</f>
        <v>0</v>
      </c>
      <c r="K465" s="316"/>
      <c r="L465" s="317" t="s">
        <v>328</v>
      </c>
      <c r="M465" s="317">
        <v>42804</v>
      </c>
      <c r="N465" s="318">
        <v>43899</v>
      </c>
      <c r="O465" s="336">
        <f>YEAR(N465)</f>
        <v>2020</v>
      </c>
      <c r="P465" s="336">
        <f>MONTH(N465)</f>
        <v>3</v>
      </c>
      <c r="Q465" s="326" t="str">
        <f>IF(P465&gt;9,CONCATENATE(O465,P465),CONCATENATE(O465,"0",P465))</f>
        <v>202003</v>
      </c>
      <c r="R465" s="354">
        <v>0</v>
      </c>
      <c r="S465" s="319">
        <v>0</v>
      </c>
      <c r="T465" s="319">
        <v>0</v>
      </c>
      <c r="U465" s="308"/>
      <c r="V465" s="363"/>
      <c r="W465" s="360"/>
      <c r="X465" s="363"/>
      <c r="Y4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48"/>
      <c r="AA465" s="348"/>
      <c r="AB465" s="348"/>
      <c r="AC465" s="348"/>
      <c r="AD465" s="348"/>
      <c r="AE465" s="348"/>
      <c r="AF465" s="348"/>
      <c r="AG465" s="348"/>
      <c r="AH465" s="348"/>
      <c r="AI465" s="348"/>
      <c r="AJ465" s="348"/>
      <c r="AK465" s="348"/>
      <c r="AL465" s="348"/>
      <c r="AM465" s="348"/>
      <c r="AN465" s="348"/>
      <c r="AO465" s="348"/>
      <c r="AP465" s="348"/>
      <c r="AQ465" s="34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</row>
    <row r="466" spans="1:100" s="7" customFormat="1" ht="43.5" customHeight="1">
      <c r="A466" s="311" t="s">
        <v>1815</v>
      </c>
      <c r="B466" s="369" t="s">
        <v>913</v>
      </c>
      <c r="C466" s="398" t="s">
        <v>920</v>
      </c>
      <c r="D466" s="358"/>
      <c r="E466" s="358" t="s">
        <v>381</v>
      </c>
      <c r="F466" s="359" t="s">
        <v>3398</v>
      </c>
      <c r="G466" s="355" t="s">
        <v>3399</v>
      </c>
      <c r="H466" s="355" t="s">
        <v>3401</v>
      </c>
      <c r="I466" s="371">
        <v>1500000</v>
      </c>
      <c r="J466" s="371">
        <f>-K2101/0.0833333333333333</f>
        <v>0</v>
      </c>
      <c r="K466" s="371"/>
      <c r="L466" s="372">
        <v>42872</v>
      </c>
      <c r="M466" s="372">
        <v>42872</v>
      </c>
      <c r="N466" s="373">
        <v>43967</v>
      </c>
      <c r="O466" s="374">
        <f>YEAR(N466)</f>
        <v>2020</v>
      </c>
      <c r="P466" s="374">
        <f>MONTH(N466)</f>
        <v>5</v>
      </c>
      <c r="Q466" s="375" t="str">
        <f>IF(P466&gt;9,CONCATENATE(O466,P466),CONCATENATE(O466,"0",P466))</f>
        <v>202005</v>
      </c>
      <c r="R466" s="354" t="s">
        <v>44</v>
      </c>
      <c r="S466" s="376">
        <v>0</v>
      </c>
      <c r="T466" s="376">
        <v>0</v>
      </c>
      <c r="U466" s="355"/>
      <c r="V466" s="349"/>
      <c r="W466" s="348"/>
      <c r="X466" s="422"/>
      <c r="Y466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422"/>
      <c r="AA466" s="348"/>
      <c r="AB466" s="348"/>
      <c r="AC466" s="348"/>
      <c r="AD466" s="348"/>
      <c r="AE466" s="348"/>
      <c r="AF466" s="348"/>
      <c r="AG466" s="348"/>
      <c r="AH466" s="348"/>
      <c r="AI466" s="348"/>
      <c r="AJ466" s="348"/>
      <c r="AK466" s="348"/>
      <c r="AL466" s="348"/>
      <c r="AM466" s="348"/>
      <c r="AN466" s="348"/>
      <c r="AO466" s="348"/>
      <c r="AP466" s="348"/>
      <c r="AQ466" s="34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</row>
    <row r="467" spans="1:100" s="7" customFormat="1" ht="43.5" customHeight="1">
      <c r="A467" s="311" t="s">
        <v>1815</v>
      </c>
      <c r="B467" s="369" t="s">
        <v>913</v>
      </c>
      <c r="C467" s="398" t="s">
        <v>920</v>
      </c>
      <c r="D467" s="358"/>
      <c r="E467" s="358" t="s">
        <v>381</v>
      </c>
      <c r="F467" s="359" t="s">
        <v>3398</v>
      </c>
      <c r="G467" s="355" t="s">
        <v>3399</v>
      </c>
      <c r="H467" s="355" t="s">
        <v>3400</v>
      </c>
      <c r="I467" s="371">
        <v>1500000</v>
      </c>
      <c r="J467" s="371">
        <f>-K2102/0.0833333333333333</f>
        <v>0</v>
      </c>
      <c r="K467" s="371"/>
      <c r="L467" s="372">
        <v>42872</v>
      </c>
      <c r="M467" s="372">
        <v>42872</v>
      </c>
      <c r="N467" s="373">
        <v>43967</v>
      </c>
      <c r="O467" s="374">
        <f>YEAR(N467)</f>
        <v>2020</v>
      </c>
      <c r="P467" s="374">
        <f>MONTH(N467)</f>
        <v>5</v>
      </c>
      <c r="Q467" s="375" t="str">
        <f>IF(P467&gt;9,CONCATENATE(O467,P467),CONCATENATE(O467,"0",P467))</f>
        <v>202005</v>
      </c>
      <c r="R467" s="354" t="s">
        <v>44</v>
      </c>
      <c r="S467" s="376">
        <v>0</v>
      </c>
      <c r="T467" s="376">
        <v>0</v>
      </c>
      <c r="U467" s="355"/>
      <c r="V467" s="349"/>
      <c r="W467" s="348"/>
      <c r="X467" s="422"/>
      <c r="Y467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422"/>
      <c r="AA467" s="348"/>
      <c r="AB467" s="348"/>
      <c r="AC467" s="348"/>
      <c r="AD467" s="348"/>
      <c r="AE467" s="348"/>
      <c r="AF467" s="348"/>
      <c r="AG467" s="348"/>
      <c r="AH467" s="348"/>
      <c r="AI467" s="348"/>
      <c r="AJ467" s="348"/>
      <c r="AK467" s="348"/>
      <c r="AL467" s="348"/>
      <c r="AM467" s="348"/>
      <c r="AN467" s="348"/>
      <c r="AO467" s="348"/>
      <c r="AP467" s="348"/>
      <c r="AQ467" s="34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1:100" s="7" customFormat="1" ht="43.5" customHeight="1">
      <c r="A468" s="311" t="s">
        <v>1815</v>
      </c>
      <c r="B468" s="369" t="s">
        <v>913</v>
      </c>
      <c r="C468" s="398" t="s">
        <v>920</v>
      </c>
      <c r="D468" s="306"/>
      <c r="E468" s="306" t="s">
        <v>382</v>
      </c>
      <c r="F468" s="307" t="s">
        <v>2311</v>
      </c>
      <c r="G468" s="313" t="s">
        <v>2312</v>
      </c>
      <c r="H468" s="308" t="s">
        <v>1225</v>
      </c>
      <c r="I468" s="309">
        <v>11690668.53</v>
      </c>
      <c r="J468" s="309">
        <f>-K2086/0.0833333333333333</f>
        <v>0</v>
      </c>
      <c r="K468" s="309"/>
      <c r="L468" s="310">
        <v>42445</v>
      </c>
      <c r="M468" s="310">
        <v>42445</v>
      </c>
      <c r="N468" s="310">
        <v>44270</v>
      </c>
      <c r="O468" s="337">
        <f>YEAR(N468)</f>
        <v>2021</v>
      </c>
      <c r="P468" s="336">
        <f>MONTH(N468)</f>
        <v>3</v>
      </c>
      <c r="Q468" s="332" t="str">
        <f>IF(P468&gt;9,CONCATENATE(O468,P468),CONCATENATE(O468,"0",P468))</f>
        <v>202103</v>
      </c>
      <c r="R468" s="311" t="s">
        <v>44</v>
      </c>
      <c r="S468" s="312">
        <v>0</v>
      </c>
      <c r="T468" s="312">
        <v>0</v>
      </c>
      <c r="U468" s="308"/>
      <c r="V468" s="363"/>
      <c r="W468" s="360"/>
      <c r="X468" s="363"/>
      <c r="Y4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385"/>
      <c r="AA468" s="363"/>
      <c r="AB468" s="363"/>
      <c r="AC468" s="363"/>
      <c r="AD468" s="363"/>
      <c r="AE468" s="363"/>
      <c r="AF468" s="363"/>
      <c r="AG468" s="363"/>
      <c r="AH468" s="363"/>
      <c r="AI468" s="363"/>
      <c r="AJ468" s="363"/>
      <c r="AK468" s="363"/>
      <c r="AL468" s="363"/>
      <c r="AM468" s="363"/>
      <c r="AN468" s="363"/>
      <c r="AO468" s="363"/>
      <c r="AP468" s="363"/>
      <c r="AQ468" s="363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</row>
    <row r="469" spans="1:100" s="7" customFormat="1" ht="43.5" customHeight="1">
      <c r="A469" s="311" t="s">
        <v>90</v>
      </c>
      <c r="B469" s="369" t="s">
        <v>919</v>
      </c>
      <c r="C469" s="398" t="s">
        <v>920</v>
      </c>
      <c r="D469" s="306"/>
      <c r="E469" s="306" t="s">
        <v>386</v>
      </c>
      <c r="F469" s="307" t="s">
        <v>2542</v>
      </c>
      <c r="G469" s="313" t="s">
        <v>2543</v>
      </c>
      <c r="H469" s="308" t="s">
        <v>1213</v>
      </c>
      <c r="I469" s="309">
        <v>186660.3</v>
      </c>
      <c r="J469" s="309">
        <f>-K2072/0.0833333333333333</f>
        <v>0</v>
      </c>
      <c r="K469" s="309"/>
      <c r="L469" s="310">
        <v>42522</v>
      </c>
      <c r="M469" s="310">
        <v>42522</v>
      </c>
      <c r="N469" s="310">
        <v>42886</v>
      </c>
      <c r="O469" s="337">
        <f>YEAR(N469)</f>
        <v>2017</v>
      </c>
      <c r="P469" s="336">
        <f>MONTH(N469)</f>
        <v>5</v>
      </c>
      <c r="Q469" s="332" t="str">
        <f>IF(P469&gt;9,CONCATENATE(O469,P469),CONCATENATE(O469,"0",P469))</f>
        <v>201705</v>
      </c>
      <c r="R469" s="311" t="s">
        <v>45</v>
      </c>
      <c r="S469" s="312">
        <v>0.27</v>
      </c>
      <c r="T469" s="312">
        <v>0.09</v>
      </c>
      <c r="U469" s="308"/>
      <c r="V469" s="363"/>
      <c r="W469" s="360"/>
      <c r="X469" s="363"/>
      <c r="Y4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9" s="385"/>
      <c r="AA469" s="363"/>
      <c r="AB469" s="363"/>
      <c r="AC469" s="363"/>
      <c r="AD469" s="363"/>
      <c r="AE469" s="363"/>
      <c r="AF469" s="363"/>
      <c r="AG469" s="363"/>
      <c r="AH469" s="363"/>
      <c r="AI469" s="363"/>
      <c r="AJ469" s="363"/>
      <c r="AK469" s="363"/>
      <c r="AL469" s="363"/>
      <c r="AM469" s="363"/>
      <c r="AN469" s="363"/>
      <c r="AO469" s="363"/>
      <c r="AP469" s="363"/>
      <c r="AQ469" s="363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1:100" s="7" customFormat="1" ht="43.5" customHeight="1">
      <c r="A470" s="311" t="s">
        <v>90</v>
      </c>
      <c r="B470" s="369" t="s">
        <v>919</v>
      </c>
      <c r="C470" s="398" t="s">
        <v>920</v>
      </c>
      <c r="D470" s="314"/>
      <c r="E470" s="314" t="s">
        <v>394</v>
      </c>
      <c r="F470" s="315" t="s">
        <v>2596</v>
      </c>
      <c r="G470" s="313" t="s">
        <v>2597</v>
      </c>
      <c r="H470" s="313" t="s">
        <v>2013</v>
      </c>
      <c r="I470" s="316">
        <v>16102</v>
      </c>
      <c r="J470" s="316">
        <f>-K2058/0.0833333333333333</f>
        <v>0</v>
      </c>
      <c r="K470" s="316"/>
      <c r="L470" s="317" t="s">
        <v>328</v>
      </c>
      <c r="M470" s="317">
        <v>42528</v>
      </c>
      <c r="N470" s="318">
        <v>42902</v>
      </c>
      <c r="O470" s="336">
        <f>YEAR(N470)</f>
        <v>2017</v>
      </c>
      <c r="P470" s="336">
        <f>MONTH(N470)</f>
        <v>6</v>
      </c>
      <c r="Q470" s="326" t="str">
        <f>IF(P470&gt;9,CONCATENATE(O470,P470),CONCATENATE(O470,"0",P470))</f>
        <v>201706</v>
      </c>
      <c r="R470" s="311" t="s">
        <v>45</v>
      </c>
      <c r="S470" s="319">
        <v>0</v>
      </c>
      <c r="T470" s="319">
        <v>0</v>
      </c>
      <c r="U470" s="313"/>
      <c r="V470" s="360"/>
      <c r="W470" s="360"/>
      <c r="X470" s="360"/>
      <c r="Y4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0" s="360"/>
      <c r="AA470" s="360"/>
      <c r="AB470" s="360"/>
      <c r="AC470" s="360"/>
      <c r="AD470" s="360"/>
      <c r="AE470" s="360"/>
      <c r="AF470" s="360"/>
      <c r="AG470" s="360"/>
      <c r="AH470" s="360"/>
      <c r="AI470" s="360"/>
      <c r="AJ470" s="360"/>
      <c r="AK470" s="360"/>
      <c r="AL470" s="360"/>
      <c r="AM470" s="360"/>
      <c r="AN470" s="360"/>
      <c r="AO470" s="360"/>
      <c r="AP470" s="360"/>
      <c r="AQ470" s="360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1:100" s="7" customFormat="1" ht="43.5" customHeight="1">
      <c r="A471" s="305" t="s">
        <v>90</v>
      </c>
      <c r="B471" s="354" t="s">
        <v>919</v>
      </c>
      <c r="C471" s="398" t="s">
        <v>920</v>
      </c>
      <c r="D471" s="306" t="s">
        <v>2365</v>
      </c>
      <c r="E471" s="306" t="s">
        <v>387</v>
      </c>
      <c r="F471" s="307" t="s">
        <v>1116</v>
      </c>
      <c r="G471" s="308" t="s">
        <v>1117</v>
      </c>
      <c r="H471" s="308" t="s">
        <v>1118</v>
      </c>
      <c r="I471" s="309">
        <v>28920</v>
      </c>
      <c r="J471" s="309">
        <f>-K2047/0.0833333333333333</f>
        <v>0</v>
      </c>
      <c r="K471" s="309"/>
      <c r="L471" s="310">
        <v>42543</v>
      </c>
      <c r="M471" s="310">
        <v>42552</v>
      </c>
      <c r="N471" s="310">
        <v>42916</v>
      </c>
      <c r="O471" s="337">
        <f>YEAR(N471)</f>
        <v>2017</v>
      </c>
      <c r="P471" s="336">
        <f>MONTH(N471)</f>
        <v>6</v>
      </c>
      <c r="Q471" s="332" t="str">
        <f>IF(P471&gt;9,CONCATENATE(O471,P471),CONCATENATE(O471,"0",P471))</f>
        <v>201706</v>
      </c>
      <c r="R471" s="311" t="s">
        <v>268</v>
      </c>
      <c r="S471" s="312">
        <v>0</v>
      </c>
      <c r="T471" s="312">
        <v>0</v>
      </c>
      <c r="U471" s="261"/>
      <c r="V471" s="363"/>
      <c r="W471" s="360"/>
      <c r="X471" s="363"/>
      <c r="Y4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422"/>
      <c r="AA471" s="348"/>
      <c r="AB471" s="348"/>
      <c r="AC471" s="348"/>
      <c r="AD471" s="348"/>
      <c r="AE471" s="348"/>
      <c r="AF471" s="348"/>
      <c r="AG471" s="348"/>
      <c r="AH471" s="348"/>
      <c r="AI471" s="348"/>
      <c r="AJ471" s="348"/>
      <c r="AK471" s="348"/>
      <c r="AL471" s="348"/>
      <c r="AM471" s="348"/>
      <c r="AN471" s="348"/>
      <c r="AO471" s="348"/>
      <c r="AP471" s="348"/>
      <c r="AQ471" s="34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1:100" s="7" customFormat="1" ht="43.5" customHeight="1">
      <c r="A472" s="235" t="s">
        <v>90</v>
      </c>
      <c r="B472" s="354" t="s">
        <v>919</v>
      </c>
      <c r="C472" s="354" t="s">
        <v>920</v>
      </c>
      <c r="D472" s="256" t="s">
        <v>2368</v>
      </c>
      <c r="E472" s="244" t="s">
        <v>395</v>
      </c>
      <c r="F472" s="245" t="s">
        <v>489</v>
      </c>
      <c r="G472" s="251" t="s">
        <v>490</v>
      </c>
      <c r="H472" s="251" t="s">
        <v>88</v>
      </c>
      <c r="I472" s="285">
        <v>302025</v>
      </c>
      <c r="J472" s="285">
        <f>-K2038/0.0833333333333333</f>
        <v>0</v>
      </c>
      <c r="K472" s="285"/>
      <c r="L472" s="280">
        <v>42543</v>
      </c>
      <c r="M472" s="372" t="s">
        <v>2571</v>
      </c>
      <c r="N472" s="281">
        <v>42916</v>
      </c>
      <c r="O472" s="323">
        <f>YEAR(N472)</f>
        <v>2017</v>
      </c>
      <c r="P472" s="323">
        <f>MONTH(N472)</f>
        <v>6</v>
      </c>
      <c r="Q472" s="324" t="str">
        <f>IF(P472&gt;9,CONCATENATE(O472,P472),CONCATENATE(O472,"0",P472))</f>
        <v>201706</v>
      </c>
      <c r="R472" s="354">
        <v>0</v>
      </c>
      <c r="S472" s="267">
        <v>0</v>
      </c>
      <c r="T472" s="267">
        <v>0</v>
      </c>
      <c r="U472" s="261"/>
      <c r="V472" s="343"/>
      <c r="W472" s="345"/>
      <c r="X472" s="344"/>
      <c r="Y4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348"/>
      <c r="AA472" s="349"/>
      <c r="AB472" s="349"/>
      <c r="AC472" s="349"/>
      <c r="AD472" s="349"/>
      <c r="AE472" s="349"/>
      <c r="AF472" s="349"/>
      <c r="AG472" s="349"/>
      <c r="AH472" s="349"/>
      <c r="AI472" s="349"/>
      <c r="AJ472" s="349"/>
      <c r="AK472" s="349"/>
      <c r="AL472" s="349"/>
      <c r="AM472" s="349"/>
      <c r="AN472" s="349"/>
      <c r="AO472" s="349"/>
      <c r="AP472" s="349"/>
      <c r="AQ472" s="349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43.5" customHeight="1">
      <c r="A473" s="379" t="s">
        <v>90</v>
      </c>
      <c r="B473" s="354" t="s">
        <v>919</v>
      </c>
      <c r="C473" s="370" t="s">
        <v>920</v>
      </c>
      <c r="D473" s="365" t="s">
        <v>2366</v>
      </c>
      <c r="E473" s="365" t="s">
        <v>1220</v>
      </c>
      <c r="F473" s="366" t="s">
        <v>46</v>
      </c>
      <c r="G473" s="356" t="s">
        <v>1221</v>
      </c>
      <c r="H473" s="356" t="s">
        <v>1222</v>
      </c>
      <c r="I473" s="388">
        <v>110914</v>
      </c>
      <c r="J473" s="388">
        <f>-K2035/0.0833333333333333</f>
        <v>0</v>
      </c>
      <c r="K473" s="388"/>
      <c r="L473" s="367">
        <v>42536</v>
      </c>
      <c r="M473" s="367">
        <v>42552</v>
      </c>
      <c r="N473" s="367">
        <v>42916</v>
      </c>
      <c r="O473" s="389">
        <f>YEAR(N473)</f>
        <v>2017</v>
      </c>
      <c r="P473" s="374">
        <f>MONTH(N473)</f>
        <v>6</v>
      </c>
      <c r="Q473" s="390" t="str">
        <f>IF(P473&gt;9,CONCATENATE(O473,P473),CONCATENATE(O473,"0",P473))</f>
        <v>201706</v>
      </c>
      <c r="R473" s="354" t="s">
        <v>1223</v>
      </c>
      <c r="S473" s="391">
        <v>0</v>
      </c>
      <c r="T473" s="391">
        <v>0</v>
      </c>
      <c r="U473" s="355"/>
      <c r="V473" s="349"/>
      <c r="W473" s="348"/>
      <c r="X473" s="422"/>
      <c r="Y4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422"/>
      <c r="AA473" s="348"/>
      <c r="AB473" s="348"/>
      <c r="AC473" s="348"/>
      <c r="AD473" s="348"/>
      <c r="AE473" s="348"/>
      <c r="AF473" s="348"/>
      <c r="AG473" s="348"/>
      <c r="AH473" s="348"/>
      <c r="AI473" s="348"/>
      <c r="AJ473" s="348"/>
      <c r="AK473" s="348"/>
      <c r="AL473" s="348"/>
      <c r="AM473" s="348"/>
      <c r="AN473" s="348"/>
      <c r="AO473" s="348"/>
      <c r="AP473" s="348"/>
      <c r="AQ473" s="34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7" customFormat="1" ht="43.5" customHeight="1">
      <c r="A474" s="250" t="s">
        <v>90</v>
      </c>
      <c r="B474" s="354" t="s">
        <v>919</v>
      </c>
      <c r="C474" s="354"/>
      <c r="D474" s="365" t="s">
        <v>2367</v>
      </c>
      <c r="E474" s="247" t="s">
        <v>394</v>
      </c>
      <c r="F474" s="248" t="s">
        <v>46</v>
      </c>
      <c r="G474" s="249" t="s">
        <v>251</v>
      </c>
      <c r="H474" s="249" t="s">
        <v>252</v>
      </c>
      <c r="I474" s="286">
        <v>250976.36</v>
      </c>
      <c r="J474" s="286">
        <f>-K2044/0.0833333333333333</f>
        <v>0</v>
      </c>
      <c r="K474" s="286"/>
      <c r="L474" s="282">
        <v>42529</v>
      </c>
      <c r="M474" s="282">
        <v>42552</v>
      </c>
      <c r="N474" s="282">
        <v>42916</v>
      </c>
      <c r="O474" s="327">
        <f>YEAR(N474)</f>
        <v>2017</v>
      </c>
      <c r="P474" s="323">
        <f>MONTH(N474)</f>
        <v>6</v>
      </c>
      <c r="Q474" s="328" t="str">
        <f>IF(P474&gt;9,CONCATENATE(O474,P474),CONCATENATE(O474,"0",P474))</f>
        <v>201706</v>
      </c>
      <c r="R474" s="354" t="s">
        <v>1223</v>
      </c>
      <c r="S474" s="268">
        <v>0</v>
      </c>
      <c r="T474" s="268">
        <v>0</v>
      </c>
      <c r="U474" s="356"/>
      <c r="V474" s="346"/>
      <c r="W474" s="345"/>
      <c r="X474" s="346"/>
      <c r="Y474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348"/>
      <c r="AA474" s="348"/>
      <c r="AB474" s="348"/>
      <c r="AC474" s="348"/>
      <c r="AD474" s="348"/>
      <c r="AE474" s="348"/>
      <c r="AF474" s="348"/>
      <c r="AG474" s="348"/>
      <c r="AH474" s="348"/>
      <c r="AI474" s="348"/>
      <c r="AJ474" s="348"/>
      <c r="AK474" s="348"/>
      <c r="AL474" s="348"/>
      <c r="AM474" s="348"/>
      <c r="AN474" s="348"/>
      <c r="AO474" s="348"/>
      <c r="AP474" s="348"/>
      <c r="AQ474" s="34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1:43" s="7" customFormat="1" ht="43.5" customHeight="1">
      <c r="A475" s="235" t="s">
        <v>90</v>
      </c>
      <c r="B475" s="354" t="s">
        <v>919</v>
      </c>
      <c r="C475" s="354" t="s">
        <v>920</v>
      </c>
      <c r="D475" s="244"/>
      <c r="E475" s="358" t="s">
        <v>2370</v>
      </c>
      <c r="F475" s="245" t="s">
        <v>764</v>
      </c>
      <c r="G475" s="251" t="s">
        <v>765</v>
      </c>
      <c r="H475" s="251" t="s">
        <v>766</v>
      </c>
      <c r="I475" s="285">
        <v>23183000</v>
      </c>
      <c r="J475" s="285">
        <f>-K2040/0.0833333333333333</f>
        <v>0</v>
      </c>
      <c r="K475" s="285"/>
      <c r="L475" s="280">
        <v>42529</v>
      </c>
      <c r="M475" s="280">
        <v>42552</v>
      </c>
      <c r="N475" s="281">
        <v>42916</v>
      </c>
      <c r="O475" s="323">
        <f>YEAR(N475)</f>
        <v>2017</v>
      </c>
      <c r="P475" s="323">
        <f>MONTH(N475)</f>
        <v>6</v>
      </c>
      <c r="Q475" s="324" t="str">
        <f>IF(P475&gt;9,CONCATENATE(O475,P475),CONCATENATE(O475,"0",P475))</f>
        <v>201706</v>
      </c>
      <c r="R475" s="354">
        <v>0</v>
      </c>
      <c r="S475" s="267">
        <v>0.27</v>
      </c>
      <c r="T475" s="267">
        <v>0</v>
      </c>
      <c r="U475" s="262"/>
      <c r="V475" s="346"/>
      <c r="W475" s="345"/>
      <c r="X475" s="346"/>
      <c r="Y475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422"/>
      <c r="AA475" s="349"/>
      <c r="AB475" s="349"/>
      <c r="AC475" s="349"/>
      <c r="AD475" s="349"/>
      <c r="AE475" s="349"/>
      <c r="AF475" s="349"/>
      <c r="AG475" s="349"/>
      <c r="AH475" s="349"/>
      <c r="AI475" s="349"/>
      <c r="AJ475" s="349"/>
      <c r="AK475" s="349"/>
      <c r="AL475" s="349"/>
      <c r="AM475" s="349"/>
      <c r="AN475" s="349"/>
      <c r="AO475" s="349"/>
      <c r="AP475" s="349"/>
      <c r="AQ475" s="349"/>
    </row>
    <row r="476" spans="1:100" s="7" customFormat="1" ht="43.5" customHeight="1">
      <c r="A476" s="235" t="s">
        <v>90</v>
      </c>
      <c r="B476" s="354" t="s">
        <v>919</v>
      </c>
      <c r="C476" s="354" t="s">
        <v>920</v>
      </c>
      <c r="D476" s="365" t="s">
        <v>2387</v>
      </c>
      <c r="E476" s="365" t="s">
        <v>396</v>
      </c>
      <c r="F476" s="248" t="s">
        <v>68</v>
      </c>
      <c r="G476" s="246" t="s">
        <v>69</v>
      </c>
      <c r="H476" s="249" t="s">
        <v>70</v>
      </c>
      <c r="I476" s="292">
        <v>111410</v>
      </c>
      <c r="J476" s="291">
        <f>-K2047/0.0833333333333333</f>
        <v>0</v>
      </c>
      <c r="K476" s="291"/>
      <c r="L476" s="282">
        <v>42186</v>
      </c>
      <c r="M476" s="282">
        <v>42186</v>
      </c>
      <c r="N476" s="282">
        <v>42916</v>
      </c>
      <c r="O476" s="327">
        <f>YEAR(N476)</f>
        <v>2017</v>
      </c>
      <c r="P476" s="323">
        <f>MONTH(N476)</f>
        <v>6</v>
      </c>
      <c r="Q476" s="328" t="str">
        <f>IF(P476&gt;9,CONCATENATE(O476,P476),CONCATENATE(O476,"0",P476))</f>
        <v>201706</v>
      </c>
      <c r="R476" s="378">
        <v>0</v>
      </c>
      <c r="S476" s="268">
        <v>0</v>
      </c>
      <c r="T476" s="268">
        <v>0</v>
      </c>
      <c r="U476" s="262"/>
      <c r="V476" s="429"/>
      <c r="W476" s="345"/>
      <c r="X476" s="347"/>
      <c r="Y476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348"/>
      <c r="AA476" s="348"/>
      <c r="AB476" s="348"/>
      <c r="AC476" s="348"/>
      <c r="AD476" s="348"/>
      <c r="AE476" s="348"/>
      <c r="AF476" s="348"/>
      <c r="AG476" s="348"/>
      <c r="AH476" s="348"/>
      <c r="AI476" s="348"/>
      <c r="AJ476" s="348"/>
      <c r="AK476" s="348"/>
      <c r="AL476" s="348"/>
      <c r="AM476" s="348"/>
      <c r="AN476" s="348"/>
      <c r="AO476" s="348"/>
      <c r="AP476" s="348"/>
      <c r="AQ476" s="34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1:100" s="7" customFormat="1" ht="43.5" customHeight="1">
      <c r="A477" s="235" t="s">
        <v>90</v>
      </c>
      <c r="B477" s="354" t="s">
        <v>919</v>
      </c>
      <c r="C477" s="354" t="s">
        <v>920</v>
      </c>
      <c r="D477" s="244" t="s">
        <v>294</v>
      </c>
      <c r="E477" s="259" t="s">
        <v>380</v>
      </c>
      <c r="F477" s="245" t="s">
        <v>34</v>
      </c>
      <c r="G477" s="418" t="s">
        <v>1109</v>
      </c>
      <c r="H477" s="257" t="s">
        <v>293</v>
      </c>
      <c r="I477" s="388" t="s">
        <v>1110</v>
      </c>
      <c r="J477" s="286">
        <f>-K2049/0.0833333333333333</f>
        <v>0</v>
      </c>
      <c r="K477" s="286"/>
      <c r="L477" s="282">
        <v>41066</v>
      </c>
      <c r="M477" s="280">
        <v>41091</v>
      </c>
      <c r="N477" s="282">
        <v>42916</v>
      </c>
      <c r="O477" s="327">
        <f>YEAR(N477)</f>
        <v>2017</v>
      </c>
      <c r="P477" s="323">
        <f>MONTH(N477)</f>
        <v>6</v>
      </c>
      <c r="Q477" s="328" t="str">
        <f>IF(P477&gt;9,CONCATENATE(O477,P477),CONCATENATE(O477,"0",P477))</f>
        <v>201706</v>
      </c>
      <c r="R477" s="235">
        <v>0</v>
      </c>
      <c r="S477" s="268">
        <v>0</v>
      </c>
      <c r="T477" s="268">
        <v>0</v>
      </c>
      <c r="U477" s="262"/>
      <c r="V477" s="345"/>
      <c r="W477" s="345"/>
      <c r="X477" s="345"/>
      <c r="Y47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348"/>
      <c r="AA477" s="349"/>
      <c r="AB477" s="349"/>
      <c r="AC477" s="349"/>
      <c r="AD477" s="349"/>
      <c r="AE477" s="349"/>
      <c r="AF477" s="349"/>
      <c r="AG477" s="349"/>
      <c r="AH477" s="349"/>
      <c r="AI477" s="349"/>
      <c r="AJ477" s="349"/>
      <c r="AK477" s="349"/>
      <c r="AL477" s="349"/>
      <c r="AM477" s="349"/>
      <c r="AN477" s="349"/>
      <c r="AO477" s="349"/>
      <c r="AP477" s="349"/>
      <c r="AQ477" s="349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1:100" s="7" customFormat="1" ht="43.5" customHeight="1">
      <c r="A478" s="354" t="s">
        <v>90</v>
      </c>
      <c r="B478" s="378" t="s">
        <v>919</v>
      </c>
      <c r="C478" s="370" t="s">
        <v>920</v>
      </c>
      <c r="D478" s="358" t="s">
        <v>2399</v>
      </c>
      <c r="E478" s="358" t="s">
        <v>2400</v>
      </c>
      <c r="F478" s="359" t="s">
        <v>46</v>
      </c>
      <c r="G478" s="355" t="s">
        <v>2401</v>
      </c>
      <c r="H478" s="355" t="s">
        <v>2402</v>
      </c>
      <c r="I478" s="371">
        <v>48716</v>
      </c>
      <c r="J478" s="371">
        <f>-K2065/0.0833333333333333</f>
        <v>0</v>
      </c>
      <c r="K478" s="371"/>
      <c r="L478" s="372">
        <v>42445</v>
      </c>
      <c r="M478" s="372">
        <v>42552</v>
      </c>
      <c r="N478" s="373">
        <v>42916</v>
      </c>
      <c r="O478" s="374">
        <f>YEAR(N478)</f>
        <v>2017</v>
      </c>
      <c r="P478" s="374">
        <f>MONTH(N478)</f>
        <v>6</v>
      </c>
      <c r="Q478" s="375" t="str">
        <f>IF(P478&gt;9,CONCATENATE(O478,P478),CONCATENATE(O478,"0",P478))</f>
        <v>201706</v>
      </c>
      <c r="R478" s="354">
        <v>0</v>
      </c>
      <c r="S478" s="376">
        <v>0</v>
      </c>
      <c r="T478" s="376">
        <v>0</v>
      </c>
      <c r="U478" s="355" t="s">
        <v>1869</v>
      </c>
      <c r="V478" s="349"/>
      <c r="W478" s="348"/>
      <c r="X478" s="422"/>
      <c r="Y4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422"/>
      <c r="AA478" s="349"/>
      <c r="AB478" s="349"/>
      <c r="AC478" s="349"/>
      <c r="AD478" s="349"/>
      <c r="AE478" s="349"/>
      <c r="AF478" s="349"/>
      <c r="AG478" s="349"/>
      <c r="AH478" s="349"/>
      <c r="AI478" s="349"/>
      <c r="AJ478" s="349"/>
      <c r="AK478" s="349"/>
      <c r="AL478" s="349"/>
      <c r="AM478" s="349"/>
      <c r="AN478" s="349"/>
      <c r="AO478" s="349"/>
      <c r="AP478" s="349"/>
      <c r="AQ478" s="349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1:43" s="7" customFormat="1" ht="43.5" customHeight="1">
      <c r="A479" s="235" t="s">
        <v>90</v>
      </c>
      <c r="B479" s="354" t="s">
        <v>919</v>
      </c>
      <c r="C479" s="354" t="s">
        <v>920</v>
      </c>
      <c r="D479" s="244" t="s">
        <v>687</v>
      </c>
      <c r="E479" s="244" t="s">
        <v>391</v>
      </c>
      <c r="F479" s="245" t="s">
        <v>34</v>
      </c>
      <c r="G479" s="251" t="s">
        <v>631</v>
      </c>
      <c r="H479" s="251" t="s">
        <v>217</v>
      </c>
      <c r="I479" s="285">
        <v>26700</v>
      </c>
      <c r="J479" s="285">
        <f>-K2045/0.0833333333333333</f>
        <v>0</v>
      </c>
      <c r="K479" s="285"/>
      <c r="L479" s="280">
        <v>41017</v>
      </c>
      <c r="M479" s="280">
        <v>41091</v>
      </c>
      <c r="N479" s="281">
        <v>42916</v>
      </c>
      <c r="O479" s="323">
        <f>YEAR(N479)</f>
        <v>2017</v>
      </c>
      <c r="P479" s="323">
        <f>MONTH(N479)</f>
        <v>6</v>
      </c>
      <c r="Q479" s="324" t="str">
        <f>IF(P479&gt;9,CONCATENATE(O479,P479),CONCATENATE(O479,"0",P479))</f>
        <v>201706</v>
      </c>
      <c r="R479" s="235">
        <v>0</v>
      </c>
      <c r="S479" s="267">
        <v>0</v>
      </c>
      <c r="T479" s="267">
        <v>0</v>
      </c>
      <c r="U479" s="262"/>
      <c r="V479" s="346"/>
      <c r="W479" s="345"/>
      <c r="X479" s="346"/>
      <c r="Y479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348"/>
      <c r="AA479" s="349"/>
      <c r="AB479" s="349"/>
      <c r="AC479" s="349"/>
      <c r="AD479" s="349"/>
      <c r="AE479" s="349"/>
      <c r="AF479" s="349"/>
      <c r="AG479" s="349"/>
      <c r="AH479" s="349"/>
      <c r="AI479" s="349"/>
      <c r="AJ479" s="349"/>
      <c r="AK479" s="349"/>
      <c r="AL479" s="349"/>
      <c r="AM479" s="349"/>
      <c r="AN479" s="349"/>
      <c r="AO479" s="349"/>
      <c r="AP479" s="349"/>
      <c r="AQ479" s="349"/>
    </row>
    <row r="480" spans="1:100" s="7" customFormat="1" ht="43.5" customHeight="1">
      <c r="A480" s="235" t="s">
        <v>90</v>
      </c>
      <c r="B480" s="354" t="s">
        <v>919</v>
      </c>
      <c r="C480" s="354" t="s">
        <v>920</v>
      </c>
      <c r="D480" s="358" t="s">
        <v>2388</v>
      </c>
      <c r="E480" s="244" t="s">
        <v>394</v>
      </c>
      <c r="F480" s="245" t="s">
        <v>757</v>
      </c>
      <c r="G480" s="251" t="s">
        <v>758</v>
      </c>
      <c r="H480" s="251" t="s">
        <v>217</v>
      </c>
      <c r="I480" s="285">
        <v>53040</v>
      </c>
      <c r="J480" s="285">
        <f>-K2046/0.0833333333333333</f>
        <v>0</v>
      </c>
      <c r="K480" s="285"/>
      <c r="L480" s="280">
        <v>41052</v>
      </c>
      <c r="M480" s="280">
        <v>41091</v>
      </c>
      <c r="N480" s="281">
        <v>42916</v>
      </c>
      <c r="O480" s="323">
        <f>YEAR(N480)</f>
        <v>2017</v>
      </c>
      <c r="P480" s="323">
        <f>MONTH(N480)</f>
        <v>6</v>
      </c>
      <c r="Q480" s="324" t="str">
        <f>IF(P480&gt;9,CONCATENATE(O480,P480),CONCATENATE(O480,"0",P480))</f>
        <v>201706</v>
      </c>
      <c r="R480" s="235">
        <v>0</v>
      </c>
      <c r="S480" s="267">
        <v>0</v>
      </c>
      <c r="T480" s="267">
        <v>0</v>
      </c>
      <c r="U480" s="262"/>
      <c r="V480" s="346"/>
      <c r="W480" s="345"/>
      <c r="X480" s="346"/>
      <c r="Y480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348"/>
      <c r="AA480" s="349"/>
      <c r="AB480" s="349"/>
      <c r="AC480" s="349"/>
      <c r="AD480" s="349"/>
      <c r="AE480" s="349"/>
      <c r="AF480" s="349"/>
      <c r="AG480" s="349"/>
      <c r="AH480" s="349"/>
      <c r="AI480" s="349"/>
      <c r="AJ480" s="349"/>
      <c r="AK480" s="349"/>
      <c r="AL480" s="349"/>
      <c r="AM480" s="349"/>
      <c r="AN480" s="349"/>
      <c r="AO480" s="349"/>
      <c r="AP480" s="349"/>
      <c r="AQ480" s="349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</row>
    <row r="481" spans="1:43" s="7" customFormat="1" ht="43.5" customHeight="1">
      <c r="A481" s="305" t="s">
        <v>90</v>
      </c>
      <c r="B481" s="354" t="s">
        <v>919</v>
      </c>
      <c r="C481" s="398" t="s">
        <v>920</v>
      </c>
      <c r="D481" s="365" t="s">
        <v>2371</v>
      </c>
      <c r="E481" s="306" t="s">
        <v>386</v>
      </c>
      <c r="F481" s="307" t="s">
        <v>34</v>
      </c>
      <c r="G481" s="308" t="s">
        <v>1128</v>
      </c>
      <c r="H481" s="308" t="s">
        <v>1129</v>
      </c>
      <c r="I481" s="309">
        <v>49000</v>
      </c>
      <c r="J481" s="309">
        <f>-K2062/0.0833333333333333</f>
        <v>0</v>
      </c>
      <c r="K481" s="309"/>
      <c r="L481" s="310">
        <v>42578</v>
      </c>
      <c r="M481" s="310">
        <v>42568</v>
      </c>
      <c r="N481" s="310">
        <v>42932</v>
      </c>
      <c r="O481" s="337">
        <f>YEAR(N481)</f>
        <v>2017</v>
      </c>
      <c r="P481" s="336">
        <f>MONTH(N481)</f>
        <v>7</v>
      </c>
      <c r="Q481" s="332" t="str">
        <f>IF(P481&gt;9,CONCATENATE(O481,P481),CONCATENATE(O481,"0",P481))</f>
        <v>201707</v>
      </c>
      <c r="R481" s="311">
        <v>0</v>
      </c>
      <c r="S481" s="312">
        <v>0</v>
      </c>
      <c r="T481" s="312">
        <v>0</v>
      </c>
      <c r="U481" s="355" t="s">
        <v>1869</v>
      </c>
      <c r="V481" s="363"/>
      <c r="W481" s="360"/>
      <c r="X481" s="385"/>
      <c r="Y4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348"/>
      <c r="AA481" s="348"/>
      <c r="AB481" s="348"/>
      <c r="AC481" s="348"/>
      <c r="AD481" s="348"/>
      <c r="AE481" s="348"/>
      <c r="AF481" s="348"/>
      <c r="AG481" s="348"/>
      <c r="AH481" s="348"/>
      <c r="AI481" s="348"/>
      <c r="AJ481" s="348"/>
      <c r="AK481" s="348"/>
      <c r="AL481" s="348"/>
      <c r="AM481" s="348"/>
      <c r="AN481" s="348"/>
      <c r="AO481" s="348"/>
      <c r="AP481" s="348"/>
      <c r="AQ481" s="348"/>
    </row>
    <row r="482" spans="1:100" s="7" customFormat="1" ht="43.5" customHeight="1">
      <c r="A482" s="311" t="s">
        <v>90</v>
      </c>
      <c r="B482" s="369" t="s">
        <v>919</v>
      </c>
      <c r="C482" s="398" t="s">
        <v>920</v>
      </c>
      <c r="D482" s="314" t="s">
        <v>1802</v>
      </c>
      <c r="E482" s="314" t="s">
        <v>1182</v>
      </c>
      <c r="F482" s="307" t="s">
        <v>34</v>
      </c>
      <c r="G482" s="313" t="s">
        <v>1803</v>
      </c>
      <c r="H482" s="313" t="s">
        <v>1804</v>
      </c>
      <c r="I482" s="316">
        <v>1046250</v>
      </c>
      <c r="J482" s="316">
        <f>-K2038/0.0833333333333333</f>
        <v>0</v>
      </c>
      <c r="K482" s="316"/>
      <c r="L482" s="317">
        <v>42535</v>
      </c>
      <c r="M482" s="317">
        <v>42570</v>
      </c>
      <c r="N482" s="318">
        <v>42934</v>
      </c>
      <c r="O482" s="336">
        <f>YEAR(N482)</f>
        <v>2017</v>
      </c>
      <c r="P482" s="336">
        <f>MONTH(N482)</f>
        <v>7</v>
      </c>
      <c r="Q482" s="326" t="str">
        <f>IF(P482&gt;9,CONCATENATE(O482,P482),CONCATENATE(O482,"0",P482))</f>
        <v>201707</v>
      </c>
      <c r="R482" s="354" t="s">
        <v>268</v>
      </c>
      <c r="S482" s="319">
        <v>0</v>
      </c>
      <c r="T482" s="319">
        <v>0</v>
      </c>
      <c r="U482" s="313"/>
      <c r="V482" s="360"/>
      <c r="W482" s="360"/>
      <c r="X482" s="360"/>
      <c r="Y4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60"/>
      <c r="AA482" s="363"/>
      <c r="AB482" s="363"/>
      <c r="AC482" s="363"/>
      <c r="AD482" s="363"/>
      <c r="AE482" s="363"/>
      <c r="AF482" s="363"/>
      <c r="AG482" s="363"/>
      <c r="AH482" s="363"/>
      <c r="AI482" s="363"/>
      <c r="AJ482" s="363"/>
      <c r="AK482" s="363"/>
      <c r="AL482" s="363"/>
      <c r="AM482" s="363"/>
      <c r="AN482" s="363"/>
      <c r="AO482" s="363"/>
      <c r="AP482" s="363"/>
      <c r="AQ482" s="363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</row>
    <row r="483" spans="1:100" s="7" customFormat="1" ht="43.5" customHeight="1">
      <c r="A483" s="305" t="s">
        <v>90</v>
      </c>
      <c r="B483" s="361" t="s">
        <v>919</v>
      </c>
      <c r="C483" s="398" t="s">
        <v>920</v>
      </c>
      <c r="D483" s="365" t="s">
        <v>2375</v>
      </c>
      <c r="E483" s="306" t="s">
        <v>394</v>
      </c>
      <c r="F483" s="307" t="s">
        <v>1488</v>
      </c>
      <c r="G483" s="308" t="s">
        <v>1490</v>
      </c>
      <c r="H483" s="308" t="s">
        <v>1492</v>
      </c>
      <c r="I483" s="309">
        <v>66666</v>
      </c>
      <c r="J483" s="309">
        <f>-K2063/0.0833333333333333</f>
        <v>0</v>
      </c>
      <c r="K483" s="309"/>
      <c r="L483" s="310">
        <v>42571</v>
      </c>
      <c r="M483" s="310">
        <v>42574</v>
      </c>
      <c r="N483" s="310">
        <v>42938</v>
      </c>
      <c r="O483" s="337">
        <f>YEAR(N483)</f>
        <v>2017</v>
      </c>
      <c r="P483" s="336">
        <f>MONTH(N483)</f>
        <v>7</v>
      </c>
      <c r="Q483" s="332" t="str">
        <f>IF(P483&gt;9,CONCATENATE(O483,P483),CONCATENATE(O483,"0",P483))</f>
        <v>201707</v>
      </c>
      <c r="R483" s="311" t="s">
        <v>44</v>
      </c>
      <c r="S483" s="312">
        <v>0</v>
      </c>
      <c r="T483" s="312">
        <v>0</v>
      </c>
      <c r="U483" s="313"/>
      <c r="V483" s="363"/>
      <c r="W483" s="360"/>
      <c r="X483" s="385"/>
      <c r="Y4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48"/>
      <c r="AA483" s="348"/>
      <c r="AB483" s="348"/>
      <c r="AC483" s="348"/>
      <c r="AD483" s="348"/>
      <c r="AE483" s="348"/>
      <c r="AF483" s="348"/>
      <c r="AG483" s="348"/>
      <c r="AH483" s="348"/>
      <c r="AI483" s="348"/>
      <c r="AJ483" s="348"/>
      <c r="AK483" s="348"/>
      <c r="AL483" s="348"/>
      <c r="AM483" s="348"/>
      <c r="AN483" s="348"/>
      <c r="AO483" s="348"/>
      <c r="AP483" s="348"/>
      <c r="AQ483" s="34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</row>
    <row r="484" spans="1:100" s="7" customFormat="1" ht="43.5" customHeight="1">
      <c r="A484" s="305" t="s">
        <v>90</v>
      </c>
      <c r="B484" s="361" t="s">
        <v>919</v>
      </c>
      <c r="C484" s="398" t="s">
        <v>920</v>
      </c>
      <c r="D484" s="365" t="s">
        <v>2372</v>
      </c>
      <c r="E484" s="306" t="s">
        <v>394</v>
      </c>
      <c r="F484" s="307" t="s">
        <v>1488</v>
      </c>
      <c r="G484" s="308" t="s">
        <v>1489</v>
      </c>
      <c r="H484" s="308" t="s">
        <v>1101</v>
      </c>
      <c r="I484" s="309">
        <v>499500</v>
      </c>
      <c r="J484" s="309">
        <f>-K2068/0.0833333333333333</f>
        <v>0</v>
      </c>
      <c r="K484" s="309"/>
      <c r="L484" s="310">
        <v>42571</v>
      </c>
      <c r="M484" s="310">
        <v>42574</v>
      </c>
      <c r="N484" s="310">
        <v>42938</v>
      </c>
      <c r="O484" s="337">
        <f>YEAR(N484)</f>
        <v>2017</v>
      </c>
      <c r="P484" s="336">
        <f>MONTH(N484)</f>
        <v>7</v>
      </c>
      <c r="Q484" s="332" t="str">
        <f>IF(P484&gt;9,CONCATENATE(O484,P484),CONCATENATE(O484,"0",P484))</f>
        <v>201707</v>
      </c>
      <c r="R484" s="354" t="s">
        <v>44</v>
      </c>
      <c r="S484" s="312">
        <v>0</v>
      </c>
      <c r="T484" s="312">
        <v>0</v>
      </c>
      <c r="U484" s="313"/>
      <c r="V484" s="363"/>
      <c r="W484" s="360"/>
      <c r="X484" s="385"/>
      <c r="Y4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422"/>
      <c r="AA484" s="349"/>
      <c r="AB484" s="349"/>
      <c r="AC484" s="349"/>
      <c r="AD484" s="349"/>
      <c r="AE484" s="349"/>
      <c r="AF484" s="349"/>
      <c r="AG484" s="349"/>
      <c r="AH484" s="349"/>
      <c r="AI484" s="349"/>
      <c r="AJ484" s="349"/>
      <c r="AK484" s="349"/>
      <c r="AL484" s="349"/>
      <c r="AM484" s="349"/>
      <c r="AN484" s="349"/>
      <c r="AO484" s="349"/>
      <c r="AP484" s="349"/>
      <c r="AQ484" s="349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</row>
    <row r="485" spans="1:100" s="7" customFormat="1" ht="43.5" customHeight="1">
      <c r="A485" s="305" t="s">
        <v>90</v>
      </c>
      <c r="B485" s="361" t="s">
        <v>919</v>
      </c>
      <c r="C485" s="398" t="s">
        <v>920</v>
      </c>
      <c r="D485" s="365" t="s">
        <v>2373</v>
      </c>
      <c r="E485" s="306" t="s">
        <v>394</v>
      </c>
      <c r="F485" s="307" t="s">
        <v>1488</v>
      </c>
      <c r="G485" s="308" t="s">
        <v>1490</v>
      </c>
      <c r="H485" s="308" t="s">
        <v>1101</v>
      </c>
      <c r="I485" s="309">
        <v>166666</v>
      </c>
      <c r="J485" s="309">
        <f>-K2069/0.0833333333333333</f>
        <v>0</v>
      </c>
      <c r="K485" s="309"/>
      <c r="L485" s="310">
        <v>42571</v>
      </c>
      <c r="M485" s="310">
        <v>42574</v>
      </c>
      <c r="N485" s="310">
        <v>42938</v>
      </c>
      <c r="O485" s="337">
        <f>YEAR(N485)</f>
        <v>2017</v>
      </c>
      <c r="P485" s="336">
        <f>MONTH(N485)</f>
        <v>7</v>
      </c>
      <c r="Q485" s="332" t="str">
        <f>IF(P485&gt;9,CONCATENATE(O485,P485),CONCATENATE(O485,"0",P485))</f>
        <v>201707</v>
      </c>
      <c r="R485" s="354" t="s">
        <v>44</v>
      </c>
      <c r="S485" s="312">
        <v>0</v>
      </c>
      <c r="T485" s="312">
        <v>0</v>
      </c>
      <c r="U485" s="313"/>
      <c r="V485" s="363"/>
      <c r="W485" s="360"/>
      <c r="X485" s="385"/>
      <c r="Y4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348"/>
      <c r="AA485" s="348"/>
      <c r="AB485" s="348"/>
      <c r="AC485" s="348"/>
      <c r="AD485" s="348"/>
      <c r="AE485" s="348"/>
      <c r="AF485" s="348"/>
      <c r="AG485" s="348"/>
      <c r="AH485" s="348"/>
      <c r="AI485" s="348"/>
      <c r="AJ485" s="348"/>
      <c r="AK485" s="348"/>
      <c r="AL485" s="348"/>
      <c r="AM485" s="348"/>
      <c r="AN485" s="348"/>
      <c r="AO485" s="348"/>
      <c r="AP485" s="348"/>
      <c r="AQ485" s="34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</row>
    <row r="486" spans="1:100" s="7" customFormat="1" ht="43.5" customHeight="1">
      <c r="A486" s="305" t="s">
        <v>90</v>
      </c>
      <c r="B486" s="361" t="s">
        <v>919</v>
      </c>
      <c r="C486" s="398" t="s">
        <v>920</v>
      </c>
      <c r="D486" s="365" t="s">
        <v>2374</v>
      </c>
      <c r="E486" s="306" t="s">
        <v>394</v>
      </c>
      <c r="F486" s="307" t="s">
        <v>1488</v>
      </c>
      <c r="G486" s="308" t="s">
        <v>1490</v>
      </c>
      <c r="H486" s="308" t="s">
        <v>1491</v>
      </c>
      <c r="I486" s="309">
        <v>166666</v>
      </c>
      <c r="J486" s="309">
        <f>-K2070/0.0833333333333333</f>
        <v>0</v>
      </c>
      <c r="K486" s="309"/>
      <c r="L486" s="310">
        <v>42571</v>
      </c>
      <c r="M486" s="310">
        <v>42574</v>
      </c>
      <c r="N486" s="310">
        <v>42938</v>
      </c>
      <c r="O486" s="337">
        <f>YEAR(N486)</f>
        <v>2017</v>
      </c>
      <c r="P486" s="336">
        <f>MONTH(N486)</f>
        <v>7</v>
      </c>
      <c r="Q486" s="332" t="str">
        <f>IF(P486&gt;9,CONCATENATE(O486,P486),CONCATENATE(O486,"0",P486))</f>
        <v>201707</v>
      </c>
      <c r="R486" s="354" t="s">
        <v>44</v>
      </c>
      <c r="S486" s="312">
        <v>0</v>
      </c>
      <c r="T486" s="312">
        <v>0</v>
      </c>
      <c r="U486" s="313"/>
      <c r="V486" s="363"/>
      <c r="W486" s="360"/>
      <c r="X486" s="363"/>
      <c r="Y4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6" s="348"/>
      <c r="AA486" s="348"/>
      <c r="AB486" s="348"/>
      <c r="AC486" s="348"/>
      <c r="AD486" s="348"/>
      <c r="AE486" s="348"/>
      <c r="AF486" s="348"/>
      <c r="AG486" s="348"/>
      <c r="AH486" s="348"/>
      <c r="AI486" s="348"/>
      <c r="AJ486" s="348"/>
      <c r="AK486" s="348"/>
      <c r="AL486" s="348"/>
      <c r="AM486" s="348"/>
      <c r="AN486" s="348"/>
      <c r="AO486" s="348"/>
      <c r="AP486" s="348"/>
      <c r="AQ486" s="34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1:100" s="7" customFormat="1" ht="43.5" customHeight="1">
      <c r="A487" s="250" t="s">
        <v>90</v>
      </c>
      <c r="B487" s="354" t="s">
        <v>919</v>
      </c>
      <c r="C487" s="354" t="s">
        <v>920</v>
      </c>
      <c r="D487" s="365" t="s">
        <v>2389</v>
      </c>
      <c r="E487" s="247" t="s">
        <v>394</v>
      </c>
      <c r="F487" s="366" t="s">
        <v>1509</v>
      </c>
      <c r="G487" s="356" t="s">
        <v>1510</v>
      </c>
      <c r="H487" s="249" t="s">
        <v>95</v>
      </c>
      <c r="I487" s="286">
        <v>414414.17</v>
      </c>
      <c r="J487" s="286">
        <f>-K2061/0.0833333333333333</f>
        <v>0</v>
      </c>
      <c r="K487" s="286"/>
      <c r="L487" s="282">
        <v>42158</v>
      </c>
      <c r="M487" s="282">
        <v>41913</v>
      </c>
      <c r="N487" s="282">
        <v>43008</v>
      </c>
      <c r="O487" s="327">
        <f>YEAR(N487)</f>
        <v>2017</v>
      </c>
      <c r="P487" s="323">
        <f>MONTH(N487)</f>
        <v>9</v>
      </c>
      <c r="Q487" s="328" t="str">
        <f>IF(P487&gt;9,CONCATENATE(O487,P487),CONCATENATE(O487,"0",P487))</f>
        <v>201709</v>
      </c>
      <c r="R487" s="354" t="s">
        <v>44</v>
      </c>
      <c r="S487" s="268">
        <v>0</v>
      </c>
      <c r="T487" s="268">
        <v>0</v>
      </c>
      <c r="U487" s="262"/>
      <c r="V487" s="346"/>
      <c r="W487" s="345"/>
      <c r="X487" s="346"/>
      <c r="Y487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348"/>
      <c r="AA487" s="348"/>
      <c r="AB487" s="348"/>
      <c r="AC487" s="348"/>
      <c r="AD487" s="348"/>
      <c r="AE487" s="348"/>
      <c r="AF487" s="348"/>
      <c r="AG487" s="348"/>
      <c r="AH487" s="348"/>
      <c r="AI487" s="348"/>
      <c r="AJ487" s="348"/>
      <c r="AK487" s="348"/>
      <c r="AL487" s="348"/>
      <c r="AM487" s="348"/>
      <c r="AN487" s="348"/>
      <c r="AO487" s="348"/>
      <c r="AP487" s="348"/>
      <c r="AQ487" s="34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1:100" s="7" customFormat="1" ht="43.5" customHeight="1">
      <c r="A488" s="250" t="s">
        <v>90</v>
      </c>
      <c r="B488" s="354" t="s">
        <v>919</v>
      </c>
      <c r="C488" s="354" t="s">
        <v>920</v>
      </c>
      <c r="D488" s="365" t="s">
        <v>2390</v>
      </c>
      <c r="E488" s="247" t="s">
        <v>396</v>
      </c>
      <c r="F488" s="248" t="s">
        <v>211</v>
      </c>
      <c r="G488" s="249" t="s">
        <v>212</v>
      </c>
      <c r="H488" s="249" t="s">
        <v>778</v>
      </c>
      <c r="I488" s="286">
        <v>16199544</v>
      </c>
      <c r="J488" s="286">
        <f>-K2054/0.0833333333333333</f>
        <v>0</v>
      </c>
      <c r="K488" s="286"/>
      <c r="L488" s="282">
        <v>42382</v>
      </c>
      <c r="M488" s="282">
        <v>41185</v>
      </c>
      <c r="N488" s="282">
        <v>43010</v>
      </c>
      <c r="O488" s="327">
        <f>YEAR(N488)</f>
        <v>2017</v>
      </c>
      <c r="P488" s="323">
        <f>MONTH(N488)</f>
        <v>10</v>
      </c>
      <c r="Q488" s="328" t="str">
        <f>IF(P488&gt;9,CONCATENATE(O488,P488),CONCATENATE(O488,"0",P488))</f>
        <v>201710</v>
      </c>
      <c r="R488" s="354" t="s">
        <v>1970</v>
      </c>
      <c r="S488" s="268">
        <v>0.03</v>
      </c>
      <c r="T488" s="268">
        <v>0.02</v>
      </c>
      <c r="U488" s="246"/>
      <c r="V488" s="343"/>
      <c r="W488" s="345"/>
      <c r="X488" s="343"/>
      <c r="Y48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348"/>
      <c r="AA488" s="348"/>
      <c r="AB488" s="348"/>
      <c r="AC488" s="348"/>
      <c r="AD488" s="348"/>
      <c r="AE488" s="348"/>
      <c r="AF488" s="348"/>
      <c r="AG488" s="348"/>
      <c r="AH488" s="348"/>
      <c r="AI488" s="348"/>
      <c r="AJ488" s="348"/>
      <c r="AK488" s="348"/>
      <c r="AL488" s="348"/>
      <c r="AM488" s="348"/>
      <c r="AN488" s="348"/>
      <c r="AO488" s="348"/>
      <c r="AP488" s="348"/>
      <c r="AQ488" s="34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</row>
    <row r="489" spans="1:100" s="7" customFormat="1" ht="43.5" customHeight="1">
      <c r="A489" s="305" t="s">
        <v>90</v>
      </c>
      <c r="B489" s="369" t="s">
        <v>919</v>
      </c>
      <c r="C489" s="398" t="s">
        <v>920</v>
      </c>
      <c r="D489" s="306" t="s">
        <v>2838</v>
      </c>
      <c r="E489" s="306" t="s">
        <v>394</v>
      </c>
      <c r="F489" s="307" t="s">
        <v>2839</v>
      </c>
      <c r="G489" s="308" t="s">
        <v>2840</v>
      </c>
      <c r="H489" s="308" t="s">
        <v>2841</v>
      </c>
      <c r="I489" s="309">
        <v>2354405</v>
      </c>
      <c r="J489" s="309">
        <f>-K2126/0.0833333333333333</f>
        <v>0</v>
      </c>
      <c r="K489" s="309"/>
      <c r="L489" s="310">
        <v>42662</v>
      </c>
      <c r="M489" s="310">
        <v>42487</v>
      </c>
      <c r="N489" s="310">
        <v>43039</v>
      </c>
      <c r="O489" s="337">
        <f>YEAR(N489)</f>
        <v>2017</v>
      </c>
      <c r="P489" s="336">
        <f>MONTH(N489)</f>
        <v>10</v>
      </c>
      <c r="Q489" s="332" t="str">
        <f>IF(P489&gt;9,CONCATENATE(O489,P489),CONCATENATE(O489,"0",P489))</f>
        <v>201710</v>
      </c>
      <c r="R489" s="311">
        <v>0</v>
      </c>
      <c r="S489" s="312">
        <v>0</v>
      </c>
      <c r="T489" s="312">
        <v>0</v>
      </c>
      <c r="U489" s="313"/>
      <c r="V489" s="363"/>
      <c r="W489" s="360"/>
      <c r="X489" s="385"/>
      <c r="Y4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9" s="360"/>
      <c r="AA489" s="360"/>
      <c r="AB489" s="360"/>
      <c r="AC489" s="360"/>
      <c r="AD489" s="360"/>
      <c r="AE489" s="360"/>
      <c r="AF489" s="360"/>
      <c r="AG489" s="360"/>
      <c r="AH489" s="360"/>
      <c r="AI489" s="360"/>
      <c r="AJ489" s="360"/>
      <c r="AK489" s="360"/>
      <c r="AL489" s="360"/>
      <c r="AM489" s="360"/>
      <c r="AN489" s="360"/>
      <c r="AO489" s="360"/>
      <c r="AP489" s="360"/>
      <c r="AQ489" s="360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1:100" s="7" customFormat="1" ht="43.5" customHeight="1">
      <c r="A490" s="235" t="s">
        <v>90</v>
      </c>
      <c r="B490" s="354" t="s">
        <v>919</v>
      </c>
      <c r="C490" s="354" t="s">
        <v>920</v>
      </c>
      <c r="D490" s="358" t="s">
        <v>2391</v>
      </c>
      <c r="E490" s="244" t="s">
        <v>390</v>
      </c>
      <c r="F490" s="245" t="s">
        <v>103</v>
      </c>
      <c r="G490" s="251" t="s">
        <v>104</v>
      </c>
      <c r="H490" s="251" t="s">
        <v>105</v>
      </c>
      <c r="I490" s="290" t="s">
        <v>94</v>
      </c>
      <c r="J490" s="290">
        <f>-K2062/0.0833333333333333</f>
        <v>0</v>
      </c>
      <c r="K490" s="290"/>
      <c r="L490" s="372" t="s">
        <v>328</v>
      </c>
      <c r="M490" s="372">
        <v>42334</v>
      </c>
      <c r="N490" s="281">
        <v>43064</v>
      </c>
      <c r="O490" s="323">
        <f>YEAR(N490)</f>
        <v>2017</v>
      </c>
      <c r="P490" s="323">
        <f>MONTH(N490)</f>
        <v>11</v>
      </c>
      <c r="Q490" s="324" t="str">
        <f>IF(P490&gt;9,CONCATENATE(O490,P490),CONCATENATE(O490,"0",P490))</f>
        <v>201711</v>
      </c>
      <c r="R490" s="354">
        <v>0</v>
      </c>
      <c r="S490" s="267">
        <v>0</v>
      </c>
      <c r="T490" s="267">
        <v>0</v>
      </c>
      <c r="U490" s="263"/>
      <c r="V490" s="345"/>
      <c r="W490" s="345"/>
      <c r="X490" s="345"/>
      <c r="Y490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0" s="348"/>
      <c r="AA490" s="348"/>
      <c r="AB490" s="348"/>
      <c r="AC490" s="348"/>
      <c r="AD490" s="348"/>
      <c r="AE490" s="348"/>
      <c r="AF490" s="348"/>
      <c r="AG490" s="348"/>
      <c r="AH490" s="348"/>
      <c r="AI490" s="348"/>
      <c r="AJ490" s="348"/>
      <c r="AK490" s="348"/>
      <c r="AL490" s="348"/>
      <c r="AM490" s="348"/>
      <c r="AN490" s="348"/>
      <c r="AO490" s="348"/>
      <c r="AP490" s="348"/>
      <c r="AQ490" s="34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</row>
    <row r="491" spans="1:100" s="7" customFormat="1" ht="43.5" customHeight="1">
      <c r="A491" s="235" t="s">
        <v>90</v>
      </c>
      <c r="B491" s="354" t="s">
        <v>919</v>
      </c>
      <c r="C491" s="354" t="s">
        <v>920</v>
      </c>
      <c r="D491" s="358" t="s">
        <v>2123</v>
      </c>
      <c r="E491" s="244" t="s">
        <v>390</v>
      </c>
      <c r="F491" s="359" t="s">
        <v>937</v>
      </c>
      <c r="G491" s="251" t="s">
        <v>115</v>
      </c>
      <c r="H491" s="251" t="s">
        <v>116</v>
      </c>
      <c r="I491" s="285">
        <v>3317540</v>
      </c>
      <c r="J491" s="285">
        <f>-K2059/0.0833333333333333</f>
        <v>0</v>
      </c>
      <c r="K491" s="285"/>
      <c r="L491" s="372">
        <v>42697</v>
      </c>
      <c r="M491" s="280">
        <v>42709</v>
      </c>
      <c r="N491" s="281">
        <v>43073</v>
      </c>
      <c r="O491" s="323">
        <f>YEAR(N491)</f>
        <v>2017</v>
      </c>
      <c r="P491" s="323">
        <f>MONTH(N491)</f>
        <v>12</v>
      </c>
      <c r="Q491" s="324" t="str">
        <f>IF(P491&gt;9,CONCATENATE(O491,P491),CONCATENATE(O491,"0",P491))</f>
        <v>201712</v>
      </c>
      <c r="R491" s="354">
        <v>0</v>
      </c>
      <c r="S491" s="267">
        <v>0</v>
      </c>
      <c r="T491" s="267">
        <v>0</v>
      </c>
      <c r="U491" s="356"/>
      <c r="V491" s="347"/>
      <c r="W491" s="345"/>
      <c r="X491" s="420"/>
      <c r="Y491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1" s="422"/>
      <c r="AA491" s="422"/>
      <c r="AB491" s="349"/>
      <c r="AC491" s="349"/>
      <c r="AD491" s="349"/>
      <c r="AE491" s="349"/>
      <c r="AF491" s="349"/>
      <c r="AG491" s="349"/>
      <c r="AH491" s="349"/>
      <c r="AI491" s="349"/>
      <c r="AJ491" s="349"/>
      <c r="AK491" s="349"/>
      <c r="AL491" s="349"/>
      <c r="AM491" s="349"/>
      <c r="AN491" s="349"/>
      <c r="AO491" s="349"/>
      <c r="AP491" s="349"/>
      <c r="AQ491" s="349"/>
      <c r="AR491" s="232"/>
      <c r="AS491" s="232"/>
      <c r="AT491" s="232"/>
      <c r="AU491" s="232"/>
      <c r="AV491" s="232"/>
      <c r="AW491" s="232"/>
      <c r="AX491" s="232"/>
      <c r="AY491" s="232"/>
      <c r="AZ491" s="232"/>
      <c r="BA491" s="232"/>
      <c r="BB491" s="232"/>
      <c r="BC491" s="232"/>
      <c r="BD491" s="232"/>
      <c r="BE491" s="232"/>
      <c r="BF491" s="232"/>
      <c r="BG491" s="232"/>
      <c r="BH491" s="232"/>
      <c r="BI491" s="232"/>
      <c r="BJ491" s="232"/>
      <c r="BK491" s="232"/>
      <c r="BL491" s="232"/>
      <c r="BM491" s="232"/>
      <c r="BN491" s="232"/>
      <c r="BO491" s="232"/>
      <c r="BP491" s="232"/>
      <c r="BQ491" s="232"/>
      <c r="BR491" s="232"/>
      <c r="BS491" s="232"/>
      <c r="BT491" s="232"/>
      <c r="BU491" s="232"/>
      <c r="BV491" s="232"/>
      <c r="BW491" s="232"/>
      <c r="BX491" s="232"/>
      <c r="BY491" s="232"/>
      <c r="BZ491" s="232"/>
      <c r="CA491" s="232"/>
      <c r="CB491" s="232"/>
      <c r="CC491" s="232"/>
      <c r="CD491" s="232"/>
      <c r="CE491" s="232"/>
      <c r="CF491" s="232"/>
      <c r="CG491" s="232"/>
      <c r="CH491" s="232"/>
      <c r="CI491" s="232"/>
      <c r="CJ491" s="232"/>
      <c r="CK491" s="232"/>
      <c r="CL491" s="232"/>
      <c r="CM491" s="232"/>
      <c r="CN491" s="232"/>
      <c r="CO491" s="232"/>
      <c r="CP491" s="232"/>
      <c r="CQ491" s="232"/>
      <c r="CR491" s="232"/>
      <c r="CS491" s="232"/>
      <c r="CT491" s="232"/>
      <c r="CU491" s="232"/>
      <c r="CV491" s="232"/>
    </row>
    <row r="492" spans="1:100" s="7" customFormat="1" ht="43.5" customHeight="1">
      <c r="A492" s="235" t="s">
        <v>90</v>
      </c>
      <c r="B492" s="354" t="s">
        <v>919</v>
      </c>
      <c r="C492" s="354" t="s">
        <v>920</v>
      </c>
      <c r="D492" s="358" t="s">
        <v>2382</v>
      </c>
      <c r="E492" s="358" t="s">
        <v>394</v>
      </c>
      <c r="F492" s="245" t="s">
        <v>46</v>
      </c>
      <c r="G492" s="356" t="s">
        <v>2073</v>
      </c>
      <c r="H492" s="251" t="s">
        <v>93</v>
      </c>
      <c r="I492" s="285">
        <v>3731760</v>
      </c>
      <c r="J492" s="285">
        <f>-K2063/0.0833333333333333</f>
        <v>0</v>
      </c>
      <c r="K492" s="285"/>
      <c r="L492" s="280">
        <v>42704</v>
      </c>
      <c r="M492" s="280">
        <v>42723</v>
      </c>
      <c r="N492" s="281">
        <v>43087</v>
      </c>
      <c r="O492" s="323">
        <f>YEAR(N492)</f>
        <v>2017</v>
      </c>
      <c r="P492" s="323">
        <f>MONTH(N492)</f>
        <v>12</v>
      </c>
      <c r="Q492" s="324" t="str">
        <f>IF(P492&gt;9,CONCATENATE(O492,P492),CONCATENATE(O492,"0",P492))</f>
        <v>201712</v>
      </c>
      <c r="R492" s="354">
        <v>0</v>
      </c>
      <c r="S492" s="267">
        <v>0</v>
      </c>
      <c r="T492" s="271">
        <v>0</v>
      </c>
      <c r="U492" s="355"/>
      <c r="V492" s="347"/>
      <c r="W492" s="345"/>
      <c r="X492" s="347"/>
      <c r="Y492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2" s="422"/>
      <c r="AA492" s="349"/>
      <c r="AB492" s="349"/>
      <c r="AC492" s="349"/>
      <c r="AD492" s="349"/>
      <c r="AE492" s="349"/>
      <c r="AF492" s="349"/>
      <c r="AG492" s="349"/>
      <c r="AH492" s="349"/>
      <c r="AI492" s="349"/>
      <c r="AJ492" s="349"/>
      <c r="AK492" s="349"/>
      <c r="AL492" s="349"/>
      <c r="AM492" s="349"/>
      <c r="AN492" s="349"/>
      <c r="AO492" s="349"/>
      <c r="AP492" s="349"/>
      <c r="AQ492" s="349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</row>
    <row r="493" spans="1:100" s="233" customFormat="1" ht="43.5" customHeight="1">
      <c r="A493" s="311" t="s">
        <v>90</v>
      </c>
      <c r="B493" s="369" t="s">
        <v>919</v>
      </c>
      <c r="C493" s="398" t="s">
        <v>920</v>
      </c>
      <c r="D493" s="306"/>
      <c r="E493" s="306" t="s">
        <v>386</v>
      </c>
      <c r="F493" s="307" t="s">
        <v>34</v>
      </c>
      <c r="G493" s="313" t="s">
        <v>3368</v>
      </c>
      <c r="H493" s="308" t="s">
        <v>3369</v>
      </c>
      <c r="I493" s="309">
        <v>30600</v>
      </c>
      <c r="J493" s="309">
        <f>-K2126/0.0833333333333333</f>
        <v>0</v>
      </c>
      <c r="K493" s="309"/>
      <c r="L493" s="310">
        <v>42851</v>
      </c>
      <c r="M493" s="310">
        <v>42851</v>
      </c>
      <c r="N493" s="310">
        <v>43100</v>
      </c>
      <c r="O493" s="337">
        <f>YEAR(N493)</f>
        <v>2017</v>
      </c>
      <c r="P493" s="336">
        <f>MONTH(N493)</f>
        <v>12</v>
      </c>
      <c r="Q493" s="332" t="str">
        <f>IF(P493&gt;9,CONCATENATE(O493,P493),CONCATENATE(O493,"0",P493))</f>
        <v>201712</v>
      </c>
      <c r="R493" s="311">
        <v>0</v>
      </c>
      <c r="S493" s="312">
        <v>0</v>
      </c>
      <c r="T493" s="312">
        <v>0</v>
      </c>
      <c r="U493" s="308"/>
      <c r="V493" s="363"/>
      <c r="W493" s="360"/>
      <c r="X493" s="363"/>
      <c r="Y4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385"/>
      <c r="AA493" s="363"/>
      <c r="AB493" s="363"/>
      <c r="AC493" s="363"/>
      <c r="AD493" s="363"/>
      <c r="AE493" s="363"/>
      <c r="AF493" s="363"/>
      <c r="AG493" s="363"/>
      <c r="AH493" s="363"/>
      <c r="AI493" s="363"/>
      <c r="AJ493" s="363"/>
      <c r="AK493" s="363"/>
      <c r="AL493" s="363"/>
      <c r="AM493" s="363"/>
      <c r="AN493" s="363"/>
      <c r="AO493" s="363"/>
      <c r="AP493" s="363"/>
      <c r="AQ493" s="363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</row>
    <row r="494" spans="1:43" s="7" customFormat="1" ht="43.5" customHeight="1">
      <c r="A494" s="235" t="s">
        <v>90</v>
      </c>
      <c r="B494" s="354" t="s">
        <v>919</v>
      </c>
      <c r="C494" s="354" t="s">
        <v>920</v>
      </c>
      <c r="D494" s="358" t="s">
        <v>2377</v>
      </c>
      <c r="E494" s="247" t="s">
        <v>394</v>
      </c>
      <c r="F494" s="245" t="s">
        <v>101</v>
      </c>
      <c r="G494" s="355" t="s">
        <v>3124</v>
      </c>
      <c r="H494" s="355" t="s">
        <v>3125</v>
      </c>
      <c r="I494" s="286">
        <v>1253000</v>
      </c>
      <c r="J494" s="286">
        <f>-K2068/0.0833333333333333</f>
        <v>0</v>
      </c>
      <c r="K494" s="286"/>
      <c r="L494" s="280">
        <v>42725</v>
      </c>
      <c r="M494" s="280">
        <v>42614</v>
      </c>
      <c r="N494" s="281">
        <v>43100</v>
      </c>
      <c r="O494" s="323">
        <f>YEAR(N494)</f>
        <v>2017</v>
      </c>
      <c r="P494" s="323">
        <f>MONTH(N494)</f>
        <v>12</v>
      </c>
      <c r="Q494" s="324" t="str">
        <f>IF(P494&gt;9,CONCATENATE(O494,P494),CONCATENATE(O494,"0",P494))</f>
        <v>201712</v>
      </c>
      <c r="R494" s="235">
        <v>0</v>
      </c>
      <c r="S494" s="268">
        <v>0</v>
      </c>
      <c r="T494" s="268">
        <v>0</v>
      </c>
      <c r="U494" s="261" t="s">
        <v>2378</v>
      </c>
      <c r="V494" s="345"/>
      <c r="W494" s="345"/>
      <c r="X494" s="345"/>
      <c r="Y49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4" s="348"/>
      <c r="AA494" s="348"/>
      <c r="AB494" s="348"/>
      <c r="AC494" s="348"/>
      <c r="AD494" s="348"/>
      <c r="AE494" s="348"/>
      <c r="AF494" s="348"/>
      <c r="AG494" s="348"/>
      <c r="AH494" s="348"/>
      <c r="AI494" s="348"/>
      <c r="AJ494" s="348"/>
      <c r="AK494" s="348"/>
      <c r="AL494" s="348"/>
      <c r="AM494" s="348"/>
      <c r="AN494" s="348"/>
      <c r="AO494" s="348"/>
      <c r="AP494" s="348"/>
      <c r="AQ494" s="348"/>
    </row>
    <row r="495" spans="1:43" s="7" customFormat="1" ht="43.5" customHeight="1">
      <c r="A495" s="354" t="s">
        <v>90</v>
      </c>
      <c r="B495" s="382" t="s">
        <v>998</v>
      </c>
      <c r="C495" s="370" t="s">
        <v>920</v>
      </c>
      <c r="D495" s="358" t="s">
        <v>2385</v>
      </c>
      <c r="E495" s="358" t="s">
        <v>394</v>
      </c>
      <c r="F495" s="359" t="s">
        <v>976</v>
      </c>
      <c r="G495" s="355" t="s">
        <v>977</v>
      </c>
      <c r="H495" s="355" t="s">
        <v>978</v>
      </c>
      <c r="I495" s="371">
        <v>22534</v>
      </c>
      <c r="J495" s="371">
        <f>-K1993/0.0833333333333333</f>
        <v>0</v>
      </c>
      <c r="K495" s="371"/>
      <c r="L495" s="372" t="s">
        <v>328</v>
      </c>
      <c r="M495" s="372">
        <v>42736</v>
      </c>
      <c r="N495" s="372">
        <v>43100</v>
      </c>
      <c r="O495" s="386">
        <f>YEAR(N495)</f>
        <v>2017</v>
      </c>
      <c r="P495" s="374">
        <f>MONTH(N495)</f>
        <v>12</v>
      </c>
      <c r="Q495" s="387" t="str">
        <f>IF(P495&gt;9,CONCATENATE(O495,P495),CONCATENATE(O495,"0",P495))</f>
        <v>201712</v>
      </c>
      <c r="R495" s="354">
        <v>0</v>
      </c>
      <c r="S495" s="376">
        <v>0</v>
      </c>
      <c r="T495" s="376">
        <v>0</v>
      </c>
      <c r="U495" s="355"/>
      <c r="V495" s="349"/>
      <c r="W495" s="348"/>
      <c r="X495" s="349"/>
      <c r="Y49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5" s="348"/>
      <c r="AA495" s="349"/>
      <c r="AB495" s="349"/>
      <c r="AC495" s="349"/>
      <c r="AD495" s="349"/>
      <c r="AE495" s="349"/>
      <c r="AF495" s="349"/>
      <c r="AG495" s="349"/>
      <c r="AH495" s="349"/>
      <c r="AI495" s="349"/>
      <c r="AJ495" s="349"/>
      <c r="AK495" s="349"/>
      <c r="AL495" s="349"/>
      <c r="AM495" s="349"/>
      <c r="AN495" s="349"/>
      <c r="AO495" s="349"/>
      <c r="AP495" s="349"/>
      <c r="AQ495" s="349"/>
    </row>
    <row r="496" spans="1:43" s="7" customFormat="1" ht="43.5" customHeight="1">
      <c r="A496" s="235" t="s">
        <v>90</v>
      </c>
      <c r="B496" s="354" t="s">
        <v>919</v>
      </c>
      <c r="C496" s="354" t="s">
        <v>920</v>
      </c>
      <c r="D496" s="358" t="s">
        <v>2379</v>
      </c>
      <c r="E496" s="247" t="s">
        <v>538</v>
      </c>
      <c r="F496" s="245" t="s">
        <v>46</v>
      </c>
      <c r="G496" s="246" t="s">
        <v>651</v>
      </c>
      <c r="H496" s="246" t="s">
        <v>539</v>
      </c>
      <c r="I496" s="286">
        <v>199633.38</v>
      </c>
      <c r="J496" s="286">
        <f>-K2069/0.0833333333333333</f>
        <v>0</v>
      </c>
      <c r="K496" s="286"/>
      <c r="L496" s="372">
        <v>42662</v>
      </c>
      <c r="M496" s="372" t="s">
        <v>2843</v>
      </c>
      <c r="N496" s="281">
        <v>43100</v>
      </c>
      <c r="O496" s="323">
        <f>YEAR(N496)</f>
        <v>2017</v>
      </c>
      <c r="P496" s="323">
        <f>MONTH(N496)</f>
        <v>12</v>
      </c>
      <c r="Q496" s="324" t="str">
        <f>IF(P496&gt;9,CONCATENATE(O496,P496),CONCATENATE(O496,"0",P496))</f>
        <v>201712</v>
      </c>
      <c r="R496" s="235">
        <v>0</v>
      </c>
      <c r="S496" s="267">
        <v>0</v>
      </c>
      <c r="T496" s="267">
        <v>0</v>
      </c>
      <c r="U496" s="356" t="s">
        <v>1869</v>
      </c>
      <c r="V496" s="346"/>
      <c r="W496" s="345"/>
      <c r="X496" s="346"/>
      <c r="Y496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6" s="348"/>
      <c r="AA496" s="348"/>
      <c r="AB496" s="348"/>
      <c r="AC496" s="348"/>
      <c r="AD496" s="348"/>
      <c r="AE496" s="348"/>
      <c r="AF496" s="348"/>
      <c r="AG496" s="348"/>
      <c r="AH496" s="348"/>
      <c r="AI496" s="348"/>
      <c r="AJ496" s="348"/>
      <c r="AK496" s="348"/>
      <c r="AL496" s="348"/>
      <c r="AM496" s="348"/>
      <c r="AN496" s="348"/>
      <c r="AO496" s="348"/>
      <c r="AP496" s="348"/>
      <c r="AQ496" s="348"/>
    </row>
    <row r="497" spans="1:100" s="7" customFormat="1" ht="43.5" customHeight="1">
      <c r="A497" s="235" t="s">
        <v>90</v>
      </c>
      <c r="B497" s="354" t="s">
        <v>919</v>
      </c>
      <c r="C497" s="354" t="s">
        <v>920</v>
      </c>
      <c r="D497" s="244" t="s">
        <v>306</v>
      </c>
      <c r="E497" s="244" t="s">
        <v>393</v>
      </c>
      <c r="F497" s="245" t="s">
        <v>112</v>
      </c>
      <c r="G497" s="251" t="s">
        <v>113</v>
      </c>
      <c r="H497" s="362" t="s">
        <v>2087</v>
      </c>
      <c r="I497" s="285">
        <v>73369605.67</v>
      </c>
      <c r="J497" s="285">
        <f>-K2066/0.0833333333333333</f>
        <v>0</v>
      </c>
      <c r="K497" s="285"/>
      <c r="L497" s="280">
        <v>42613</v>
      </c>
      <c r="M497" s="280">
        <v>42736</v>
      </c>
      <c r="N497" s="281">
        <v>43100</v>
      </c>
      <c r="O497" s="323">
        <f>YEAR(N497)</f>
        <v>2017</v>
      </c>
      <c r="P497" s="323">
        <f>MONTH(N497)</f>
        <v>12</v>
      </c>
      <c r="Q497" s="324" t="str">
        <f>IF(P497&gt;9,CONCATENATE(O497,P497),CONCATENATE(O497,"0",P497))</f>
        <v>201712</v>
      </c>
      <c r="R497" s="235">
        <v>0</v>
      </c>
      <c r="S497" s="267">
        <v>0.14</v>
      </c>
      <c r="T497" s="267">
        <v>0.05</v>
      </c>
      <c r="U497" s="356"/>
      <c r="V497" s="345"/>
      <c r="W497" s="345"/>
      <c r="X497" s="345"/>
      <c r="Y49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422"/>
      <c r="AA497" s="349"/>
      <c r="AB497" s="349"/>
      <c r="AC497" s="349"/>
      <c r="AD497" s="349"/>
      <c r="AE497" s="349"/>
      <c r="AF497" s="349"/>
      <c r="AG497" s="349"/>
      <c r="AH497" s="349"/>
      <c r="AI497" s="349"/>
      <c r="AJ497" s="349"/>
      <c r="AK497" s="349"/>
      <c r="AL497" s="349"/>
      <c r="AM497" s="349"/>
      <c r="AN497" s="349"/>
      <c r="AO497" s="349"/>
      <c r="AP497" s="349"/>
      <c r="AQ497" s="349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</row>
    <row r="498" spans="1:100" s="7" customFormat="1" ht="43.5" customHeight="1">
      <c r="A498" s="235" t="s">
        <v>90</v>
      </c>
      <c r="B498" s="354" t="s">
        <v>919</v>
      </c>
      <c r="C498" s="354" t="s">
        <v>920</v>
      </c>
      <c r="D498" s="358" t="s">
        <v>636</v>
      </c>
      <c r="E498" s="244" t="s">
        <v>393</v>
      </c>
      <c r="F498" s="245" t="s">
        <v>509</v>
      </c>
      <c r="G498" s="251" t="s">
        <v>510</v>
      </c>
      <c r="H498" s="251" t="s">
        <v>511</v>
      </c>
      <c r="I498" s="285">
        <v>35378474</v>
      </c>
      <c r="J498" s="285">
        <f>-K2065/0.0833333333333333</f>
        <v>0</v>
      </c>
      <c r="K498" s="285"/>
      <c r="L498" s="280">
        <v>42613</v>
      </c>
      <c r="M498" s="280">
        <v>42736</v>
      </c>
      <c r="N498" s="281">
        <v>43100</v>
      </c>
      <c r="O498" s="323">
        <f>YEAR(N498)</f>
        <v>2017</v>
      </c>
      <c r="P498" s="323">
        <f>MONTH(N498)</f>
        <v>12</v>
      </c>
      <c r="Q498" s="324" t="s">
        <v>888</v>
      </c>
      <c r="R498" s="354">
        <v>0</v>
      </c>
      <c r="S498" s="267">
        <v>0.07</v>
      </c>
      <c r="T498" s="267">
        <v>0.02</v>
      </c>
      <c r="U498" s="356"/>
      <c r="V498" s="343"/>
      <c r="W498" s="345"/>
      <c r="X498" s="344"/>
      <c r="Y4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8" s="348"/>
      <c r="AA498" s="349"/>
      <c r="AB498" s="349"/>
      <c r="AC498" s="349"/>
      <c r="AD498" s="349"/>
      <c r="AE498" s="349"/>
      <c r="AF498" s="349"/>
      <c r="AG498" s="349"/>
      <c r="AH498" s="349"/>
      <c r="AI498" s="349"/>
      <c r="AJ498" s="349"/>
      <c r="AK498" s="349"/>
      <c r="AL498" s="349"/>
      <c r="AM498" s="349"/>
      <c r="AN498" s="349"/>
      <c r="AO498" s="349"/>
      <c r="AP498" s="349"/>
      <c r="AQ498" s="349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1:100" s="7" customFormat="1" ht="43.5" customHeight="1">
      <c r="A499" s="235" t="s">
        <v>90</v>
      </c>
      <c r="B499" s="354" t="s">
        <v>919</v>
      </c>
      <c r="C499" s="354" t="s">
        <v>920</v>
      </c>
      <c r="D499" s="244" t="s">
        <v>82</v>
      </c>
      <c r="E499" s="244" t="s">
        <v>393</v>
      </c>
      <c r="F499" s="245" t="s">
        <v>110</v>
      </c>
      <c r="G499" s="251" t="s">
        <v>111</v>
      </c>
      <c r="H499" s="251" t="s">
        <v>519</v>
      </c>
      <c r="I499" s="285">
        <v>15765016</v>
      </c>
      <c r="J499" s="285">
        <f>-K2067/0.0833333333333333</f>
        <v>0</v>
      </c>
      <c r="K499" s="285"/>
      <c r="L499" s="372" t="s">
        <v>2715</v>
      </c>
      <c r="M499" s="280">
        <v>42736</v>
      </c>
      <c r="N499" s="281">
        <v>43100</v>
      </c>
      <c r="O499" s="323">
        <f>YEAR(N499)</f>
        <v>2017</v>
      </c>
      <c r="P499" s="323">
        <f>MONTH(N499)</f>
        <v>12</v>
      </c>
      <c r="Q499" s="324" t="str">
        <f>IF(P499&gt;9,CONCATENATE(O499,P499),CONCATENATE(O499,"0",P499))</f>
        <v>201712</v>
      </c>
      <c r="R499" s="235">
        <v>0</v>
      </c>
      <c r="S499" s="267">
        <v>0.17</v>
      </c>
      <c r="T499" s="267">
        <v>0.09</v>
      </c>
      <c r="U499" s="355"/>
      <c r="V499" s="345"/>
      <c r="W499" s="345"/>
      <c r="X499" s="348" t="s">
        <v>910</v>
      </c>
      <c r="Y49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9" s="348"/>
      <c r="AA499" s="348"/>
      <c r="AB499" s="348"/>
      <c r="AC499" s="348"/>
      <c r="AD499" s="348"/>
      <c r="AE499" s="348"/>
      <c r="AF499" s="348"/>
      <c r="AG499" s="348"/>
      <c r="AH499" s="348"/>
      <c r="AI499" s="348"/>
      <c r="AJ499" s="348"/>
      <c r="AK499" s="348"/>
      <c r="AL499" s="348"/>
      <c r="AM499" s="348"/>
      <c r="AN499" s="348"/>
      <c r="AO499" s="348"/>
      <c r="AP499" s="348"/>
      <c r="AQ499" s="34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1:100" s="7" customFormat="1" ht="43.5" customHeight="1">
      <c r="A500" s="235" t="s">
        <v>90</v>
      </c>
      <c r="B500" s="354" t="s">
        <v>919</v>
      </c>
      <c r="C500" s="354" t="s">
        <v>920</v>
      </c>
      <c r="D500" s="244" t="s">
        <v>305</v>
      </c>
      <c r="E500" s="247" t="s">
        <v>393</v>
      </c>
      <c r="F500" s="245" t="s">
        <v>96</v>
      </c>
      <c r="G500" s="246" t="s">
        <v>100</v>
      </c>
      <c r="H500" s="246" t="s">
        <v>99</v>
      </c>
      <c r="I500" s="286">
        <v>204917043</v>
      </c>
      <c r="J500" s="286">
        <f>-K2070/0.0833333333333333</f>
        <v>0</v>
      </c>
      <c r="K500" s="286"/>
      <c r="L500" s="280">
        <v>42613</v>
      </c>
      <c r="M500" s="280">
        <v>42736</v>
      </c>
      <c r="N500" s="281">
        <v>43100</v>
      </c>
      <c r="O500" s="323">
        <f>YEAR(N500)</f>
        <v>2017</v>
      </c>
      <c r="P500" s="323">
        <f>MONTH(N500)</f>
        <v>12</v>
      </c>
      <c r="Q500" s="324" t="str">
        <f>IF(P500&gt;9,CONCATENATE(O500,P500),CONCATENATE(O500,"0",P500))</f>
        <v>201712</v>
      </c>
      <c r="R500" s="235">
        <v>0</v>
      </c>
      <c r="S500" s="268">
        <v>0.14</v>
      </c>
      <c r="T500" s="268">
        <v>0.05</v>
      </c>
      <c r="U500" s="263"/>
      <c r="V500" s="343"/>
      <c r="W500" s="343"/>
      <c r="X500" s="344" t="s">
        <v>910</v>
      </c>
      <c r="Y5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0" s="422"/>
      <c r="AA500" s="348"/>
      <c r="AB500" s="348"/>
      <c r="AC500" s="348"/>
      <c r="AD500" s="348"/>
      <c r="AE500" s="348"/>
      <c r="AF500" s="348"/>
      <c r="AG500" s="348"/>
      <c r="AH500" s="348"/>
      <c r="AI500" s="348"/>
      <c r="AJ500" s="348"/>
      <c r="AK500" s="348"/>
      <c r="AL500" s="348"/>
      <c r="AM500" s="348"/>
      <c r="AN500" s="348"/>
      <c r="AO500" s="348"/>
      <c r="AP500" s="348"/>
      <c r="AQ500" s="34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1:43" s="7" customFormat="1" ht="43.5" customHeight="1">
      <c r="A501" s="235" t="s">
        <v>90</v>
      </c>
      <c r="B501" s="354" t="s">
        <v>919</v>
      </c>
      <c r="C501" s="354" t="s">
        <v>920</v>
      </c>
      <c r="D501" s="244" t="s">
        <v>304</v>
      </c>
      <c r="E501" s="247" t="s">
        <v>393</v>
      </c>
      <c r="F501" s="245" t="s">
        <v>96</v>
      </c>
      <c r="G501" s="246" t="s">
        <v>97</v>
      </c>
      <c r="H501" s="246" t="s">
        <v>99</v>
      </c>
      <c r="I501" s="286">
        <v>106596120</v>
      </c>
      <c r="J501" s="286">
        <f>-K2071/0.0833333333333333</f>
        <v>0</v>
      </c>
      <c r="K501" s="286"/>
      <c r="L501" s="280">
        <v>42613</v>
      </c>
      <c r="M501" s="280">
        <v>42736</v>
      </c>
      <c r="N501" s="281">
        <v>43100</v>
      </c>
      <c r="O501" s="323">
        <f>YEAR(N501)</f>
        <v>2017</v>
      </c>
      <c r="P501" s="323">
        <f>MONTH(N501)</f>
        <v>12</v>
      </c>
      <c r="Q501" s="324" t="str">
        <f>IF(P501&gt;9,CONCATENATE(O501,P501),CONCATENATE(O501,"0",P501))</f>
        <v>201712</v>
      </c>
      <c r="R501" s="235">
        <v>0</v>
      </c>
      <c r="S501" s="268">
        <v>0.14</v>
      </c>
      <c r="T501" s="268">
        <v>0.05</v>
      </c>
      <c r="U501" s="355"/>
      <c r="V501" s="343"/>
      <c r="W501" s="343"/>
      <c r="X501" s="344" t="s">
        <v>910</v>
      </c>
      <c r="Y5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1" s="348"/>
      <c r="AA501" s="348"/>
      <c r="AB501" s="348"/>
      <c r="AC501" s="348"/>
      <c r="AD501" s="348"/>
      <c r="AE501" s="348"/>
      <c r="AF501" s="348"/>
      <c r="AG501" s="348"/>
      <c r="AH501" s="348"/>
      <c r="AI501" s="348"/>
      <c r="AJ501" s="348"/>
      <c r="AK501" s="348"/>
      <c r="AL501" s="348"/>
      <c r="AM501" s="348"/>
      <c r="AN501" s="348"/>
      <c r="AO501" s="348"/>
      <c r="AP501" s="348"/>
      <c r="AQ501" s="348"/>
    </row>
    <row r="502" spans="1:43" s="7" customFormat="1" ht="43.5" customHeight="1">
      <c r="A502" s="235" t="s">
        <v>90</v>
      </c>
      <c r="B502" s="354" t="s">
        <v>919</v>
      </c>
      <c r="C502" s="354" t="s">
        <v>920</v>
      </c>
      <c r="D502" s="244" t="s">
        <v>303</v>
      </c>
      <c r="E502" s="247" t="s">
        <v>393</v>
      </c>
      <c r="F502" s="245" t="s">
        <v>96</v>
      </c>
      <c r="G502" s="246" t="s">
        <v>97</v>
      </c>
      <c r="H502" s="246" t="s">
        <v>98</v>
      </c>
      <c r="I502" s="286">
        <v>76101640</v>
      </c>
      <c r="J502" s="286">
        <f>-K2072/0.0833333333333333</f>
        <v>0</v>
      </c>
      <c r="K502" s="286"/>
      <c r="L502" s="280">
        <v>42613</v>
      </c>
      <c r="M502" s="280">
        <v>42736</v>
      </c>
      <c r="N502" s="281">
        <v>43100</v>
      </c>
      <c r="O502" s="323">
        <f>YEAR(N502)</f>
        <v>2017</v>
      </c>
      <c r="P502" s="323">
        <f>MONTH(N502)</f>
        <v>12</v>
      </c>
      <c r="Q502" s="324" t="str">
        <f>IF(P502&gt;9,CONCATENATE(O502,P502),CONCATENATE(O502,"0",P502))</f>
        <v>201712</v>
      </c>
      <c r="R502" s="235">
        <v>0</v>
      </c>
      <c r="S502" s="268">
        <v>0.14</v>
      </c>
      <c r="T502" s="268">
        <v>0.05</v>
      </c>
      <c r="U502" s="356"/>
      <c r="V502" s="345"/>
      <c r="W502" s="345"/>
      <c r="X502" s="345" t="s">
        <v>910</v>
      </c>
      <c r="Y50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2" s="422"/>
      <c r="AA502" s="349"/>
      <c r="AB502" s="349"/>
      <c r="AC502" s="349"/>
      <c r="AD502" s="349"/>
      <c r="AE502" s="349"/>
      <c r="AF502" s="349"/>
      <c r="AG502" s="349"/>
      <c r="AH502" s="349"/>
      <c r="AI502" s="349"/>
      <c r="AJ502" s="349"/>
      <c r="AK502" s="349"/>
      <c r="AL502" s="349"/>
      <c r="AM502" s="349"/>
      <c r="AN502" s="349"/>
      <c r="AO502" s="349"/>
      <c r="AP502" s="349"/>
      <c r="AQ502" s="349"/>
    </row>
    <row r="503" spans="1:43" s="233" customFormat="1" ht="43.5" customHeight="1">
      <c r="A503" s="235" t="s">
        <v>90</v>
      </c>
      <c r="B503" s="354" t="s">
        <v>919</v>
      </c>
      <c r="C503" s="354" t="s">
        <v>920</v>
      </c>
      <c r="D503" s="244" t="s">
        <v>494</v>
      </c>
      <c r="E503" s="244" t="s">
        <v>393</v>
      </c>
      <c r="F503" s="245" t="s">
        <v>114</v>
      </c>
      <c r="G503" s="251" t="s">
        <v>671</v>
      </c>
      <c r="H503" s="362" t="s">
        <v>2714</v>
      </c>
      <c r="I503" s="285">
        <v>26281541</v>
      </c>
      <c r="J503" s="285">
        <f>-K2072/0.0833333333333333</f>
        <v>0</v>
      </c>
      <c r="K503" s="285"/>
      <c r="L503" s="280">
        <v>42613</v>
      </c>
      <c r="M503" s="280">
        <v>42736</v>
      </c>
      <c r="N503" s="281">
        <v>43100</v>
      </c>
      <c r="O503" s="323">
        <f>YEAR(N503)</f>
        <v>2017</v>
      </c>
      <c r="P503" s="323">
        <f>MONTH(N503)</f>
        <v>12</v>
      </c>
      <c r="Q503" s="324" t="str">
        <f>IF(P503&gt;9,CONCATENATE(O503,P503),CONCATENATE(O503,"0",P503))</f>
        <v>201712</v>
      </c>
      <c r="R503" s="354">
        <v>0</v>
      </c>
      <c r="S503" s="267">
        <v>0.17</v>
      </c>
      <c r="T503" s="267">
        <v>0.09</v>
      </c>
      <c r="U503" s="356"/>
      <c r="V503" s="345"/>
      <c r="W503" s="345"/>
      <c r="X503" s="345"/>
      <c r="Y503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422"/>
      <c r="AA503" s="349"/>
      <c r="AB503" s="349"/>
      <c r="AC503" s="349"/>
      <c r="AD503" s="349"/>
      <c r="AE503" s="349"/>
      <c r="AF503" s="349"/>
      <c r="AG503" s="349"/>
      <c r="AH503" s="349"/>
      <c r="AI503" s="349"/>
      <c r="AJ503" s="349"/>
      <c r="AK503" s="349"/>
      <c r="AL503" s="349"/>
      <c r="AM503" s="349"/>
      <c r="AN503" s="349"/>
      <c r="AO503" s="349"/>
      <c r="AP503" s="349"/>
      <c r="AQ503" s="349"/>
    </row>
    <row r="504" spans="1:43" s="233" customFormat="1" ht="43.5" customHeight="1">
      <c r="A504" s="235" t="s">
        <v>90</v>
      </c>
      <c r="B504" s="354" t="s">
        <v>919</v>
      </c>
      <c r="C504" s="354" t="s">
        <v>920</v>
      </c>
      <c r="D504" s="247" t="s">
        <v>278</v>
      </c>
      <c r="E504" s="247" t="s">
        <v>393</v>
      </c>
      <c r="F504" s="248" t="s">
        <v>96</v>
      </c>
      <c r="G504" s="355" t="s">
        <v>2678</v>
      </c>
      <c r="H504" s="249" t="s">
        <v>120</v>
      </c>
      <c r="I504" s="292">
        <v>12000333</v>
      </c>
      <c r="J504" s="292">
        <f>-K2073/0.0833333333333333</f>
        <v>0</v>
      </c>
      <c r="K504" s="292"/>
      <c r="L504" s="282">
        <v>42613</v>
      </c>
      <c r="M504" s="282">
        <v>42736</v>
      </c>
      <c r="N504" s="282">
        <v>43100</v>
      </c>
      <c r="O504" s="327">
        <f>YEAR(N504)</f>
        <v>2017</v>
      </c>
      <c r="P504" s="323">
        <f>MONTH(N504)</f>
        <v>12</v>
      </c>
      <c r="Q504" s="328" t="str">
        <f>IF(P504&gt;9,CONCATENATE(O504,P504),CONCATENATE(O504,"0",P504))</f>
        <v>201712</v>
      </c>
      <c r="R504" s="235">
        <v>0</v>
      </c>
      <c r="S504" s="268">
        <v>0.14</v>
      </c>
      <c r="T504" s="270">
        <v>0.05</v>
      </c>
      <c r="U504" s="356"/>
      <c r="V504" s="345"/>
      <c r="W504" s="345"/>
      <c r="X504" s="345" t="s">
        <v>910</v>
      </c>
      <c r="Y50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4" s="422"/>
      <c r="AA504" s="349"/>
      <c r="AB504" s="349"/>
      <c r="AC504" s="349"/>
      <c r="AD504" s="349"/>
      <c r="AE504" s="349"/>
      <c r="AF504" s="349"/>
      <c r="AG504" s="349"/>
      <c r="AH504" s="349"/>
      <c r="AI504" s="349"/>
      <c r="AJ504" s="349"/>
      <c r="AK504" s="349"/>
      <c r="AL504" s="349"/>
      <c r="AM504" s="349"/>
      <c r="AN504" s="349"/>
      <c r="AO504" s="349"/>
      <c r="AP504" s="349"/>
      <c r="AQ504" s="349"/>
    </row>
    <row r="505" spans="1:43" s="233" customFormat="1" ht="43.5" customHeight="1">
      <c r="A505" s="354" t="s">
        <v>90</v>
      </c>
      <c r="B505" s="354" t="s">
        <v>919</v>
      </c>
      <c r="C505" s="354" t="s">
        <v>920</v>
      </c>
      <c r="D505" s="358" t="s">
        <v>2383</v>
      </c>
      <c r="E505" s="244" t="s">
        <v>393</v>
      </c>
      <c r="F505" s="359" t="s">
        <v>1155</v>
      </c>
      <c r="G505" s="251" t="s">
        <v>432</v>
      </c>
      <c r="H505" s="362" t="s">
        <v>2072</v>
      </c>
      <c r="I505" s="285">
        <v>184500</v>
      </c>
      <c r="J505" s="285">
        <f>-K2001/0.0833333333333333</f>
        <v>0</v>
      </c>
      <c r="K505" s="285"/>
      <c r="L505" s="280">
        <v>42613</v>
      </c>
      <c r="M505" s="280">
        <v>42736</v>
      </c>
      <c r="N505" s="281">
        <v>43100</v>
      </c>
      <c r="O505" s="323">
        <f>YEAR(N505)</f>
        <v>2017</v>
      </c>
      <c r="P505" s="323">
        <f>MONTH(N505)</f>
        <v>12</v>
      </c>
      <c r="Q505" s="324" t="str">
        <f>IF(P505&gt;9,CONCATENATE(O505,P505),CONCATENATE(O505,"0",P505))</f>
        <v>201712</v>
      </c>
      <c r="R505" s="354">
        <v>0</v>
      </c>
      <c r="S505" s="267">
        <v>0</v>
      </c>
      <c r="T505" s="267">
        <v>0</v>
      </c>
      <c r="U505" s="356"/>
      <c r="V505" s="343"/>
      <c r="W505" s="345"/>
      <c r="X505" s="344" t="s">
        <v>911</v>
      </c>
      <c r="Y5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5" s="422"/>
      <c r="AA505" s="348"/>
      <c r="AB505" s="348"/>
      <c r="AC505" s="348"/>
      <c r="AD505" s="348"/>
      <c r="AE505" s="348"/>
      <c r="AF505" s="348"/>
      <c r="AG505" s="348"/>
      <c r="AH505" s="348"/>
      <c r="AI505" s="348"/>
      <c r="AJ505" s="348"/>
      <c r="AK505" s="348"/>
      <c r="AL505" s="348"/>
      <c r="AM505" s="348"/>
      <c r="AN505" s="348"/>
      <c r="AO505" s="348"/>
      <c r="AP505" s="348"/>
      <c r="AQ505" s="348"/>
    </row>
    <row r="506" spans="1:43" s="233" customFormat="1" ht="43.5" customHeight="1">
      <c r="A506" s="235" t="s">
        <v>90</v>
      </c>
      <c r="B506" s="354" t="s">
        <v>919</v>
      </c>
      <c r="C506" s="354" t="s">
        <v>920</v>
      </c>
      <c r="D506" s="244" t="s">
        <v>277</v>
      </c>
      <c r="E506" s="244" t="s">
        <v>393</v>
      </c>
      <c r="F506" s="245" t="s">
        <v>96</v>
      </c>
      <c r="G506" s="249" t="s">
        <v>279</v>
      </c>
      <c r="H506" s="251" t="s">
        <v>120</v>
      </c>
      <c r="I506" s="285">
        <v>16700000</v>
      </c>
      <c r="J506" s="285">
        <f>-K2075/0.0833333333333333</f>
        <v>0</v>
      </c>
      <c r="K506" s="285"/>
      <c r="L506" s="280">
        <v>42613</v>
      </c>
      <c r="M506" s="280">
        <v>42736</v>
      </c>
      <c r="N506" s="281">
        <v>43100</v>
      </c>
      <c r="O506" s="323">
        <f>YEAR(N506)</f>
        <v>2017</v>
      </c>
      <c r="P506" s="323">
        <f>MONTH(N506)</f>
        <v>12</v>
      </c>
      <c r="Q506" s="324" t="str">
        <f>IF(P506&gt;9,CONCATENATE(O506,P506),CONCATENATE(O506,"0",P506))</f>
        <v>201712</v>
      </c>
      <c r="R506" s="235">
        <v>0</v>
      </c>
      <c r="S506" s="267">
        <v>0.14</v>
      </c>
      <c r="T506" s="271">
        <v>0.05</v>
      </c>
      <c r="U506" s="356"/>
      <c r="V506" s="345"/>
      <c r="W506" s="345"/>
      <c r="X506" s="345" t="s">
        <v>910</v>
      </c>
      <c r="Y50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6" s="422"/>
      <c r="AA506" s="349"/>
      <c r="AB506" s="349"/>
      <c r="AC506" s="349"/>
      <c r="AD506" s="349"/>
      <c r="AE506" s="349"/>
      <c r="AF506" s="349"/>
      <c r="AG506" s="349"/>
      <c r="AH506" s="349"/>
      <c r="AI506" s="349"/>
      <c r="AJ506" s="349"/>
      <c r="AK506" s="349"/>
      <c r="AL506" s="349"/>
      <c r="AM506" s="349"/>
      <c r="AN506" s="349"/>
      <c r="AO506" s="349"/>
      <c r="AP506" s="349"/>
      <c r="AQ506" s="349"/>
    </row>
    <row r="507" spans="1:43" s="233" customFormat="1" ht="43.5" customHeight="1">
      <c r="A507" s="354" t="s">
        <v>90</v>
      </c>
      <c r="B507" s="354" t="s">
        <v>919</v>
      </c>
      <c r="C507" s="370" t="s">
        <v>920</v>
      </c>
      <c r="D507" s="358" t="s">
        <v>2384</v>
      </c>
      <c r="E507" s="365" t="s">
        <v>393</v>
      </c>
      <c r="F507" s="359" t="s">
        <v>1163</v>
      </c>
      <c r="G507" s="355" t="s">
        <v>1164</v>
      </c>
      <c r="H507" s="355" t="s">
        <v>1165</v>
      </c>
      <c r="I507" s="388">
        <v>18925949</v>
      </c>
      <c r="J507" s="388">
        <f>-K2080/0.0833333333333333</f>
        <v>0</v>
      </c>
      <c r="K507" s="388"/>
      <c r="L507" s="372">
        <v>42613</v>
      </c>
      <c r="M507" s="372">
        <v>42736</v>
      </c>
      <c r="N507" s="373">
        <v>43100</v>
      </c>
      <c r="O507" s="374">
        <f>YEAR(N507)</f>
        <v>2017</v>
      </c>
      <c r="P507" s="374">
        <f>MONTH(N507)</f>
        <v>12</v>
      </c>
      <c r="Q507" s="375" t="str">
        <f>IF(P507&gt;9,CONCATENATE(O507,P507),CONCATENATE(O507,"0",P507))</f>
        <v>201712</v>
      </c>
      <c r="R507" s="354" t="s">
        <v>268</v>
      </c>
      <c r="S507" s="391">
        <v>0.1</v>
      </c>
      <c r="T507" s="391">
        <v>0.05</v>
      </c>
      <c r="U507" s="356"/>
      <c r="V507" s="348"/>
      <c r="W507" s="348"/>
      <c r="X507" s="348"/>
      <c r="Y507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348"/>
      <c r="AA507" s="348"/>
      <c r="AB507" s="348"/>
      <c r="AC507" s="348"/>
      <c r="AD507" s="348"/>
      <c r="AE507" s="348"/>
      <c r="AF507" s="348"/>
      <c r="AG507" s="348"/>
      <c r="AH507" s="348"/>
      <c r="AI507" s="348"/>
      <c r="AJ507" s="348"/>
      <c r="AK507" s="348"/>
      <c r="AL507" s="348"/>
      <c r="AM507" s="348"/>
      <c r="AN507" s="348"/>
      <c r="AO507" s="348"/>
      <c r="AP507" s="348"/>
      <c r="AQ507" s="348"/>
    </row>
    <row r="508" spans="1:43" s="233" customFormat="1" ht="43.5" customHeight="1">
      <c r="A508" s="250" t="s">
        <v>90</v>
      </c>
      <c r="B508" s="354" t="s">
        <v>919</v>
      </c>
      <c r="C508" s="354" t="s">
        <v>920</v>
      </c>
      <c r="D508" s="365" t="s">
        <v>2392</v>
      </c>
      <c r="E508" s="247" t="s">
        <v>606</v>
      </c>
      <c r="F508" s="366" t="s">
        <v>980</v>
      </c>
      <c r="G508" s="356" t="s">
        <v>981</v>
      </c>
      <c r="H508" s="249" t="s">
        <v>204</v>
      </c>
      <c r="I508" s="287" t="s">
        <v>214</v>
      </c>
      <c r="J508" s="286">
        <f>-K2074/0.0833333333333333</f>
        <v>0</v>
      </c>
      <c r="K508" s="286"/>
      <c r="L508" s="282">
        <v>41262</v>
      </c>
      <c r="M508" s="282">
        <v>41275</v>
      </c>
      <c r="N508" s="282">
        <v>43100</v>
      </c>
      <c r="O508" s="327">
        <f>YEAR(N508)</f>
        <v>2017</v>
      </c>
      <c r="P508" s="323">
        <f>MONTH(N508)</f>
        <v>12</v>
      </c>
      <c r="Q508" s="328" t="str">
        <f>IF(P508&gt;9,CONCATENATE(O508,P508),CONCATENATE(O508,"0",P508))</f>
        <v>201712</v>
      </c>
      <c r="R508" s="354" t="s">
        <v>91</v>
      </c>
      <c r="S508" s="268">
        <v>0.08</v>
      </c>
      <c r="T508" s="268">
        <v>0.03</v>
      </c>
      <c r="U508" s="262"/>
      <c r="V508" s="345"/>
      <c r="W508" s="345"/>
      <c r="X508" s="345" t="s">
        <v>910</v>
      </c>
      <c r="Y50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8" s="422"/>
      <c r="AA508" s="422"/>
      <c r="AB508" s="349"/>
      <c r="AC508" s="349"/>
      <c r="AD508" s="349"/>
      <c r="AE508" s="349"/>
      <c r="AF508" s="349"/>
      <c r="AG508" s="349"/>
      <c r="AH508" s="349"/>
      <c r="AI508" s="349"/>
      <c r="AJ508" s="349"/>
      <c r="AK508" s="349"/>
      <c r="AL508" s="349"/>
      <c r="AM508" s="349"/>
      <c r="AN508" s="349"/>
      <c r="AO508" s="349"/>
      <c r="AP508" s="349"/>
      <c r="AQ508" s="349"/>
    </row>
    <row r="509" spans="1:100" s="7" customFormat="1" ht="43.5" customHeight="1">
      <c r="A509" s="235" t="s">
        <v>90</v>
      </c>
      <c r="B509" s="354" t="s">
        <v>919</v>
      </c>
      <c r="C509" s="354" t="s">
        <v>920</v>
      </c>
      <c r="D509" s="247" t="s">
        <v>39</v>
      </c>
      <c r="E509" s="247" t="s">
        <v>394</v>
      </c>
      <c r="F509" s="248" t="s">
        <v>40</v>
      </c>
      <c r="G509" s="246" t="s">
        <v>41</v>
      </c>
      <c r="H509" s="249" t="s">
        <v>42</v>
      </c>
      <c r="I509" s="291" t="s">
        <v>94</v>
      </c>
      <c r="J509" s="291">
        <f>-K2081/0.0833333333333333</f>
        <v>0</v>
      </c>
      <c r="K509" s="291"/>
      <c r="L509" s="282">
        <v>42067</v>
      </c>
      <c r="M509" s="282">
        <v>41821</v>
      </c>
      <c r="N509" s="282">
        <v>43100</v>
      </c>
      <c r="O509" s="327">
        <f>YEAR(N509)</f>
        <v>2017</v>
      </c>
      <c r="P509" s="323">
        <f>MONTH(N509)</f>
        <v>12</v>
      </c>
      <c r="Q509" s="328" t="str">
        <f>IF(P509&gt;9,CONCATENATE(O509,P509),CONCATENATE(O509,"0",P509))</f>
        <v>201712</v>
      </c>
      <c r="R509" s="235">
        <v>0</v>
      </c>
      <c r="S509" s="268">
        <v>0.16</v>
      </c>
      <c r="T509" s="268">
        <v>0.06</v>
      </c>
      <c r="U509" s="356"/>
      <c r="V509" s="343"/>
      <c r="W509" s="345"/>
      <c r="X509" s="343"/>
      <c r="Y5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9" s="422"/>
      <c r="AA509" s="348"/>
      <c r="AB509" s="348"/>
      <c r="AC509" s="348"/>
      <c r="AD509" s="348"/>
      <c r="AE509" s="348"/>
      <c r="AF509" s="348"/>
      <c r="AG509" s="348"/>
      <c r="AH509" s="348"/>
      <c r="AI509" s="348"/>
      <c r="AJ509" s="348"/>
      <c r="AK509" s="348"/>
      <c r="AL509" s="348"/>
      <c r="AM509" s="348"/>
      <c r="AN509" s="348"/>
      <c r="AO509" s="348"/>
      <c r="AP509" s="348"/>
      <c r="AQ509" s="34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</row>
    <row r="510" spans="1:100" s="7" customFormat="1" ht="43.5" customHeight="1">
      <c r="A510" s="235" t="s">
        <v>90</v>
      </c>
      <c r="B510" s="354" t="s">
        <v>919</v>
      </c>
      <c r="C510" s="354" t="s">
        <v>920</v>
      </c>
      <c r="D510" s="358" t="s">
        <v>2239</v>
      </c>
      <c r="E510" s="247" t="s">
        <v>390</v>
      </c>
      <c r="F510" s="245" t="s">
        <v>287</v>
      </c>
      <c r="G510" s="246" t="s">
        <v>288</v>
      </c>
      <c r="H510" s="246" t="s">
        <v>289</v>
      </c>
      <c r="I510" s="286">
        <v>2865600</v>
      </c>
      <c r="J510" s="286">
        <f>-K2077/0.0833333333333333</f>
        <v>0</v>
      </c>
      <c r="K510" s="286"/>
      <c r="L510" s="280">
        <v>42767</v>
      </c>
      <c r="M510" s="280">
        <v>42767</v>
      </c>
      <c r="N510" s="281">
        <v>43131</v>
      </c>
      <c r="O510" s="323">
        <f>YEAR(N510)</f>
        <v>2018</v>
      </c>
      <c r="P510" s="323">
        <f>MONTH(N510)</f>
        <v>1</v>
      </c>
      <c r="Q510" s="324" t="str">
        <f>IF(P510&gt;9,CONCATENATE(O510,P510),CONCATENATE(O510,"0",P510))</f>
        <v>201801</v>
      </c>
      <c r="R510" s="354" t="s">
        <v>44</v>
      </c>
      <c r="S510" s="268">
        <v>0</v>
      </c>
      <c r="T510" s="268">
        <v>0</v>
      </c>
      <c r="U510" s="355"/>
      <c r="V510" s="345"/>
      <c r="W510" s="345"/>
      <c r="X510" s="345"/>
      <c r="Y51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0" s="422"/>
      <c r="AA510" s="349"/>
      <c r="AB510" s="349"/>
      <c r="AC510" s="349"/>
      <c r="AD510" s="349"/>
      <c r="AE510" s="349"/>
      <c r="AF510" s="349"/>
      <c r="AG510" s="349"/>
      <c r="AH510" s="349"/>
      <c r="AI510" s="349"/>
      <c r="AJ510" s="349"/>
      <c r="AK510" s="349"/>
      <c r="AL510" s="349"/>
      <c r="AM510" s="349"/>
      <c r="AN510" s="349"/>
      <c r="AO510" s="349"/>
      <c r="AP510" s="349"/>
      <c r="AQ510" s="349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</row>
    <row r="511" spans="1:100" s="7" customFormat="1" ht="43.5" customHeight="1">
      <c r="A511" s="235" t="s">
        <v>90</v>
      </c>
      <c r="B511" s="354" t="s">
        <v>919</v>
      </c>
      <c r="C511" s="354" t="s">
        <v>920</v>
      </c>
      <c r="D511" s="358" t="s">
        <v>2393</v>
      </c>
      <c r="E511" s="244" t="s">
        <v>394</v>
      </c>
      <c r="F511" s="245" t="s">
        <v>164</v>
      </c>
      <c r="G511" s="246" t="s">
        <v>150</v>
      </c>
      <c r="H511" s="246" t="s">
        <v>83</v>
      </c>
      <c r="I511" s="285">
        <v>2082800</v>
      </c>
      <c r="J511" s="285">
        <f>-K2078/0.0833333333333333</f>
        <v>0</v>
      </c>
      <c r="K511" s="285"/>
      <c r="L511" s="280">
        <v>41997</v>
      </c>
      <c r="M511" s="280">
        <v>42039</v>
      </c>
      <c r="N511" s="280">
        <v>43134</v>
      </c>
      <c r="O511" s="329">
        <f>YEAR(N511)</f>
        <v>2018</v>
      </c>
      <c r="P511" s="323">
        <f>MONTH(N511)</f>
        <v>2</v>
      </c>
      <c r="Q511" s="330" t="str">
        <f>IF(P511&gt;9,CONCATENATE(O511,P511),CONCATENATE(O511,"0",P511))</f>
        <v>201802</v>
      </c>
      <c r="R511" s="235">
        <v>0</v>
      </c>
      <c r="S511" s="267">
        <v>0</v>
      </c>
      <c r="T511" s="267">
        <v>0</v>
      </c>
      <c r="U511" s="263"/>
      <c r="V511" s="347"/>
      <c r="W511" s="345"/>
      <c r="X511" s="347"/>
      <c r="Y5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422"/>
      <c r="AA511" s="422"/>
      <c r="AB511" s="349"/>
      <c r="AC511" s="349"/>
      <c r="AD511" s="349"/>
      <c r="AE511" s="349"/>
      <c r="AF511" s="349"/>
      <c r="AG511" s="349"/>
      <c r="AH511" s="349"/>
      <c r="AI511" s="349"/>
      <c r="AJ511" s="349"/>
      <c r="AK511" s="349"/>
      <c r="AL511" s="349"/>
      <c r="AM511" s="349"/>
      <c r="AN511" s="349"/>
      <c r="AO511" s="349"/>
      <c r="AP511" s="349"/>
      <c r="AQ511" s="349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</row>
    <row r="512" spans="1:100" s="7" customFormat="1" ht="43.5" customHeight="1">
      <c r="A512" s="311" t="s">
        <v>90</v>
      </c>
      <c r="B512" s="354" t="s">
        <v>919</v>
      </c>
      <c r="C512" s="370" t="s">
        <v>920</v>
      </c>
      <c r="D512" s="358" t="s">
        <v>2394</v>
      </c>
      <c r="E512" s="314" t="s">
        <v>391</v>
      </c>
      <c r="F512" s="315" t="s">
        <v>34</v>
      </c>
      <c r="G512" s="313" t="s">
        <v>1283</v>
      </c>
      <c r="H512" s="313" t="s">
        <v>1284</v>
      </c>
      <c r="I512" s="316">
        <v>2314899</v>
      </c>
      <c r="J512" s="316">
        <f>-K2084/0.0833333333333333</f>
        <v>0</v>
      </c>
      <c r="K512" s="316"/>
      <c r="L512" s="317">
        <v>42578</v>
      </c>
      <c r="M512" s="317">
        <v>42405</v>
      </c>
      <c r="N512" s="317">
        <v>43135</v>
      </c>
      <c r="O512" s="338">
        <f>YEAR(N512)</f>
        <v>2018</v>
      </c>
      <c r="P512" s="336">
        <f>MONTH(N512)</f>
        <v>2</v>
      </c>
      <c r="Q512" s="333" t="str">
        <f>IF(P512&gt;9,CONCATENATE(O512,P512),CONCATENATE(O512,"0",P512))</f>
        <v>201802</v>
      </c>
      <c r="R512" s="311" t="s">
        <v>89</v>
      </c>
      <c r="S512" s="319">
        <v>0</v>
      </c>
      <c r="T512" s="319">
        <v>0</v>
      </c>
      <c r="U512" s="308"/>
      <c r="V512" s="360"/>
      <c r="W512" s="360"/>
      <c r="X512" s="360"/>
      <c r="Y51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422"/>
      <c r="AA512" s="349"/>
      <c r="AB512" s="349"/>
      <c r="AC512" s="349"/>
      <c r="AD512" s="349"/>
      <c r="AE512" s="349"/>
      <c r="AF512" s="349"/>
      <c r="AG512" s="349"/>
      <c r="AH512" s="349"/>
      <c r="AI512" s="349"/>
      <c r="AJ512" s="349"/>
      <c r="AK512" s="349"/>
      <c r="AL512" s="349"/>
      <c r="AM512" s="349"/>
      <c r="AN512" s="349"/>
      <c r="AO512" s="349"/>
      <c r="AP512" s="349"/>
      <c r="AQ512" s="349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</row>
    <row r="513" spans="1:100" s="7" customFormat="1" ht="43.5" customHeight="1">
      <c r="A513" s="311" t="s">
        <v>90</v>
      </c>
      <c r="B513" s="369" t="s">
        <v>919</v>
      </c>
      <c r="C513" s="398" t="s">
        <v>920</v>
      </c>
      <c r="D513" s="314" t="s">
        <v>3296</v>
      </c>
      <c r="E513" s="314" t="s">
        <v>394</v>
      </c>
      <c r="F513" s="315" t="s">
        <v>46</v>
      </c>
      <c r="G513" s="313" t="s">
        <v>3297</v>
      </c>
      <c r="H513" s="313" t="s">
        <v>2292</v>
      </c>
      <c r="I513" s="316">
        <v>80000</v>
      </c>
      <c r="J513" s="316">
        <f>-K2146/0.0833333333333333</f>
        <v>0</v>
      </c>
      <c r="K513" s="316"/>
      <c r="L513" s="317" t="s">
        <v>328</v>
      </c>
      <c r="M513" s="317">
        <v>42795</v>
      </c>
      <c r="N513" s="318">
        <v>43159</v>
      </c>
      <c r="O513" s="336">
        <f>YEAR(N513)</f>
        <v>2018</v>
      </c>
      <c r="P513" s="336">
        <f>MONTH(N513)</f>
        <v>2</v>
      </c>
      <c r="Q513" s="326" t="str">
        <f>IF(P513&gt;9,CONCATENATE(O513,P513),CONCATENATE(O513,"0",P513))</f>
        <v>201802</v>
      </c>
      <c r="R513" s="311">
        <v>0</v>
      </c>
      <c r="S513" s="319">
        <v>0</v>
      </c>
      <c r="T513" s="319">
        <v>0</v>
      </c>
      <c r="U513" s="313" t="s">
        <v>1869</v>
      </c>
      <c r="V513" s="363"/>
      <c r="W513" s="360"/>
      <c r="X513" s="363"/>
      <c r="Y5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385"/>
      <c r="AA513" s="360"/>
      <c r="AB513" s="360"/>
      <c r="AC513" s="360"/>
      <c r="AD513" s="360"/>
      <c r="AE513" s="360"/>
      <c r="AF513" s="360"/>
      <c r="AG513" s="360"/>
      <c r="AH513" s="360"/>
      <c r="AI513" s="360"/>
      <c r="AJ513" s="360"/>
      <c r="AK513" s="360"/>
      <c r="AL513" s="360"/>
      <c r="AM513" s="360"/>
      <c r="AN513" s="360"/>
      <c r="AO513" s="360"/>
      <c r="AP513" s="360"/>
      <c r="AQ513" s="360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</row>
    <row r="514" spans="1:100" s="7" customFormat="1" ht="43.5" customHeight="1">
      <c r="A514" s="354" t="s">
        <v>90</v>
      </c>
      <c r="B514" s="369" t="s">
        <v>919</v>
      </c>
      <c r="C514" s="354" t="s">
        <v>920</v>
      </c>
      <c r="D514" s="358" t="s">
        <v>1635</v>
      </c>
      <c r="E514" s="244" t="s">
        <v>405</v>
      </c>
      <c r="F514" s="359" t="s">
        <v>1055</v>
      </c>
      <c r="G514" s="362" t="s">
        <v>3367</v>
      </c>
      <c r="H514" s="362" t="s">
        <v>1127</v>
      </c>
      <c r="I514" s="285">
        <v>8020000</v>
      </c>
      <c r="J514" s="285">
        <f>-K2063/0.0833333333333333</f>
        <v>0</v>
      </c>
      <c r="K514" s="285"/>
      <c r="L514" s="280">
        <v>42851</v>
      </c>
      <c r="M514" s="280">
        <v>42826</v>
      </c>
      <c r="N514" s="281">
        <v>43190</v>
      </c>
      <c r="O514" s="323">
        <f>YEAR(N514)</f>
        <v>2018</v>
      </c>
      <c r="P514" s="323">
        <f>MONTH(N514)</f>
        <v>3</v>
      </c>
      <c r="Q514" s="324" t="str">
        <f>IF(P514&gt;9,CONCATENATE(O514,P514),CONCATENATE(O514,"0",P514))</f>
        <v>201803</v>
      </c>
      <c r="R514" s="354"/>
      <c r="S514" s="267">
        <v>0.1</v>
      </c>
      <c r="T514" s="267">
        <v>0</v>
      </c>
      <c r="U514" s="355"/>
      <c r="V514" s="343"/>
      <c r="W514" s="345"/>
      <c r="X514" s="343"/>
      <c r="Y51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422"/>
      <c r="AA514" s="422"/>
      <c r="AB514" s="349"/>
      <c r="AC514" s="349"/>
      <c r="AD514" s="349"/>
      <c r="AE514" s="349"/>
      <c r="AF514" s="349"/>
      <c r="AG514" s="349"/>
      <c r="AH514" s="349"/>
      <c r="AI514" s="349"/>
      <c r="AJ514" s="349"/>
      <c r="AK514" s="349"/>
      <c r="AL514" s="349"/>
      <c r="AM514" s="349"/>
      <c r="AN514" s="349"/>
      <c r="AO514" s="349"/>
      <c r="AP514" s="349"/>
      <c r="AQ514" s="349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</row>
    <row r="515" spans="1:100" s="7" customFormat="1" ht="43.5" customHeight="1">
      <c r="A515" s="354" t="s">
        <v>90</v>
      </c>
      <c r="B515" s="354" t="s">
        <v>919</v>
      </c>
      <c r="C515" s="354" t="s">
        <v>920</v>
      </c>
      <c r="D515" s="358" t="s">
        <v>1380</v>
      </c>
      <c r="E515" s="358" t="s">
        <v>394</v>
      </c>
      <c r="F515" s="359" t="s">
        <v>46</v>
      </c>
      <c r="G515" s="356" t="s">
        <v>975</v>
      </c>
      <c r="H515" s="355" t="s">
        <v>93</v>
      </c>
      <c r="I515" s="371">
        <v>2935087</v>
      </c>
      <c r="J515" s="371">
        <f>-K2079/0.0833333333333333</f>
        <v>0</v>
      </c>
      <c r="K515" s="371"/>
      <c r="L515" s="372">
        <v>42816</v>
      </c>
      <c r="M515" s="372">
        <v>42826</v>
      </c>
      <c r="N515" s="373">
        <v>43190</v>
      </c>
      <c r="O515" s="374">
        <f>YEAR(N515)</f>
        <v>2018</v>
      </c>
      <c r="P515" s="374">
        <f>MONTH(N515)</f>
        <v>3</v>
      </c>
      <c r="Q515" s="375" t="str">
        <f>IF(P515&gt;9,CONCATENATE(O515,P515),CONCATENATE(O515,"0",P515))</f>
        <v>201803</v>
      </c>
      <c r="R515" s="354" t="s">
        <v>268</v>
      </c>
      <c r="S515" s="376">
        <v>0</v>
      </c>
      <c r="T515" s="376">
        <v>0</v>
      </c>
      <c r="U515" s="355"/>
      <c r="V515" s="349"/>
      <c r="W515" s="348"/>
      <c r="X515" s="349"/>
      <c r="Y51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422"/>
      <c r="AA515" s="349"/>
      <c r="AB515" s="349"/>
      <c r="AC515" s="349"/>
      <c r="AD515" s="349"/>
      <c r="AE515" s="349"/>
      <c r="AF515" s="349"/>
      <c r="AG515" s="349"/>
      <c r="AH515" s="349"/>
      <c r="AI515" s="349"/>
      <c r="AJ515" s="349"/>
      <c r="AK515" s="349"/>
      <c r="AL515" s="349"/>
      <c r="AM515" s="349"/>
      <c r="AN515" s="349"/>
      <c r="AO515" s="349"/>
      <c r="AP515" s="349"/>
      <c r="AQ515" s="349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</row>
    <row r="516" spans="1:100" s="7" customFormat="1" ht="43.5" customHeight="1">
      <c r="A516" s="235" t="s">
        <v>90</v>
      </c>
      <c r="B516" s="354" t="s">
        <v>919</v>
      </c>
      <c r="C516" s="354" t="s">
        <v>920</v>
      </c>
      <c r="D516" s="358" t="s">
        <v>2386</v>
      </c>
      <c r="E516" s="244" t="s">
        <v>393</v>
      </c>
      <c r="F516" s="359" t="s">
        <v>1321</v>
      </c>
      <c r="G516" s="251" t="s">
        <v>117</v>
      </c>
      <c r="H516" s="251" t="s">
        <v>135</v>
      </c>
      <c r="I516" s="285">
        <v>18414900</v>
      </c>
      <c r="J516" s="285">
        <f>-K2085/0.0833333333333333</f>
        <v>0</v>
      </c>
      <c r="K516" s="285"/>
      <c r="L516" s="280">
        <v>42809</v>
      </c>
      <c r="M516" s="280">
        <v>42826</v>
      </c>
      <c r="N516" s="281">
        <v>43190</v>
      </c>
      <c r="O516" s="323">
        <f>YEAR(N516)</f>
        <v>2018</v>
      </c>
      <c r="P516" s="323">
        <f>MONTH(N516)</f>
        <v>3</v>
      </c>
      <c r="Q516" s="324" t="str">
        <f>IF(P516&gt;9,CONCATENATE(O516,P516),CONCATENATE(O516,"0",P516))</f>
        <v>201803</v>
      </c>
      <c r="R516" s="354" t="s">
        <v>44</v>
      </c>
      <c r="S516" s="267">
        <v>0.17</v>
      </c>
      <c r="T516" s="267">
        <v>0.1</v>
      </c>
      <c r="U516" s="261"/>
      <c r="V516" s="345"/>
      <c r="W516" s="345"/>
      <c r="X516" s="345"/>
      <c r="Y51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348"/>
      <c r="AA516" s="349"/>
      <c r="AB516" s="349"/>
      <c r="AC516" s="349"/>
      <c r="AD516" s="349"/>
      <c r="AE516" s="349"/>
      <c r="AF516" s="349"/>
      <c r="AG516" s="349"/>
      <c r="AH516" s="349"/>
      <c r="AI516" s="349"/>
      <c r="AJ516" s="349"/>
      <c r="AK516" s="349"/>
      <c r="AL516" s="349"/>
      <c r="AM516" s="349"/>
      <c r="AN516" s="349"/>
      <c r="AO516" s="349"/>
      <c r="AP516" s="349"/>
      <c r="AQ516" s="349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</row>
    <row r="517" spans="1:100" s="7" customFormat="1" ht="43.5" customHeight="1">
      <c r="A517" s="235" t="s">
        <v>90</v>
      </c>
      <c r="B517" s="354" t="s">
        <v>919</v>
      </c>
      <c r="C517" s="354" t="s">
        <v>920</v>
      </c>
      <c r="D517" s="244" t="s">
        <v>686</v>
      </c>
      <c r="E517" s="244" t="s">
        <v>613</v>
      </c>
      <c r="F517" s="245" t="s">
        <v>614</v>
      </c>
      <c r="G517" s="246" t="s">
        <v>616</v>
      </c>
      <c r="H517" s="246" t="s">
        <v>615</v>
      </c>
      <c r="I517" s="285">
        <v>3669836.75</v>
      </c>
      <c r="J517" s="285">
        <f>-K2084/0.0833333333333333</f>
        <v>0</v>
      </c>
      <c r="K517" s="285"/>
      <c r="L517" s="280">
        <v>42305</v>
      </c>
      <c r="M517" s="280">
        <v>42095</v>
      </c>
      <c r="N517" s="280">
        <v>43190</v>
      </c>
      <c r="O517" s="329">
        <f>YEAR(N517)</f>
        <v>2018</v>
      </c>
      <c r="P517" s="323">
        <f>MONTH(N517)</f>
        <v>3</v>
      </c>
      <c r="Q517" s="330" t="str">
        <f>IF(P517&gt;9,CONCATENATE(O517,P517),CONCATENATE(O517,"0",P517))</f>
        <v>201803</v>
      </c>
      <c r="R517" s="235" t="s">
        <v>522</v>
      </c>
      <c r="S517" s="267">
        <v>0</v>
      </c>
      <c r="T517" s="267">
        <v>0</v>
      </c>
      <c r="U517" s="246"/>
      <c r="V517" s="343"/>
      <c r="W517" s="345"/>
      <c r="X517" s="344"/>
      <c r="Y5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422"/>
      <c r="AA517" s="422"/>
      <c r="AB517" s="349"/>
      <c r="AC517" s="349"/>
      <c r="AD517" s="349"/>
      <c r="AE517" s="349"/>
      <c r="AF517" s="349"/>
      <c r="AG517" s="349"/>
      <c r="AH517" s="349"/>
      <c r="AI517" s="349"/>
      <c r="AJ517" s="349"/>
      <c r="AK517" s="349"/>
      <c r="AL517" s="349"/>
      <c r="AM517" s="349"/>
      <c r="AN517" s="349"/>
      <c r="AO517" s="349"/>
      <c r="AP517" s="349"/>
      <c r="AQ517" s="349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</row>
    <row r="518" spans="1:43" s="8" customFormat="1" ht="43.5" customHeight="1">
      <c r="A518" s="311" t="s">
        <v>90</v>
      </c>
      <c r="B518" s="369" t="s">
        <v>919</v>
      </c>
      <c r="C518" s="398" t="s">
        <v>920</v>
      </c>
      <c r="D518" s="314" t="s">
        <v>3264</v>
      </c>
      <c r="E518" s="314" t="s">
        <v>386</v>
      </c>
      <c r="F518" s="307" t="s">
        <v>1811</v>
      </c>
      <c r="G518" s="313" t="s">
        <v>1812</v>
      </c>
      <c r="H518" s="313" t="s">
        <v>1813</v>
      </c>
      <c r="I518" s="316">
        <v>450000</v>
      </c>
      <c r="J518" s="316">
        <f>-K2107/0.0833333333333333</f>
        <v>0</v>
      </c>
      <c r="K518" s="316"/>
      <c r="L518" s="317">
        <v>42851</v>
      </c>
      <c r="M518" s="317">
        <v>42833</v>
      </c>
      <c r="N518" s="318">
        <v>43197</v>
      </c>
      <c r="O518" s="336">
        <f>YEAR(N518)</f>
        <v>2018</v>
      </c>
      <c r="P518" s="336">
        <f>MONTH(N518)</f>
        <v>4</v>
      </c>
      <c r="Q518" s="326" t="str">
        <f>IF(P518&gt;9,CONCATENATE(O518,P518),CONCATENATE(O518,"0",P518))</f>
        <v>201804</v>
      </c>
      <c r="R518" s="311" t="s">
        <v>268</v>
      </c>
      <c r="S518" s="319">
        <v>0</v>
      </c>
      <c r="T518" s="319">
        <v>0</v>
      </c>
      <c r="U518" s="313"/>
      <c r="V518" s="363"/>
      <c r="W518" s="360"/>
      <c r="X518" s="363"/>
      <c r="Y5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385"/>
      <c r="AA518" s="363"/>
      <c r="AB518" s="363"/>
      <c r="AC518" s="363"/>
      <c r="AD518" s="363"/>
      <c r="AE518" s="363"/>
      <c r="AF518" s="363"/>
      <c r="AG518" s="363"/>
      <c r="AH518" s="363"/>
      <c r="AI518" s="363"/>
      <c r="AJ518" s="363"/>
      <c r="AK518" s="363"/>
      <c r="AL518" s="363"/>
      <c r="AM518" s="363"/>
      <c r="AN518" s="363"/>
      <c r="AO518" s="363"/>
      <c r="AP518" s="363"/>
      <c r="AQ518" s="363"/>
    </row>
    <row r="519" spans="1:43" s="8" customFormat="1" ht="43.5" customHeight="1">
      <c r="A519" s="305" t="s">
        <v>90</v>
      </c>
      <c r="B519" s="354" t="s">
        <v>919</v>
      </c>
      <c r="C519" s="398" t="s">
        <v>920</v>
      </c>
      <c r="D519" s="306" t="s">
        <v>1103</v>
      </c>
      <c r="E519" s="306" t="s">
        <v>395</v>
      </c>
      <c r="F519" s="307" t="s">
        <v>1104</v>
      </c>
      <c r="G519" s="308" t="s">
        <v>1105</v>
      </c>
      <c r="H519" s="308" t="s">
        <v>1051</v>
      </c>
      <c r="I519" s="309">
        <v>60650</v>
      </c>
      <c r="J519" s="309">
        <f>-K2090/0.0833333333333333</f>
        <v>0</v>
      </c>
      <c r="K519" s="309"/>
      <c r="L519" s="310">
        <v>42865</v>
      </c>
      <c r="M519" s="310">
        <v>42861</v>
      </c>
      <c r="N519" s="310">
        <v>43225</v>
      </c>
      <c r="O519" s="337">
        <f>YEAR(N519)</f>
        <v>2018</v>
      </c>
      <c r="P519" s="336">
        <f>MONTH(N519)</f>
        <v>5</v>
      </c>
      <c r="Q519" s="332" t="str">
        <f>IF(P519&gt;9,CONCATENATE(O519,P519),CONCATENATE(O519,"0",P519))</f>
        <v>201805</v>
      </c>
      <c r="R519" s="354">
        <v>0</v>
      </c>
      <c r="S519" s="312">
        <v>0</v>
      </c>
      <c r="T519" s="312">
        <v>0</v>
      </c>
      <c r="U519" s="313"/>
      <c r="V519" s="363"/>
      <c r="W519" s="360"/>
      <c r="X519" s="385"/>
      <c r="Y5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348"/>
      <c r="AA519" s="348"/>
      <c r="AB519" s="348"/>
      <c r="AC519" s="348"/>
      <c r="AD519" s="348"/>
      <c r="AE519" s="348"/>
      <c r="AF519" s="348"/>
      <c r="AG519" s="348"/>
      <c r="AH519" s="348"/>
      <c r="AI519" s="348"/>
      <c r="AJ519" s="348"/>
      <c r="AK519" s="348"/>
      <c r="AL519" s="348"/>
      <c r="AM519" s="348"/>
      <c r="AN519" s="348"/>
      <c r="AO519" s="348"/>
      <c r="AP519" s="348"/>
      <c r="AQ519" s="348"/>
    </row>
    <row r="520" spans="1:43" s="8" customFormat="1" ht="43.5" customHeight="1">
      <c r="A520" s="305" t="s">
        <v>90</v>
      </c>
      <c r="B520" s="361" t="s">
        <v>919</v>
      </c>
      <c r="C520" s="398" t="s">
        <v>920</v>
      </c>
      <c r="D520" s="365" t="s">
        <v>2074</v>
      </c>
      <c r="E520" s="306" t="s">
        <v>381</v>
      </c>
      <c r="F520" s="307" t="s">
        <v>1363</v>
      </c>
      <c r="G520" s="308" t="s">
        <v>1364</v>
      </c>
      <c r="H520" s="308" t="s">
        <v>1365</v>
      </c>
      <c r="I520" s="309" t="s">
        <v>591</v>
      </c>
      <c r="J520" s="309">
        <f>-K1873/0.0833333333333333</f>
        <v>0</v>
      </c>
      <c r="K520" s="309"/>
      <c r="L520" s="310">
        <v>42872</v>
      </c>
      <c r="M520" s="310">
        <v>42883</v>
      </c>
      <c r="N520" s="310">
        <v>43247</v>
      </c>
      <c r="O520" s="337">
        <f>YEAR(N520)</f>
        <v>2018</v>
      </c>
      <c r="P520" s="336">
        <f>MONTH(N520)</f>
        <v>5</v>
      </c>
      <c r="Q520" s="332"/>
      <c r="R520" s="354" t="s">
        <v>268</v>
      </c>
      <c r="S520" s="312">
        <v>0</v>
      </c>
      <c r="T520" s="312">
        <v>0</v>
      </c>
      <c r="U520" s="313"/>
      <c r="V520" s="363"/>
      <c r="W520" s="360"/>
      <c r="X520" s="363"/>
      <c r="Y5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348"/>
      <c r="AA520" s="348"/>
      <c r="AB520" s="348"/>
      <c r="AC520" s="348"/>
      <c r="AD520" s="348"/>
      <c r="AE520" s="348"/>
      <c r="AF520" s="348"/>
      <c r="AG520" s="348"/>
      <c r="AH520" s="348"/>
      <c r="AI520" s="348"/>
      <c r="AJ520" s="348"/>
      <c r="AK520" s="348"/>
      <c r="AL520" s="348"/>
      <c r="AM520" s="348"/>
      <c r="AN520" s="348"/>
      <c r="AO520" s="348"/>
      <c r="AP520" s="348"/>
      <c r="AQ520" s="348"/>
    </row>
    <row r="521" spans="1:43" s="8" customFormat="1" ht="43.5" customHeight="1">
      <c r="A521" s="235" t="s">
        <v>90</v>
      </c>
      <c r="B521" s="354" t="s">
        <v>919</v>
      </c>
      <c r="C521" s="354" t="s">
        <v>920</v>
      </c>
      <c r="D521" s="244" t="s">
        <v>496</v>
      </c>
      <c r="E521" s="244" t="s">
        <v>394</v>
      </c>
      <c r="F521" s="245" t="s">
        <v>46</v>
      </c>
      <c r="G521" s="251" t="s">
        <v>477</v>
      </c>
      <c r="H521" s="251" t="s">
        <v>478</v>
      </c>
      <c r="I521" s="288">
        <v>81262</v>
      </c>
      <c r="J521" s="288">
        <f>-K2089/0.0833333333333333</f>
        <v>0</v>
      </c>
      <c r="K521" s="288"/>
      <c r="L521" s="280">
        <v>42858</v>
      </c>
      <c r="M521" s="280">
        <v>42887</v>
      </c>
      <c r="N521" s="281">
        <v>43251</v>
      </c>
      <c r="O521" s="323">
        <f>YEAR(N521)</f>
        <v>2018</v>
      </c>
      <c r="P521" s="323">
        <f>MONTH(N521)</f>
        <v>5</v>
      </c>
      <c r="Q521" s="324" t="str">
        <f>IF(P521&gt;9,CONCATENATE(O521,P521),CONCATENATE(O521,"0",P521))</f>
        <v>201805</v>
      </c>
      <c r="R521" s="235">
        <v>0</v>
      </c>
      <c r="S521" s="267">
        <v>0</v>
      </c>
      <c r="T521" s="267">
        <v>0</v>
      </c>
      <c r="U521" s="356" t="s">
        <v>2529</v>
      </c>
      <c r="V521" s="345"/>
      <c r="W521" s="345"/>
      <c r="X521" s="345"/>
      <c r="Y52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1" s="422"/>
      <c r="AA521" s="422"/>
      <c r="AB521" s="349"/>
      <c r="AC521" s="349"/>
      <c r="AD521" s="349"/>
      <c r="AE521" s="349"/>
      <c r="AF521" s="349"/>
      <c r="AG521" s="349"/>
      <c r="AH521" s="349"/>
      <c r="AI521" s="349"/>
      <c r="AJ521" s="349"/>
      <c r="AK521" s="349"/>
      <c r="AL521" s="349"/>
      <c r="AM521" s="349"/>
      <c r="AN521" s="349"/>
      <c r="AO521" s="349"/>
      <c r="AP521" s="349"/>
      <c r="AQ521" s="349"/>
    </row>
    <row r="522" spans="1:43" s="8" customFormat="1" ht="43.5" customHeight="1">
      <c r="A522" s="235" t="s">
        <v>90</v>
      </c>
      <c r="B522" s="354" t="s">
        <v>919</v>
      </c>
      <c r="C522" s="354" t="s">
        <v>920</v>
      </c>
      <c r="D522" s="358" t="s">
        <v>2364</v>
      </c>
      <c r="E522" s="244" t="s">
        <v>397</v>
      </c>
      <c r="F522" s="359" t="s">
        <v>1377</v>
      </c>
      <c r="G522" s="356" t="s">
        <v>1378</v>
      </c>
      <c r="H522" s="362" t="s">
        <v>1379</v>
      </c>
      <c r="I522" s="285">
        <v>330970</v>
      </c>
      <c r="J522" s="285">
        <f>-K2092/0.0833333333333333</f>
        <v>0</v>
      </c>
      <c r="K522" s="285"/>
      <c r="L522" s="280">
        <v>42522</v>
      </c>
      <c r="M522" s="280">
        <v>42532</v>
      </c>
      <c r="N522" s="281">
        <v>43261</v>
      </c>
      <c r="O522" s="323">
        <f>YEAR(N522)</f>
        <v>2018</v>
      </c>
      <c r="P522" s="323">
        <f>MONTH(N522)</f>
        <v>6</v>
      </c>
      <c r="Q522" s="324" t="str">
        <f>IF(P522&gt;9,CONCATENATE(O522,P522),CONCATENATE(O522,"0",P522))</f>
        <v>201806</v>
      </c>
      <c r="R522" s="354" t="s">
        <v>89</v>
      </c>
      <c r="S522" s="267">
        <v>0</v>
      </c>
      <c r="T522" s="267">
        <v>0.05</v>
      </c>
      <c r="U522" s="356"/>
      <c r="V522" s="345"/>
      <c r="W522" s="345"/>
      <c r="X522" s="345"/>
      <c r="Y52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2" s="348"/>
      <c r="AA522" s="348"/>
      <c r="AB522" s="348"/>
      <c r="AC522" s="348"/>
      <c r="AD522" s="348"/>
      <c r="AE522" s="348"/>
      <c r="AF522" s="348"/>
      <c r="AG522" s="348"/>
      <c r="AH522" s="348"/>
      <c r="AI522" s="348"/>
      <c r="AJ522" s="348"/>
      <c r="AK522" s="348"/>
      <c r="AL522" s="348"/>
      <c r="AM522" s="348"/>
      <c r="AN522" s="348"/>
      <c r="AO522" s="348"/>
      <c r="AP522" s="348"/>
      <c r="AQ522" s="348"/>
    </row>
    <row r="523" spans="1:100" s="8" customFormat="1" ht="43.5" customHeight="1">
      <c r="A523" s="354" t="s">
        <v>90</v>
      </c>
      <c r="B523" s="378" t="s">
        <v>919</v>
      </c>
      <c r="C523" s="370" t="s">
        <v>920</v>
      </c>
      <c r="D523" s="358" t="s">
        <v>1912</v>
      </c>
      <c r="E523" s="358" t="s">
        <v>381</v>
      </c>
      <c r="F523" s="359" t="s">
        <v>34</v>
      </c>
      <c r="G523" s="355" t="s">
        <v>1913</v>
      </c>
      <c r="H523" s="355" t="s">
        <v>1914</v>
      </c>
      <c r="I523" s="371">
        <v>49916</v>
      </c>
      <c r="J523" s="371">
        <f>-K2096/0.0833333333333333</f>
        <v>0</v>
      </c>
      <c r="K523" s="371"/>
      <c r="L523" s="372">
        <v>42179</v>
      </c>
      <c r="M523" s="372">
        <v>42186</v>
      </c>
      <c r="N523" s="372">
        <v>43281</v>
      </c>
      <c r="O523" s="386">
        <f>YEAR(N523)</f>
        <v>2018</v>
      </c>
      <c r="P523" s="374">
        <f>MONTH(N523)</f>
        <v>6</v>
      </c>
      <c r="Q523" s="387" t="str">
        <f>IF(P523&gt;9,CONCATENATE(O523,P523),CONCATENATE(O523,"0",P523))</f>
        <v>201806</v>
      </c>
      <c r="R523" s="354">
        <v>0</v>
      </c>
      <c r="S523" s="376">
        <v>0</v>
      </c>
      <c r="T523" s="376">
        <v>0</v>
      </c>
      <c r="U523" s="355"/>
      <c r="V523" s="349"/>
      <c r="W523" s="348"/>
      <c r="X523" s="349"/>
      <c r="Y52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422"/>
      <c r="AA523" s="349"/>
      <c r="AB523" s="349"/>
      <c r="AC523" s="349"/>
      <c r="AD523" s="349"/>
      <c r="AE523" s="349"/>
      <c r="AF523" s="349"/>
      <c r="AG523" s="349"/>
      <c r="AH523" s="349"/>
      <c r="AI523" s="349"/>
      <c r="AJ523" s="349"/>
      <c r="AK523" s="349"/>
      <c r="AL523" s="349"/>
      <c r="AM523" s="349"/>
      <c r="AN523" s="349"/>
      <c r="AO523" s="349"/>
      <c r="AP523" s="349"/>
      <c r="AQ523" s="349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</row>
    <row r="524" spans="1:100" s="8" customFormat="1" ht="43.5" customHeight="1">
      <c r="A524" s="250" t="s">
        <v>90</v>
      </c>
      <c r="B524" s="354" t="s">
        <v>919</v>
      </c>
      <c r="C524" s="354" t="s">
        <v>920</v>
      </c>
      <c r="D524" s="365" t="s">
        <v>2395</v>
      </c>
      <c r="E524" s="247" t="s">
        <v>394</v>
      </c>
      <c r="F524" s="248" t="s">
        <v>46</v>
      </c>
      <c r="G524" s="356" t="s">
        <v>1850</v>
      </c>
      <c r="H524" s="249" t="s">
        <v>92</v>
      </c>
      <c r="I524" s="286">
        <v>46334109</v>
      </c>
      <c r="J524" s="286">
        <f>-K2090/0.0833333333333333</f>
        <v>0</v>
      </c>
      <c r="K524" s="286"/>
      <c r="L524" s="282">
        <v>41990</v>
      </c>
      <c r="M524" s="282">
        <v>41091</v>
      </c>
      <c r="N524" s="282">
        <v>43281</v>
      </c>
      <c r="O524" s="327">
        <f>YEAR(N524)</f>
        <v>2018</v>
      </c>
      <c r="P524" s="323">
        <f>MONTH(N524)</f>
        <v>6</v>
      </c>
      <c r="Q524" s="330" t="str">
        <f>IF(P524&gt;9,CONCATENATE(O524,P524),CONCATENATE(O524,"0",P524))</f>
        <v>201806</v>
      </c>
      <c r="R524" s="354" t="s">
        <v>44</v>
      </c>
      <c r="S524" s="268">
        <v>0</v>
      </c>
      <c r="T524" s="268">
        <v>0</v>
      </c>
      <c r="U524" s="262"/>
      <c r="V524" s="345"/>
      <c r="W524" s="345"/>
      <c r="X524" s="345"/>
      <c r="Y52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4" s="348"/>
      <c r="AA524" s="348"/>
      <c r="AB524" s="348"/>
      <c r="AC524" s="348"/>
      <c r="AD524" s="348"/>
      <c r="AE524" s="348"/>
      <c r="AF524" s="348"/>
      <c r="AG524" s="348"/>
      <c r="AH524" s="348"/>
      <c r="AI524" s="348"/>
      <c r="AJ524" s="348"/>
      <c r="AK524" s="348"/>
      <c r="AL524" s="348"/>
      <c r="AM524" s="348"/>
      <c r="AN524" s="348"/>
      <c r="AO524" s="348"/>
      <c r="AP524" s="348"/>
      <c r="AQ524" s="348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</row>
    <row r="525" spans="1:43" s="8" customFormat="1" ht="43.5" customHeight="1">
      <c r="A525" s="311" t="s">
        <v>90</v>
      </c>
      <c r="B525" s="354" t="s">
        <v>919</v>
      </c>
      <c r="C525" s="398" t="s">
        <v>920</v>
      </c>
      <c r="D525" s="358" t="s">
        <v>2376</v>
      </c>
      <c r="E525" s="314" t="s">
        <v>1182</v>
      </c>
      <c r="F525" s="315" t="s">
        <v>46</v>
      </c>
      <c r="G525" s="313" t="s">
        <v>1183</v>
      </c>
      <c r="H525" s="313" t="s">
        <v>1184</v>
      </c>
      <c r="I525" s="316">
        <v>3975000</v>
      </c>
      <c r="J525" s="316">
        <f>-K2085/0.0833333333333333</f>
        <v>0</v>
      </c>
      <c r="K525" s="316"/>
      <c r="L525" s="317">
        <v>42634</v>
      </c>
      <c r="M525" s="317">
        <v>42638</v>
      </c>
      <c r="N525" s="318">
        <v>43367</v>
      </c>
      <c r="O525" s="336">
        <f>YEAR(N525)</f>
        <v>2018</v>
      </c>
      <c r="P525" s="336">
        <f>MONTH(N525)</f>
        <v>9</v>
      </c>
      <c r="Q525" s="326" t="str">
        <f>IF(P525&gt;9,CONCATENATE(O525,P525),CONCATENATE(O525,"0",P525))</f>
        <v>201809</v>
      </c>
      <c r="R525" s="311" t="s">
        <v>89</v>
      </c>
      <c r="S525" s="319">
        <v>0</v>
      </c>
      <c r="T525" s="319">
        <v>0</v>
      </c>
      <c r="U525" s="313"/>
      <c r="V525" s="363"/>
      <c r="W525" s="360"/>
      <c r="X525" s="385"/>
      <c r="Y5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422"/>
      <c r="AA525" s="349"/>
      <c r="AB525" s="349"/>
      <c r="AC525" s="349"/>
      <c r="AD525" s="349"/>
      <c r="AE525" s="349"/>
      <c r="AF525" s="349"/>
      <c r="AG525" s="349"/>
      <c r="AH525" s="349"/>
      <c r="AI525" s="349"/>
      <c r="AJ525" s="349"/>
      <c r="AK525" s="349"/>
      <c r="AL525" s="349"/>
      <c r="AM525" s="349"/>
      <c r="AN525" s="349"/>
      <c r="AO525" s="349"/>
      <c r="AP525" s="349"/>
      <c r="AQ525" s="349"/>
    </row>
    <row r="526" spans="1:43" s="8" customFormat="1" ht="43.5" customHeight="1">
      <c r="A526" s="311" t="s">
        <v>90</v>
      </c>
      <c r="B526" s="369" t="s">
        <v>919</v>
      </c>
      <c r="C526" s="398" t="s">
        <v>920</v>
      </c>
      <c r="D526" s="365" t="s">
        <v>2396</v>
      </c>
      <c r="E526" s="306" t="s">
        <v>394</v>
      </c>
      <c r="F526" s="307" t="s">
        <v>34</v>
      </c>
      <c r="G526" s="313" t="s">
        <v>1532</v>
      </c>
      <c r="H526" s="308" t="s">
        <v>1533</v>
      </c>
      <c r="I526" s="309">
        <v>1152000</v>
      </c>
      <c r="J526" s="309">
        <f>-K2122/0.0833333333333333</f>
        <v>0</v>
      </c>
      <c r="K526" s="309"/>
      <c r="L526" s="310">
        <v>41878</v>
      </c>
      <c r="M526" s="310">
        <v>41913</v>
      </c>
      <c r="N526" s="310">
        <v>43373</v>
      </c>
      <c r="O526" s="337">
        <f>YEAR(N526)</f>
        <v>2018</v>
      </c>
      <c r="P526" s="336">
        <f>MONTH(N526)</f>
        <v>9</v>
      </c>
      <c r="Q526" s="332" t="str">
        <f>IF(P526&gt;9,CONCATENATE(O526,P526),CONCATENATE(O526,"0",P526))</f>
        <v>201809</v>
      </c>
      <c r="R526" s="311" t="s">
        <v>1534</v>
      </c>
      <c r="S526" s="312">
        <v>0</v>
      </c>
      <c r="T526" s="312">
        <v>0</v>
      </c>
      <c r="U526" s="308"/>
      <c r="V526" s="363"/>
      <c r="W526" s="360"/>
      <c r="X526" s="363"/>
      <c r="Y5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422"/>
      <c r="AA526" s="422"/>
      <c r="AB526" s="349"/>
      <c r="AC526" s="349"/>
      <c r="AD526" s="349"/>
      <c r="AE526" s="349"/>
      <c r="AF526" s="349"/>
      <c r="AG526" s="349"/>
      <c r="AH526" s="349"/>
      <c r="AI526" s="349"/>
      <c r="AJ526" s="349"/>
      <c r="AK526" s="349"/>
      <c r="AL526" s="349"/>
      <c r="AM526" s="349"/>
      <c r="AN526" s="349"/>
      <c r="AO526" s="349"/>
      <c r="AP526" s="349"/>
      <c r="AQ526" s="349"/>
    </row>
    <row r="527" spans="1:100" s="7" customFormat="1" ht="43.5" customHeight="1">
      <c r="A527" s="235" t="s">
        <v>90</v>
      </c>
      <c r="B527" s="354" t="s">
        <v>919</v>
      </c>
      <c r="C527" s="354" t="s">
        <v>920</v>
      </c>
      <c r="D527" s="358" t="s">
        <v>2397</v>
      </c>
      <c r="E527" s="244" t="s">
        <v>390</v>
      </c>
      <c r="F527" s="359" t="s">
        <v>2149</v>
      </c>
      <c r="G527" s="251" t="s">
        <v>652</v>
      </c>
      <c r="H527" s="362" t="s">
        <v>2150</v>
      </c>
      <c r="I527" s="288" t="s">
        <v>94</v>
      </c>
      <c r="J527" s="288">
        <f>-K2100/0.0833333333333333</f>
        <v>0</v>
      </c>
      <c r="K527" s="288"/>
      <c r="L527" s="280">
        <v>42326</v>
      </c>
      <c r="M527" s="280">
        <v>42346</v>
      </c>
      <c r="N527" s="281">
        <v>43441</v>
      </c>
      <c r="O527" s="323">
        <f>YEAR(N527)</f>
        <v>2018</v>
      </c>
      <c r="P527" s="323">
        <f>MONTH(N527)</f>
        <v>12</v>
      </c>
      <c r="Q527" s="324" t="str">
        <f>IF(P527&gt;9,CONCATENATE(O527,P527),CONCATENATE(O527,"0",P527))</f>
        <v>201812</v>
      </c>
      <c r="R527" s="354" t="s">
        <v>44</v>
      </c>
      <c r="S527" s="267">
        <v>0.03</v>
      </c>
      <c r="T527" s="267">
        <v>0.03</v>
      </c>
      <c r="U527" s="356"/>
      <c r="V527" s="347"/>
      <c r="W527" s="345"/>
      <c r="X527" s="420"/>
      <c r="Y527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348"/>
      <c r="AA527" s="348"/>
      <c r="AB527" s="348"/>
      <c r="AC527" s="348"/>
      <c r="AD527" s="348"/>
      <c r="AE527" s="348"/>
      <c r="AF527" s="348"/>
      <c r="AG527" s="348"/>
      <c r="AH527" s="348"/>
      <c r="AI527" s="348"/>
      <c r="AJ527" s="348"/>
      <c r="AK527" s="348"/>
      <c r="AL527" s="348"/>
      <c r="AM527" s="348"/>
      <c r="AN527" s="348"/>
      <c r="AO527" s="348"/>
      <c r="AP527" s="348"/>
      <c r="AQ527" s="34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</row>
    <row r="528" spans="1:100" s="7" customFormat="1" ht="43.5" customHeight="1">
      <c r="A528" s="311" t="s">
        <v>90</v>
      </c>
      <c r="B528" s="369" t="s">
        <v>919</v>
      </c>
      <c r="C528" s="398" t="s">
        <v>920</v>
      </c>
      <c r="D528" s="314" t="s">
        <v>3241</v>
      </c>
      <c r="E528" s="314" t="s">
        <v>386</v>
      </c>
      <c r="F528" s="315" t="s">
        <v>2828</v>
      </c>
      <c r="G528" s="313" t="s">
        <v>2829</v>
      </c>
      <c r="H528" s="313" t="s">
        <v>1887</v>
      </c>
      <c r="I528" s="316">
        <v>502500</v>
      </c>
      <c r="J528" s="316">
        <f>-K2171/0.0833333333333333</f>
        <v>0</v>
      </c>
      <c r="K528" s="316"/>
      <c r="L528" s="317">
        <v>42655</v>
      </c>
      <c r="M528" s="317">
        <v>42655</v>
      </c>
      <c r="N528" s="318">
        <v>43465</v>
      </c>
      <c r="O528" s="336">
        <f>YEAR(N528)</f>
        <v>2018</v>
      </c>
      <c r="P528" s="336">
        <f>MONTH(N528)</f>
        <v>12</v>
      </c>
      <c r="Q528" s="326" t="str">
        <f>IF(P528&gt;9,CONCATENATE(O528,P528),CONCATENATE(O528,"0",P528))</f>
        <v>201812</v>
      </c>
      <c r="R528" s="311">
        <v>0</v>
      </c>
      <c r="S528" s="319">
        <v>0</v>
      </c>
      <c r="T528" s="319">
        <v>0</v>
      </c>
      <c r="U528" s="313"/>
      <c r="V528" s="363"/>
      <c r="W528" s="360"/>
      <c r="X528" s="363"/>
      <c r="Y5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385"/>
      <c r="AA528" s="360"/>
      <c r="AB528" s="360"/>
      <c r="AC528" s="360"/>
      <c r="AD528" s="360"/>
      <c r="AE528" s="360"/>
      <c r="AF528" s="360"/>
      <c r="AG528" s="360"/>
      <c r="AH528" s="360"/>
      <c r="AI528" s="360"/>
      <c r="AJ528" s="360"/>
      <c r="AK528" s="360"/>
      <c r="AL528" s="360"/>
      <c r="AM528" s="360"/>
      <c r="AN528" s="360"/>
      <c r="AO528" s="360"/>
      <c r="AP528" s="360"/>
      <c r="AQ528" s="360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</row>
    <row r="529" spans="1:100" s="7" customFormat="1" ht="43.5" customHeight="1">
      <c r="A529" s="379" t="s">
        <v>90</v>
      </c>
      <c r="B529" s="354" t="s">
        <v>919</v>
      </c>
      <c r="C529" s="354" t="s">
        <v>920</v>
      </c>
      <c r="D529" s="247" t="s">
        <v>497</v>
      </c>
      <c r="E529" s="247" t="s">
        <v>393</v>
      </c>
      <c r="F529" s="248" t="s">
        <v>349</v>
      </c>
      <c r="G529" s="249" t="s">
        <v>350</v>
      </c>
      <c r="H529" s="249" t="s">
        <v>107</v>
      </c>
      <c r="I529" s="286">
        <v>24189827.08</v>
      </c>
      <c r="J529" s="286">
        <f>-K2095/0.0833333333333333</f>
        <v>0</v>
      </c>
      <c r="K529" s="286"/>
      <c r="L529" s="282">
        <v>42725</v>
      </c>
      <c r="M529" s="282">
        <v>42738</v>
      </c>
      <c r="N529" s="282">
        <v>43467</v>
      </c>
      <c r="O529" s="327">
        <f>YEAR(N529)</f>
        <v>2019</v>
      </c>
      <c r="P529" s="323">
        <f>MONTH(N529)</f>
        <v>1</v>
      </c>
      <c r="Q529" s="328" t="str">
        <f>IF(P529&gt;9,CONCATENATE(O529,P529),CONCATENATE(O529,"0",P529))</f>
        <v>201901</v>
      </c>
      <c r="R529" s="354" t="s">
        <v>89</v>
      </c>
      <c r="S529" s="268">
        <v>0.1</v>
      </c>
      <c r="T529" s="268">
        <v>0.05</v>
      </c>
      <c r="U529" s="249"/>
      <c r="V529" s="345"/>
      <c r="W529" s="345"/>
      <c r="X529" s="345"/>
      <c r="Y52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9" s="348"/>
      <c r="AA529" s="348"/>
      <c r="AB529" s="348"/>
      <c r="AC529" s="348"/>
      <c r="AD529" s="348"/>
      <c r="AE529" s="348"/>
      <c r="AF529" s="348"/>
      <c r="AG529" s="348"/>
      <c r="AH529" s="348"/>
      <c r="AI529" s="348"/>
      <c r="AJ529" s="348"/>
      <c r="AK529" s="348"/>
      <c r="AL529" s="348"/>
      <c r="AM529" s="348"/>
      <c r="AN529" s="348"/>
      <c r="AO529" s="348"/>
      <c r="AP529" s="348"/>
      <c r="AQ529" s="34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</row>
    <row r="530" spans="1:100" s="7" customFormat="1" ht="43.5" customHeight="1">
      <c r="A530" s="264" t="s">
        <v>90</v>
      </c>
      <c r="B530" s="354" t="s">
        <v>919</v>
      </c>
      <c r="C530" s="354" t="s">
        <v>920</v>
      </c>
      <c r="D530" s="253" t="s">
        <v>637</v>
      </c>
      <c r="E530" s="253" t="s">
        <v>380</v>
      </c>
      <c r="F530" s="254" t="s">
        <v>572</v>
      </c>
      <c r="G530" s="255" t="s">
        <v>573</v>
      </c>
      <c r="H530" s="255" t="s">
        <v>574</v>
      </c>
      <c r="I530" s="289">
        <v>3433232</v>
      </c>
      <c r="J530" s="289">
        <f>-K2097/0.0833333333333333</f>
        <v>0</v>
      </c>
      <c r="K530" s="289"/>
      <c r="L530" s="283">
        <v>42760</v>
      </c>
      <c r="M530" s="283">
        <v>42760</v>
      </c>
      <c r="N530" s="283">
        <v>43489</v>
      </c>
      <c r="O530" s="329">
        <f>YEAR(N530)</f>
        <v>2019</v>
      </c>
      <c r="P530" s="323">
        <f>MONTH(N530)</f>
        <v>1</v>
      </c>
      <c r="Q530" s="330" t="str">
        <f>IF(P530&gt;9,CONCATENATE(O530,P530),CONCATENATE(O530,"0",P530))</f>
        <v>201901</v>
      </c>
      <c r="R530" s="392">
        <v>0</v>
      </c>
      <c r="S530" s="269">
        <v>0</v>
      </c>
      <c r="T530" s="269">
        <v>0</v>
      </c>
      <c r="U530" s="356"/>
      <c r="V530" s="345"/>
      <c r="W530" s="345"/>
      <c r="X530" s="345"/>
      <c r="Y53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0" s="348"/>
      <c r="AA530" s="348"/>
      <c r="AB530" s="348"/>
      <c r="AC530" s="348"/>
      <c r="AD530" s="348"/>
      <c r="AE530" s="348"/>
      <c r="AF530" s="348"/>
      <c r="AG530" s="348"/>
      <c r="AH530" s="348"/>
      <c r="AI530" s="348"/>
      <c r="AJ530" s="348"/>
      <c r="AK530" s="348"/>
      <c r="AL530" s="348"/>
      <c r="AM530" s="348"/>
      <c r="AN530" s="348"/>
      <c r="AO530" s="348"/>
      <c r="AP530" s="348"/>
      <c r="AQ530" s="34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</row>
    <row r="531" spans="1:100" s="7" customFormat="1" ht="43.5" customHeight="1">
      <c r="A531" s="250" t="s">
        <v>90</v>
      </c>
      <c r="B531" s="354" t="s">
        <v>919</v>
      </c>
      <c r="C531" s="354" t="s">
        <v>920</v>
      </c>
      <c r="D531" s="247" t="s">
        <v>638</v>
      </c>
      <c r="E531" s="247" t="s">
        <v>380</v>
      </c>
      <c r="F531" s="248" t="s">
        <v>572</v>
      </c>
      <c r="G531" s="249" t="s">
        <v>573</v>
      </c>
      <c r="H531" s="249" t="s">
        <v>575</v>
      </c>
      <c r="I531" s="286">
        <v>286009</v>
      </c>
      <c r="J531" s="286">
        <f>-K2098/0.0833333333333333</f>
        <v>0</v>
      </c>
      <c r="K531" s="286"/>
      <c r="L531" s="282">
        <v>42756</v>
      </c>
      <c r="M531" s="282">
        <v>42760</v>
      </c>
      <c r="N531" s="282">
        <v>43489</v>
      </c>
      <c r="O531" s="327">
        <f>YEAR(N531)</f>
        <v>2019</v>
      </c>
      <c r="P531" s="323">
        <f>MONTH(N531)</f>
        <v>1</v>
      </c>
      <c r="Q531" s="328" t="str">
        <f>IF(P531&gt;9,CONCATENATE(O531,P531),CONCATENATE(O531,"0",P531))</f>
        <v>201901</v>
      </c>
      <c r="R531" s="354">
        <v>0</v>
      </c>
      <c r="S531" s="268">
        <v>0</v>
      </c>
      <c r="T531" s="268">
        <v>0</v>
      </c>
      <c r="U531" s="355"/>
      <c r="V531" s="343"/>
      <c r="W531" s="345"/>
      <c r="X531" s="344"/>
      <c r="Y5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348"/>
      <c r="AA531" s="348"/>
      <c r="AB531" s="348"/>
      <c r="AC531" s="348"/>
      <c r="AD531" s="348"/>
      <c r="AE531" s="348"/>
      <c r="AF531" s="348"/>
      <c r="AG531" s="348"/>
      <c r="AH531" s="348"/>
      <c r="AI531" s="348"/>
      <c r="AJ531" s="348"/>
      <c r="AK531" s="348"/>
      <c r="AL531" s="348"/>
      <c r="AM531" s="348"/>
      <c r="AN531" s="348"/>
      <c r="AO531" s="348"/>
      <c r="AP531" s="348"/>
      <c r="AQ531" s="34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</row>
    <row r="532" spans="1:100" s="7" customFormat="1" ht="43.5" customHeight="1">
      <c r="A532" s="305" t="s">
        <v>90</v>
      </c>
      <c r="B532" s="369" t="s">
        <v>919</v>
      </c>
      <c r="C532" s="398" t="s">
        <v>920</v>
      </c>
      <c r="D532" s="306"/>
      <c r="E532" s="306" t="s">
        <v>394</v>
      </c>
      <c r="F532" s="307" t="s">
        <v>2562</v>
      </c>
      <c r="G532" s="308" t="s">
        <v>2563</v>
      </c>
      <c r="H532" s="308" t="s">
        <v>1316</v>
      </c>
      <c r="I532" s="309">
        <v>297650</v>
      </c>
      <c r="J532" s="309">
        <f>-K2134/0.0833333333333333</f>
        <v>0</v>
      </c>
      <c r="K532" s="309"/>
      <c r="L532" s="310">
        <v>42536</v>
      </c>
      <c r="M532" s="310">
        <v>42536</v>
      </c>
      <c r="N532" s="310">
        <v>43630</v>
      </c>
      <c r="O532" s="337">
        <f>YEAR(N532)</f>
        <v>2019</v>
      </c>
      <c r="P532" s="336">
        <f>MONTH(N532)</f>
        <v>6</v>
      </c>
      <c r="Q532" s="332" t="str">
        <f>IF(P532&gt;9,CONCATENATE(O532,P532),CONCATENATE(O532,"0",P532))</f>
        <v>201906</v>
      </c>
      <c r="R532" s="311" t="s">
        <v>44</v>
      </c>
      <c r="S532" s="312">
        <v>0.1</v>
      </c>
      <c r="T532" s="312">
        <v>0.05</v>
      </c>
      <c r="U532" s="313"/>
      <c r="V532" s="363"/>
      <c r="W532" s="360"/>
      <c r="X532" s="385"/>
      <c r="Y5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60"/>
      <c r="AA532" s="360"/>
      <c r="AB532" s="360"/>
      <c r="AC532" s="360"/>
      <c r="AD532" s="360"/>
      <c r="AE532" s="360"/>
      <c r="AF532" s="360"/>
      <c r="AG532" s="360"/>
      <c r="AH532" s="360"/>
      <c r="AI532" s="360"/>
      <c r="AJ532" s="360"/>
      <c r="AK532" s="360"/>
      <c r="AL532" s="360"/>
      <c r="AM532" s="360"/>
      <c r="AN532" s="360"/>
      <c r="AO532" s="360"/>
      <c r="AP532" s="360"/>
      <c r="AQ532" s="360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1:100" s="7" customFormat="1" ht="43.5" customHeight="1">
      <c r="A533" s="235" t="s">
        <v>90</v>
      </c>
      <c r="B533" s="354" t="s">
        <v>919</v>
      </c>
      <c r="C533" s="354" t="s">
        <v>920</v>
      </c>
      <c r="D533" s="244" t="s">
        <v>308</v>
      </c>
      <c r="E533" s="244" t="s">
        <v>398</v>
      </c>
      <c r="F533" s="245" t="s">
        <v>307</v>
      </c>
      <c r="G533" s="251" t="s">
        <v>310</v>
      </c>
      <c r="H533" s="251" t="s">
        <v>309</v>
      </c>
      <c r="I533" s="290" t="s">
        <v>94</v>
      </c>
      <c r="J533" s="290">
        <f>-K2098/0.0833333333333333</f>
        <v>0</v>
      </c>
      <c r="K533" s="290"/>
      <c r="L533" s="280">
        <v>41815</v>
      </c>
      <c r="M533" s="280">
        <v>41821</v>
      </c>
      <c r="N533" s="281">
        <v>43646</v>
      </c>
      <c r="O533" s="323">
        <f>YEAR(N533)</f>
        <v>2019</v>
      </c>
      <c r="P533" s="323">
        <f>MONTH(N533)</f>
        <v>6</v>
      </c>
      <c r="Q533" s="324" t="str">
        <f>IF(P533&gt;9,CONCATENATE(O533,P533),CONCATENATE(O533,"0",P533))</f>
        <v>201906</v>
      </c>
      <c r="R533" s="235">
        <v>0</v>
      </c>
      <c r="S533" s="267">
        <v>0</v>
      </c>
      <c r="T533" s="267">
        <v>0</v>
      </c>
      <c r="U533" s="263"/>
      <c r="V533" s="347"/>
      <c r="W533" s="345"/>
      <c r="X533" s="347"/>
      <c r="Y533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422"/>
      <c r="AA533" s="422"/>
      <c r="AB533" s="349"/>
      <c r="AC533" s="349"/>
      <c r="AD533" s="349"/>
      <c r="AE533" s="349"/>
      <c r="AF533" s="349"/>
      <c r="AG533" s="349"/>
      <c r="AH533" s="349"/>
      <c r="AI533" s="349"/>
      <c r="AJ533" s="349"/>
      <c r="AK533" s="349"/>
      <c r="AL533" s="349"/>
      <c r="AM533" s="349"/>
      <c r="AN533" s="349"/>
      <c r="AO533" s="349"/>
      <c r="AP533" s="349"/>
      <c r="AQ533" s="349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</row>
    <row r="534" spans="1:100" s="7" customFormat="1" ht="43.5" customHeight="1">
      <c r="A534" s="235" t="s">
        <v>90</v>
      </c>
      <c r="B534" s="354" t="s">
        <v>919</v>
      </c>
      <c r="C534" s="354" t="s">
        <v>920</v>
      </c>
      <c r="D534" s="247" t="s">
        <v>295</v>
      </c>
      <c r="E534" s="247" t="s">
        <v>409</v>
      </c>
      <c r="F534" s="248" t="s">
        <v>296</v>
      </c>
      <c r="G534" s="246" t="s">
        <v>297</v>
      </c>
      <c r="H534" s="249" t="s">
        <v>298</v>
      </c>
      <c r="I534" s="286">
        <v>780340</v>
      </c>
      <c r="J534" s="286">
        <f>-K2100/0.0833333333333333</f>
        <v>0</v>
      </c>
      <c r="K534" s="286"/>
      <c r="L534" s="282">
        <v>41892</v>
      </c>
      <c r="M534" s="282">
        <v>41913</v>
      </c>
      <c r="N534" s="282">
        <v>43738</v>
      </c>
      <c r="O534" s="327">
        <f>YEAR(N534)</f>
        <v>2019</v>
      </c>
      <c r="P534" s="323">
        <f>MONTH(N534)</f>
        <v>9</v>
      </c>
      <c r="Q534" s="328" t="str">
        <f>IF(P534&gt;9,CONCATENATE(O534,P534),CONCATENATE(O534,"0",P534))</f>
        <v>201909</v>
      </c>
      <c r="R534" s="368" t="s">
        <v>109</v>
      </c>
      <c r="S534" s="268">
        <v>0</v>
      </c>
      <c r="T534" s="268">
        <v>0</v>
      </c>
      <c r="U534" s="249"/>
      <c r="V534" s="345"/>
      <c r="W534" s="345"/>
      <c r="X534" s="345"/>
      <c r="Y53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422"/>
      <c r="AA534" s="349"/>
      <c r="AB534" s="349"/>
      <c r="AC534" s="349"/>
      <c r="AD534" s="349"/>
      <c r="AE534" s="349"/>
      <c r="AF534" s="349"/>
      <c r="AG534" s="349"/>
      <c r="AH534" s="349"/>
      <c r="AI534" s="349"/>
      <c r="AJ534" s="349"/>
      <c r="AK534" s="349"/>
      <c r="AL534" s="349"/>
      <c r="AM534" s="349"/>
      <c r="AN534" s="349"/>
      <c r="AO534" s="349"/>
      <c r="AP534" s="349"/>
      <c r="AQ534" s="349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1:100" s="7" customFormat="1" ht="43.5" customHeight="1">
      <c r="A535" s="250" t="s">
        <v>90</v>
      </c>
      <c r="B535" s="354" t="s">
        <v>919</v>
      </c>
      <c r="C535" s="354" t="s">
        <v>920</v>
      </c>
      <c r="D535" s="365" t="s">
        <v>2381</v>
      </c>
      <c r="E535" s="247" t="s">
        <v>395</v>
      </c>
      <c r="F535" s="248" t="s">
        <v>46</v>
      </c>
      <c r="G535" s="356" t="s">
        <v>1246</v>
      </c>
      <c r="H535" s="356" t="s">
        <v>3064</v>
      </c>
      <c r="I535" s="286">
        <v>1021650</v>
      </c>
      <c r="J535" s="286">
        <f>-K2112/0.0833333333333333</f>
        <v>0</v>
      </c>
      <c r="K535" s="286"/>
      <c r="L535" s="282">
        <v>42711</v>
      </c>
      <c r="M535" s="282">
        <v>42705</v>
      </c>
      <c r="N535" s="282">
        <v>43799</v>
      </c>
      <c r="O535" s="327">
        <f>YEAR(N535)</f>
        <v>2019</v>
      </c>
      <c r="P535" s="323">
        <f>MONTH(N535)</f>
        <v>11</v>
      </c>
      <c r="Q535" s="328" t="str">
        <f>IF(P535&gt;9,CONCATENATE(O535,P535),CONCATENATE(O535,"0",P535))</f>
        <v>201911</v>
      </c>
      <c r="R535" s="354" t="s">
        <v>522</v>
      </c>
      <c r="S535" s="268">
        <v>0</v>
      </c>
      <c r="T535" s="268">
        <v>0</v>
      </c>
      <c r="U535" s="261"/>
      <c r="V535" s="347"/>
      <c r="W535" s="345"/>
      <c r="X535" s="347"/>
      <c r="Y5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348"/>
      <c r="AA535" s="348"/>
      <c r="AB535" s="348"/>
      <c r="AC535" s="348"/>
      <c r="AD535" s="348"/>
      <c r="AE535" s="348"/>
      <c r="AF535" s="348"/>
      <c r="AG535" s="348"/>
      <c r="AH535" s="348"/>
      <c r="AI535" s="348"/>
      <c r="AJ535" s="348"/>
      <c r="AK535" s="348"/>
      <c r="AL535" s="348"/>
      <c r="AM535" s="348"/>
      <c r="AN535" s="348"/>
      <c r="AO535" s="348"/>
      <c r="AP535" s="348"/>
      <c r="AQ535" s="34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1:100" s="7" customFormat="1" ht="43.5" customHeight="1">
      <c r="A536" s="311" t="s">
        <v>90</v>
      </c>
      <c r="B536" s="369" t="s">
        <v>919</v>
      </c>
      <c r="C536" s="398" t="s">
        <v>920</v>
      </c>
      <c r="D536" s="358" t="s">
        <v>2398</v>
      </c>
      <c r="E536" s="314" t="s">
        <v>386</v>
      </c>
      <c r="F536" s="315" t="s">
        <v>1819</v>
      </c>
      <c r="G536" s="313" t="s">
        <v>1820</v>
      </c>
      <c r="H536" s="313" t="s">
        <v>1821</v>
      </c>
      <c r="I536" s="316" t="s">
        <v>214</v>
      </c>
      <c r="J536" s="316">
        <f>-K2100/0.0833333333333333</f>
        <v>0</v>
      </c>
      <c r="K536" s="316"/>
      <c r="L536" s="317">
        <v>42116</v>
      </c>
      <c r="M536" s="317">
        <v>42125</v>
      </c>
      <c r="N536" s="318">
        <v>43951</v>
      </c>
      <c r="O536" s="336">
        <f>YEAR(N536)</f>
        <v>2020</v>
      </c>
      <c r="P536" s="336">
        <f>MONTH(N536)</f>
        <v>4</v>
      </c>
      <c r="Q536" s="326" t="str">
        <f>IF(P536&gt;9,CONCATENATE(O536,P536),CONCATENATE(O536,"0",P536))</f>
        <v>202004</v>
      </c>
      <c r="R536" s="311" t="s">
        <v>36</v>
      </c>
      <c r="S536" s="319">
        <v>0</v>
      </c>
      <c r="T536" s="319">
        <v>0</v>
      </c>
      <c r="U536" s="313"/>
      <c r="V536" s="363"/>
      <c r="W536" s="360"/>
      <c r="X536" s="385"/>
      <c r="Y5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6" s="385"/>
      <c r="AA536" s="363"/>
      <c r="AB536" s="363"/>
      <c r="AC536" s="363"/>
      <c r="AD536" s="363"/>
      <c r="AE536" s="363"/>
      <c r="AF536" s="363"/>
      <c r="AG536" s="363"/>
      <c r="AH536" s="363"/>
      <c r="AI536" s="363"/>
      <c r="AJ536" s="363"/>
      <c r="AK536" s="363"/>
      <c r="AL536" s="363"/>
      <c r="AM536" s="363"/>
      <c r="AN536" s="363"/>
      <c r="AO536" s="363"/>
      <c r="AP536" s="363"/>
      <c r="AQ536" s="363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</row>
    <row r="537" spans="1:100" s="7" customFormat="1" ht="43.5" customHeight="1">
      <c r="A537" s="235" t="s">
        <v>90</v>
      </c>
      <c r="B537" s="354" t="s">
        <v>919</v>
      </c>
      <c r="C537" s="354" t="s">
        <v>920</v>
      </c>
      <c r="D537" s="260" t="s">
        <v>1508</v>
      </c>
      <c r="E537" s="244" t="s">
        <v>396</v>
      </c>
      <c r="F537" s="359" t="s">
        <v>34</v>
      </c>
      <c r="G537" s="251" t="s">
        <v>225</v>
      </c>
      <c r="H537" s="251" t="s">
        <v>226</v>
      </c>
      <c r="I537" s="290">
        <v>161500</v>
      </c>
      <c r="J537" s="290">
        <f>-K2110/0.0833333333333333</f>
        <v>0</v>
      </c>
      <c r="K537" s="290"/>
      <c r="L537" s="280">
        <v>42578</v>
      </c>
      <c r="M537" s="280">
        <v>42572</v>
      </c>
      <c r="N537" s="281">
        <v>44397</v>
      </c>
      <c r="O537" s="323">
        <f>YEAR(N537)</f>
        <v>2021</v>
      </c>
      <c r="P537" s="323">
        <f>MONTH(N537)</f>
        <v>7</v>
      </c>
      <c r="Q537" s="324" t="str">
        <f>IF(P537&gt;9,CONCATENATE(O537,P537),CONCATENATE(O537,"0",P537))</f>
        <v>202107</v>
      </c>
      <c r="R537" s="235">
        <v>0</v>
      </c>
      <c r="S537" s="267">
        <v>0</v>
      </c>
      <c r="T537" s="267">
        <v>0</v>
      </c>
      <c r="U537" s="263"/>
      <c r="V537" s="345"/>
      <c r="W537" s="345"/>
      <c r="X537" s="345"/>
      <c r="Y537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7" s="422"/>
      <c r="AA537" s="349"/>
      <c r="AB537" s="349"/>
      <c r="AC537" s="349"/>
      <c r="AD537" s="349"/>
      <c r="AE537" s="349"/>
      <c r="AF537" s="349"/>
      <c r="AG537" s="349"/>
      <c r="AH537" s="349"/>
      <c r="AI537" s="349"/>
      <c r="AJ537" s="349"/>
      <c r="AK537" s="349"/>
      <c r="AL537" s="349"/>
      <c r="AM537" s="349"/>
      <c r="AN537" s="349"/>
      <c r="AO537" s="349"/>
      <c r="AP537" s="349"/>
      <c r="AQ537" s="349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1:100" s="7" customFormat="1" ht="43.5" customHeight="1">
      <c r="A538" s="235" t="s">
        <v>121</v>
      </c>
      <c r="B538" s="354" t="s">
        <v>918</v>
      </c>
      <c r="C538" s="354" t="s">
        <v>920</v>
      </c>
      <c r="D538" s="358" t="s">
        <v>2403</v>
      </c>
      <c r="E538" s="244" t="s">
        <v>387</v>
      </c>
      <c r="F538" s="245" t="s">
        <v>737</v>
      </c>
      <c r="G538" s="246" t="s">
        <v>177</v>
      </c>
      <c r="H538" s="246" t="s">
        <v>47</v>
      </c>
      <c r="I538" s="285">
        <v>12793025</v>
      </c>
      <c r="J538" s="285">
        <f>-K2115/0.0833333333333333</f>
        <v>0</v>
      </c>
      <c r="K538" s="285"/>
      <c r="L538" s="280">
        <v>42473</v>
      </c>
      <c r="M538" s="280">
        <v>42506</v>
      </c>
      <c r="N538" s="280">
        <v>42870</v>
      </c>
      <c r="O538" s="329">
        <f>YEAR(N538)</f>
        <v>2017</v>
      </c>
      <c r="P538" s="323">
        <f>MONTH(N538)</f>
        <v>5</v>
      </c>
      <c r="Q538" s="330" t="str">
        <f>IF(P538&gt;9,CONCATENATE(O538,P538),CONCATENATE(O538,"0",P538))</f>
        <v>201705</v>
      </c>
      <c r="R538" s="354">
        <v>0</v>
      </c>
      <c r="S538" s="267">
        <v>0.15</v>
      </c>
      <c r="T538" s="267">
        <v>0.08</v>
      </c>
      <c r="U538" s="355"/>
      <c r="V538" s="343"/>
      <c r="W538" s="345"/>
      <c r="X538" s="343"/>
      <c r="Y538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8" s="422"/>
      <c r="AA538" s="422"/>
      <c r="AB538" s="349"/>
      <c r="AC538" s="349"/>
      <c r="AD538" s="349"/>
      <c r="AE538" s="349"/>
      <c r="AF538" s="349"/>
      <c r="AG538" s="349"/>
      <c r="AH538" s="349"/>
      <c r="AI538" s="349"/>
      <c r="AJ538" s="349"/>
      <c r="AK538" s="349"/>
      <c r="AL538" s="349"/>
      <c r="AM538" s="349"/>
      <c r="AN538" s="349"/>
      <c r="AO538" s="349"/>
      <c r="AP538" s="349"/>
      <c r="AQ538" s="349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</row>
    <row r="539" spans="1:100" s="7" customFormat="1" ht="43.5" customHeight="1">
      <c r="A539" s="235" t="s">
        <v>121</v>
      </c>
      <c r="B539" s="354" t="s">
        <v>918</v>
      </c>
      <c r="C539" s="354" t="s">
        <v>920</v>
      </c>
      <c r="D539" s="244"/>
      <c r="E539" s="244" t="s">
        <v>387</v>
      </c>
      <c r="F539" s="245" t="s">
        <v>46</v>
      </c>
      <c r="G539" s="251" t="s">
        <v>655</v>
      </c>
      <c r="H539" s="251" t="s">
        <v>358</v>
      </c>
      <c r="I539" s="285">
        <v>44000</v>
      </c>
      <c r="J539" s="285">
        <f>-K2107/0.0833333333333333</f>
        <v>0</v>
      </c>
      <c r="K539" s="285"/>
      <c r="L539" s="280">
        <v>42522</v>
      </c>
      <c r="M539" s="280">
        <v>42522</v>
      </c>
      <c r="N539" s="281">
        <v>42886</v>
      </c>
      <c r="O539" s="323">
        <f>YEAR(N539)</f>
        <v>2017</v>
      </c>
      <c r="P539" s="323">
        <f>MONTH(N539)</f>
        <v>5</v>
      </c>
      <c r="Q539" s="324" t="str">
        <f>IF(P539&gt;9,CONCATENATE(O539,P539),CONCATENATE(O539,"0",P539))</f>
        <v>201705</v>
      </c>
      <c r="R539" s="354" t="s">
        <v>45</v>
      </c>
      <c r="S539" s="267">
        <v>0</v>
      </c>
      <c r="T539" s="267">
        <v>0</v>
      </c>
      <c r="U539" s="356"/>
      <c r="V539" s="345"/>
      <c r="W539" s="345"/>
      <c r="X539" s="345"/>
      <c r="Y53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9" s="422"/>
      <c r="AA539" s="349"/>
      <c r="AB539" s="349"/>
      <c r="AC539" s="349"/>
      <c r="AD539" s="349"/>
      <c r="AE539" s="349"/>
      <c r="AF539" s="349"/>
      <c r="AG539" s="349"/>
      <c r="AH539" s="349"/>
      <c r="AI539" s="349"/>
      <c r="AJ539" s="349"/>
      <c r="AK539" s="349"/>
      <c r="AL539" s="349"/>
      <c r="AM539" s="349"/>
      <c r="AN539" s="349"/>
      <c r="AO539" s="349"/>
      <c r="AP539" s="349"/>
      <c r="AQ539" s="349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1:43" s="7" customFormat="1" ht="43.5" customHeight="1">
      <c r="A540" s="235" t="s">
        <v>121</v>
      </c>
      <c r="B540" s="354" t="s">
        <v>918</v>
      </c>
      <c r="C540" s="354" t="s">
        <v>920</v>
      </c>
      <c r="D540" s="358"/>
      <c r="E540" s="244" t="s">
        <v>399</v>
      </c>
      <c r="F540" s="245" t="s">
        <v>46</v>
      </c>
      <c r="G540" s="362" t="s">
        <v>1757</v>
      </c>
      <c r="H540" s="251" t="s">
        <v>566</v>
      </c>
      <c r="I540" s="413">
        <v>50890</v>
      </c>
      <c r="J540" s="288">
        <f>-K2115/0.0833333333333333</f>
        <v>0</v>
      </c>
      <c r="K540" s="288"/>
      <c r="L540" s="372">
        <v>42522</v>
      </c>
      <c r="M540" s="280">
        <v>42522</v>
      </c>
      <c r="N540" s="281">
        <v>42886</v>
      </c>
      <c r="O540" s="323">
        <f>YEAR(N540)</f>
        <v>2017</v>
      </c>
      <c r="P540" s="323">
        <f>MONTH(N540)</f>
        <v>5</v>
      </c>
      <c r="Q540" s="324" t="str">
        <f>IF(P540&gt;9,CONCATENATE(O540,P540),CONCATENATE(O540,"0",P540))</f>
        <v>201705</v>
      </c>
      <c r="R540" s="354" t="s">
        <v>45</v>
      </c>
      <c r="S540" s="267">
        <v>0</v>
      </c>
      <c r="T540" s="267">
        <v>0</v>
      </c>
      <c r="U540" s="355"/>
      <c r="V540" s="345"/>
      <c r="W540" s="345"/>
      <c r="X540" s="345"/>
      <c r="Y54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0" s="422"/>
      <c r="AA540" s="349"/>
      <c r="AB540" s="349"/>
      <c r="AC540" s="349"/>
      <c r="AD540" s="349"/>
      <c r="AE540" s="349"/>
      <c r="AF540" s="349"/>
      <c r="AG540" s="349"/>
      <c r="AH540" s="349"/>
      <c r="AI540" s="349"/>
      <c r="AJ540" s="349"/>
      <c r="AK540" s="349"/>
      <c r="AL540" s="349"/>
      <c r="AM540" s="349"/>
      <c r="AN540" s="349"/>
      <c r="AO540" s="349"/>
      <c r="AP540" s="349"/>
      <c r="AQ540" s="349"/>
    </row>
    <row r="541" spans="1:43" s="7" customFormat="1" ht="43.5" customHeight="1">
      <c r="A541" s="235" t="s">
        <v>121</v>
      </c>
      <c r="B541" s="354" t="s">
        <v>918</v>
      </c>
      <c r="C541" s="354" t="s">
        <v>920</v>
      </c>
      <c r="D541" s="244"/>
      <c r="E541" s="244" t="s">
        <v>399</v>
      </c>
      <c r="F541" s="359" t="s">
        <v>1895</v>
      </c>
      <c r="G541" s="251" t="s">
        <v>481</v>
      </c>
      <c r="H541" s="362" t="s">
        <v>419</v>
      </c>
      <c r="I541" s="285">
        <v>13008</v>
      </c>
      <c r="J541" s="285">
        <f>-K2116/0.0833333333333333</f>
        <v>0</v>
      </c>
      <c r="K541" s="285"/>
      <c r="L541" s="372" t="s">
        <v>328</v>
      </c>
      <c r="M541" s="280">
        <v>42522</v>
      </c>
      <c r="N541" s="281">
        <v>42886</v>
      </c>
      <c r="O541" s="323">
        <f>YEAR(N541)</f>
        <v>2017</v>
      </c>
      <c r="P541" s="323">
        <f>MONTH(N541)</f>
        <v>5</v>
      </c>
      <c r="Q541" s="324" t="str">
        <f>IF(P541&gt;9,CONCATENATE(O541,P541),CONCATENATE(O541,"0",P541))</f>
        <v>201705</v>
      </c>
      <c r="R541" s="354" t="s">
        <v>44</v>
      </c>
      <c r="S541" s="267">
        <v>0</v>
      </c>
      <c r="T541" s="267">
        <v>0</v>
      </c>
      <c r="U541" s="355"/>
      <c r="V541" s="343"/>
      <c r="W541" s="345"/>
      <c r="X541" s="343"/>
      <c r="Y5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1" s="422"/>
      <c r="AA541" s="422"/>
      <c r="AB541" s="349"/>
      <c r="AC541" s="349"/>
      <c r="AD541" s="349"/>
      <c r="AE541" s="349"/>
      <c r="AF541" s="349"/>
      <c r="AG541" s="349"/>
      <c r="AH541" s="349"/>
      <c r="AI541" s="349"/>
      <c r="AJ541" s="349"/>
      <c r="AK541" s="349"/>
      <c r="AL541" s="349"/>
      <c r="AM541" s="349"/>
      <c r="AN541" s="349"/>
      <c r="AO541" s="349"/>
      <c r="AP541" s="349"/>
      <c r="AQ541" s="349"/>
    </row>
    <row r="542" spans="1:100" s="8" customFormat="1" ht="43.5" customHeight="1">
      <c r="A542" s="235" t="s">
        <v>121</v>
      </c>
      <c r="B542" s="354" t="s">
        <v>918</v>
      </c>
      <c r="C542" s="354" t="s">
        <v>920</v>
      </c>
      <c r="D542" s="358" t="s">
        <v>2614</v>
      </c>
      <c r="E542" s="244" t="s">
        <v>387</v>
      </c>
      <c r="F542" s="359" t="s">
        <v>2613</v>
      </c>
      <c r="G542" s="251" t="s">
        <v>691</v>
      </c>
      <c r="H542" s="362" t="s">
        <v>419</v>
      </c>
      <c r="I542" s="285">
        <v>90963</v>
      </c>
      <c r="J542" s="285">
        <f>-K2116/0.0833333333333333</f>
        <v>0</v>
      </c>
      <c r="K542" s="285"/>
      <c r="L542" s="372" t="s">
        <v>328</v>
      </c>
      <c r="M542" s="280">
        <v>42552</v>
      </c>
      <c r="N542" s="281">
        <v>42916</v>
      </c>
      <c r="O542" s="323">
        <f>YEAR(N542)</f>
        <v>2017</v>
      </c>
      <c r="P542" s="323">
        <f>MONTH(N542)</f>
        <v>6</v>
      </c>
      <c r="Q542" s="281" t="str">
        <f>IF(P542&gt;9,CONCATENATE(O542,P542),CONCATENATE(O542,"0",P542))</f>
        <v>201706</v>
      </c>
      <c r="R542" s="354" t="s">
        <v>36</v>
      </c>
      <c r="S542" s="267">
        <v>0</v>
      </c>
      <c r="T542" s="267">
        <v>0</v>
      </c>
      <c r="U542" s="355"/>
      <c r="V542" s="415"/>
      <c r="W542" s="416"/>
      <c r="X542" s="415"/>
      <c r="Y5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2" s="348"/>
      <c r="AA542" s="349"/>
      <c r="AB542" s="349"/>
      <c r="AC542" s="349"/>
      <c r="AD542" s="349"/>
      <c r="AE542" s="349"/>
      <c r="AF542" s="349"/>
      <c r="AG542" s="349"/>
      <c r="AH542" s="349"/>
      <c r="AI542" s="349"/>
      <c r="AJ542" s="349"/>
      <c r="AK542" s="349"/>
      <c r="AL542" s="349"/>
      <c r="AM542" s="349"/>
      <c r="AN542" s="349"/>
      <c r="AO542" s="349"/>
      <c r="AP542" s="349"/>
      <c r="AQ542" s="349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</row>
    <row r="543" spans="1:100" s="8" customFormat="1" ht="43.5" customHeight="1">
      <c r="A543" s="305" t="s">
        <v>121</v>
      </c>
      <c r="B543" s="369" t="s">
        <v>918</v>
      </c>
      <c r="C543" s="398" t="s">
        <v>920</v>
      </c>
      <c r="D543" s="306" t="s">
        <v>2611</v>
      </c>
      <c r="E543" s="306" t="s">
        <v>2009</v>
      </c>
      <c r="F543" s="307" t="s">
        <v>34</v>
      </c>
      <c r="G543" s="308" t="s">
        <v>2010</v>
      </c>
      <c r="H543" s="308" t="s">
        <v>2011</v>
      </c>
      <c r="I543" s="309">
        <v>7200</v>
      </c>
      <c r="J543" s="309">
        <f>-K2131/0.0833333333333333</f>
        <v>0</v>
      </c>
      <c r="K543" s="309"/>
      <c r="L543" s="310" t="s">
        <v>328</v>
      </c>
      <c r="M543" s="310">
        <v>42552</v>
      </c>
      <c r="N543" s="310">
        <v>42916</v>
      </c>
      <c r="O543" s="337">
        <f>YEAR(N543)</f>
        <v>2017</v>
      </c>
      <c r="P543" s="336">
        <f>MONTH(N543)</f>
        <v>6</v>
      </c>
      <c r="Q543" s="332" t="str">
        <f>IF(P543&gt;9,CONCATENATE(O543,P543),CONCATENATE(O543,"0",P543))</f>
        <v>201706</v>
      </c>
      <c r="R543" s="311" t="s">
        <v>36</v>
      </c>
      <c r="S543" s="312">
        <v>0</v>
      </c>
      <c r="T543" s="312">
        <v>0</v>
      </c>
      <c r="U543" s="313"/>
      <c r="V543" s="363"/>
      <c r="W543" s="360"/>
      <c r="X543" s="363"/>
      <c r="Y5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3" s="360"/>
      <c r="AA543" s="360"/>
      <c r="AB543" s="360"/>
      <c r="AC543" s="360"/>
      <c r="AD543" s="360"/>
      <c r="AE543" s="360"/>
      <c r="AF543" s="360"/>
      <c r="AG543" s="360"/>
      <c r="AH543" s="360"/>
      <c r="AI543" s="360"/>
      <c r="AJ543" s="360"/>
      <c r="AK543" s="360"/>
      <c r="AL543" s="360"/>
      <c r="AM543" s="360"/>
      <c r="AN543" s="360"/>
      <c r="AO543" s="360"/>
      <c r="AP543" s="360"/>
      <c r="AQ543" s="360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</row>
    <row r="544" spans="1:100" s="8" customFormat="1" ht="43.5" customHeight="1">
      <c r="A544" s="354" t="s">
        <v>121</v>
      </c>
      <c r="B544" s="378" t="s">
        <v>918</v>
      </c>
      <c r="C544" s="370" t="s">
        <v>920</v>
      </c>
      <c r="D544" s="358" t="s">
        <v>2045</v>
      </c>
      <c r="E544" s="358" t="s">
        <v>400</v>
      </c>
      <c r="F544" s="359" t="s">
        <v>34</v>
      </c>
      <c r="G544" s="355" t="s">
        <v>2046</v>
      </c>
      <c r="H544" s="355" t="s">
        <v>2047</v>
      </c>
      <c r="I544" s="371">
        <v>5559</v>
      </c>
      <c r="J544" s="371">
        <f>-K2135/0.0833333333333333</f>
        <v>0</v>
      </c>
      <c r="K544" s="371"/>
      <c r="L544" s="372" t="s">
        <v>328</v>
      </c>
      <c r="M544" s="372">
        <v>42222</v>
      </c>
      <c r="N544" s="373">
        <v>42952</v>
      </c>
      <c r="O544" s="374">
        <f>YEAR(N544)</f>
        <v>2017</v>
      </c>
      <c r="P544" s="374">
        <f>MONTH(N544)</f>
        <v>8</v>
      </c>
      <c r="Q544" s="375" t="str">
        <f>IF(P544&gt;9,CONCATENATE(O544,P544),CONCATENATE(O544,"0",P544))</f>
        <v>201708</v>
      </c>
      <c r="R544" s="354" t="s">
        <v>45</v>
      </c>
      <c r="S544" s="376">
        <v>0</v>
      </c>
      <c r="T544" s="376">
        <v>0</v>
      </c>
      <c r="U544" s="355" t="s">
        <v>2048</v>
      </c>
      <c r="V544" s="349"/>
      <c r="W544" s="348"/>
      <c r="X544" s="422"/>
      <c r="Y54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4" s="422"/>
      <c r="AA544" s="349"/>
      <c r="AB544" s="349"/>
      <c r="AC544" s="349"/>
      <c r="AD544" s="349"/>
      <c r="AE544" s="349"/>
      <c r="AF544" s="349"/>
      <c r="AG544" s="349"/>
      <c r="AH544" s="349"/>
      <c r="AI544" s="349"/>
      <c r="AJ544" s="349"/>
      <c r="AK544" s="349"/>
      <c r="AL544" s="349"/>
      <c r="AM544" s="349"/>
      <c r="AN544" s="349"/>
      <c r="AO544" s="349"/>
      <c r="AP544" s="349"/>
      <c r="AQ544" s="349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</row>
    <row r="545" spans="1:43" s="8" customFormat="1" ht="43.5" customHeight="1">
      <c r="A545" s="311" t="s">
        <v>121</v>
      </c>
      <c r="B545" s="369" t="s">
        <v>918</v>
      </c>
      <c r="C545" s="398" t="s">
        <v>920</v>
      </c>
      <c r="D545" s="314" t="s">
        <v>2452</v>
      </c>
      <c r="E545" s="314" t="s">
        <v>378</v>
      </c>
      <c r="F545" s="315" t="s">
        <v>2453</v>
      </c>
      <c r="G545" s="313" t="s">
        <v>774</v>
      </c>
      <c r="H545" s="313" t="s">
        <v>2454</v>
      </c>
      <c r="I545" s="316">
        <v>24000</v>
      </c>
      <c r="J545" s="316">
        <f>-K2705/0.0833333333333333</f>
        <v>0</v>
      </c>
      <c r="K545" s="316"/>
      <c r="L545" s="317" t="s">
        <v>328</v>
      </c>
      <c r="M545" s="317">
        <v>42603</v>
      </c>
      <c r="N545" s="317">
        <v>42967</v>
      </c>
      <c r="O545" s="338">
        <f>YEAR(N545)</f>
        <v>2017</v>
      </c>
      <c r="P545" s="336">
        <f>MONTH(N545)</f>
        <v>8</v>
      </c>
      <c r="Q545" s="333" t="str">
        <f>IF(P545&gt;9,CONCATENATE(O545,P545),CONCATENATE(O545,"0",P545))</f>
        <v>201708</v>
      </c>
      <c r="R545" s="311" t="s">
        <v>268</v>
      </c>
      <c r="S545" s="319">
        <v>0</v>
      </c>
      <c r="T545" s="319">
        <v>0</v>
      </c>
      <c r="U545" s="308"/>
      <c r="V545" s="363"/>
      <c r="W545" s="360"/>
      <c r="X545" s="363"/>
      <c r="Y5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348"/>
      <c r="AA545" s="349"/>
      <c r="AB545" s="349"/>
      <c r="AC545" s="349"/>
      <c r="AD545" s="349"/>
      <c r="AE545" s="349"/>
      <c r="AF545" s="349"/>
      <c r="AG545" s="349"/>
      <c r="AH545" s="349"/>
      <c r="AI545" s="349"/>
      <c r="AJ545" s="349"/>
      <c r="AK545" s="349"/>
      <c r="AL545" s="349"/>
      <c r="AM545" s="349"/>
      <c r="AN545" s="349"/>
      <c r="AO545" s="349"/>
      <c r="AP545" s="349"/>
      <c r="AQ545" s="349"/>
    </row>
    <row r="546" spans="1:43" s="8" customFormat="1" ht="43.5" customHeight="1">
      <c r="A546" s="250" t="s">
        <v>121</v>
      </c>
      <c r="B546" s="354" t="s">
        <v>918</v>
      </c>
      <c r="C546" s="354" t="s">
        <v>920</v>
      </c>
      <c r="D546" s="306" t="s">
        <v>3389</v>
      </c>
      <c r="E546" s="306" t="s">
        <v>387</v>
      </c>
      <c r="F546" s="307" t="s">
        <v>3390</v>
      </c>
      <c r="G546" s="308" t="s">
        <v>3391</v>
      </c>
      <c r="H546" s="308" t="s">
        <v>3392</v>
      </c>
      <c r="I546" s="309">
        <v>334661</v>
      </c>
      <c r="J546" s="309">
        <f>-K2180/0.0833333333333333</f>
        <v>0</v>
      </c>
      <c r="K546" s="309"/>
      <c r="L546" s="310">
        <v>42872</v>
      </c>
      <c r="M546" s="310">
        <v>42917</v>
      </c>
      <c r="N546" s="310">
        <v>42978</v>
      </c>
      <c r="O546" s="337">
        <f>YEAR(N546)</f>
        <v>2017</v>
      </c>
      <c r="P546" s="336">
        <f>MONTH(N546)</f>
        <v>8</v>
      </c>
      <c r="Q546" s="332" t="str">
        <f>IF(P546&gt;9,CONCATENATE(O546,P546),CONCATENATE(O546,"0",P546))</f>
        <v>201708</v>
      </c>
      <c r="R546" s="311">
        <v>0</v>
      </c>
      <c r="S546" s="312">
        <v>0</v>
      </c>
      <c r="T546" s="312">
        <v>0.07</v>
      </c>
      <c r="U546" s="313"/>
      <c r="V546" s="363"/>
      <c r="W546" s="363"/>
      <c r="X546" s="363"/>
      <c r="Y5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385"/>
      <c r="AA546" s="360"/>
      <c r="AB546" s="360"/>
      <c r="AC546" s="360"/>
      <c r="AD546" s="360"/>
      <c r="AE546" s="360"/>
      <c r="AF546" s="360"/>
      <c r="AG546" s="360"/>
      <c r="AH546" s="360"/>
      <c r="AI546" s="360"/>
      <c r="AJ546" s="360"/>
      <c r="AK546" s="360"/>
      <c r="AL546" s="360"/>
      <c r="AM546" s="360"/>
      <c r="AN546" s="360"/>
      <c r="AO546" s="360"/>
      <c r="AP546" s="360"/>
      <c r="AQ546" s="360"/>
    </row>
    <row r="547" spans="1:100" s="8" customFormat="1" ht="43.5" customHeight="1">
      <c r="A547" s="305" t="s">
        <v>121</v>
      </c>
      <c r="B547" s="354" t="s">
        <v>918</v>
      </c>
      <c r="C547" s="354" t="s">
        <v>920</v>
      </c>
      <c r="D547" s="365" t="s">
        <v>3131</v>
      </c>
      <c r="E547" s="306" t="s">
        <v>400</v>
      </c>
      <c r="F547" s="307" t="s">
        <v>46</v>
      </c>
      <c r="G547" s="308" t="s">
        <v>824</v>
      </c>
      <c r="H547" s="308" t="s">
        <v>825</v>
      </c>
      <c r="I547" s="309">
        <v>3486</v>
      </c>
      <c r="J547" s="309">
        <f>-K2098/0.0833333333333333</f>
        <v>0</v>
      </c>
      <c r="K547" s="309"/>
      <c r="L547" s="310" t="s">
        <v>328</v>
      </c>
      <c r="M547" s="310">
        <v>42614</v>
      </c>
      <c r="N547" s="310">
        <v>42978</v>
      </c>
      <c r="O547" s="331">
        <f>YEAR(N547)</f>
        <v>2017</v>
      </c>
      <c r="P547" s="323">
        <f>MONTH(N547)</f>
        <v>8</v>
      </c>
      <c r="Q547" s="332" t="str">
        <f>IF(P547&gt;9,CONCATENATE(O547,P547),CONCATENATE(O547,"0",P547))</f>
        <v>201708</v>
      </c>
      <c r="R547" s="311">
        <v>0</v>
      </c>
      <c r="S547" s="312">
        <v>0</v>
      </c>
      <c r="T547" s="312">
        <v>0</v>
      </c>
      <c r="U547" s="355"/>
      <c r="V547" s="343"/>
      <c r="W547" s="345"/>
      <c r="X547" s="343"/>
      <c r="Y5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422"/>
      <c r="AA547" s="349"/>
      <c r="AB547" s="349"/>
      <c r="AC547" s="349"/>
      <c r="AD547" s="349"/>
      <c r="AE547" s="349"/>
      <c r="AF547" s="349"/>
      <c r="AG547" s="349"/>
      <c r="AH547" s="349"/>
      <c r="AI547" s="349"/>
      <c r="AJ547" s="349"/>
      <c r="AK547" s="349"/>
      <c r="AL547" s="349"/>
      <c r="AM547" s="349"/>
      <c r="AN547" s="349"/>
      <c r="AO547" s="349"/>
      <c r="AP547" s="349"/>
      <c r="AQ547" s="349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</row>
    <row r="548" spans="1:100" s="8" customFormat="1" ht="43.5" customHeight="1">
      <c r="A548" s="235" t="s">
        <v>121</v>
      </c>
      <c r="B548" s="354" t="s">
        <v>918</v>
      </c>
      <c r="C548" s="354" t="s">
        <v>920</v>
      </c>
      <c r="D548" s="358" t="s">
        <v>2439</v>
      </c>
      <c r="E548" s="244" t="s">
        <v>387</v>
      </c>
      <c r="F548" s="245" t="s">
        <v>34</v>
      </c>
      <c r="G548" s="362" t="s">
        <v>2887</v>
      </c>
      <c r="H548" s="251" t="s">
        <v>819</v>
      </c>
      <c r="I548" s="285">
        <v>20000</v>
      </c>
      <c r="J548" s="285">
        <f>-K2113/0.0833333333333333</f>
        <v>0</v>
      </c>
      <c r="K548" s="285"/>
      <c r="L548" s="372" t="s">
        <v>328</v>
      </c>
      <c r="M548" s="280">
        <v>42653</v>
      </c>
      <c r="N548" s="281">
        <v>43017</v>
      </c>
      <c r="O548" s="323">
        <f>YEAR(N548)</f>
        <v>2017</v>
      </c>
      <c r="P548" s="323">
        <f>MONTH(N548)</f>
        <v>10</v>
      </c>
      <c r="Q548" s="324" t="str">
        <f>IF(P548&gt;9,CONCATENATE(O548,P548),CONCATENATE(O548,"0",P548))</f>
        <v>201710</v>
      </c>
      <c r="R548" s="354" t="s">
        <v>44</v>
      </c>
      <c r="S548" s="267">
        <v>0</v>
      </c>
      <c r="T548" s="267">
        <v>0</v>
      </c>
      <c r="U548" s="355"/>
      <c r="V548" s="343"/>
      <c r="W548" s="345"/>
      <c r="X548" s="343"/>
      <c r="Y5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422"/>
      <c r="AA548" s="422"/>
      <c r="AB548" s="349"/>
      <c r="AC548" s="349"/>
      <c r="AD548" s="349"/>
      <c r="AE548" s="349"/>
      <c r="AF548" s="349"/>
      <c r="AG548" s="349"/>
      <c r="AH548" s="349"/>
      <c r="AI548" s="349"/>
      <c r="AJ548" s="349"/>
      <c r="AK548" s="349"/>
      <c r="AL548" s="349"/>
      <c r="AM548" s="349"/>
      <c r="AN548" s="349"/>
      <c r="AO548" s="349"/>
      <c r="AP548" s="349"/>
      <c r="AQ548" s="349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</row>
    <row r="549" spans="1:100" s="8" customFormat="1" ht="43.5" customHeight="1">
      <c r="A549" s="305" t="s">
        <v>121</v>
      </c>
      <c r="B549" s="354" t="s">
        <v>918</v>
      </c>
      <c r="C549" s="398" t="s">
        <v>920</v>
      </c>
      <c r="D549" s="306" t="s">
        <v>3090</v>
      </c>
      <c r="E549" s="306" t="s">
        <v>400</v>
      </c>
      <c r="F549" s="307" t="s">
        <v>46</v>
      </c>
      <c r="G549" s="308" t="s">
        <v>1136</v>
      </c>
      <c r="H549" s="308" t="s">
        <v>570</v>
      </c>
      <c r="I549" s="309">
        <v>6976.14</v>
      </c>
      <c r="J549" s="309">
        <f>-K2130/0.0833333333333333</f>
        <v>0</v>
      </c>
      <c r="K549" s="309"/>
      <c r="L549" s="310" t="s">
        <v>328</v>
      </c>
      <c r="M549" s="310">
        <v>42674</v>
      </c>
      <c r="N549" s="310">
        <v>43038</v>
      </c>
      <c r="O549" s="337">
        <f>YEAR(N549)</f>
        <v>2017</v>
      </c>
      <c r="P549" s="336">
        <f>MONTH(N549)</f>
        <v>10</v>
      </c>
      <c r="Q549" s="332" t="str">
        <f>IF(P549&gt;9,CONCATENATE(O549,P549),CONCATENATE(O549,"0",P549))</f>
        <v>201710</v>
      </c>
      <c r="R549" s="311">
        <v>0</v>
      </c>
      <c r="S549" s="312">
        <v>0</v>
      </c>
      <c r="T549" s="312">
        <v>0</v>
      </c>
      <c r="U549" s="308"/>
      <c r="V549" s="360"/>
      <c r="W549" s="360"/>
      <c r="X549" s="360"/>
      <c r="Y549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348"/>
      <c r="AA549" s="348"/>
      <c r="AB549" s="348"/>
      <c r="AC549" s="348"/>
      <c r="AD549" s="348"/>
      <c r="AE549" s="348"/>
      <c r="AF549" s="348"/>
      <c r="AG549" s="348"/>
      <c r="AH549" s="348"/>
      <c r="AI549" s="348"/>
      <c r="AJ549" s="348"/>
      <c r="AK549" s="348"/>
      <c r="AL549" s="348"/>
      <c r="AM549" s="348"/>
      <c r="AN549" s="348"/>
      <c r="AO549" s="348"/>
      <c r="AP549" s="348"/>
      <c r="AQ549" s="348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</row>
    <row r="550" spans="1:100" s="8" customFormat="1" ht="43.5" customHeight="1">
      <c r="A550" s="235" t="s">
        <v>121</v>
      </c>
      <c r="B550" s="354" t="s">
        <v>918</v>
      </c>
      <c r="C550" s="354" t="s">
        <v>920</v>
      </c>
      <c r="D550" s="358" t="s">
        <v>2100</v>
      </c>
      <c r="E550" s="244" t="s">
        <v>399</v>
      </c>
      <c r="F550" s="359" t="s">
        <v>1502</v>
      </c>
      <c r="G550" s="246" t="s">
        <v>318</v>
      </c>
      <c r="H550" s="246" t="s">
        <v>319</v>
      </c>
      <c r="I550" s="285">
        <v>60000</v>
      </c>
      <c r="J550" s="285">
        <f>-K2118/0.0833333333333333</f>
        <v>0</v>
      </c>
      <c r="K550" s="285"/>
      <c r="L550" s="372">
        <v>42697</v>
      </c>
      <c r="M550" s="280">
        <v>42675</v>
      </c>
      <c r="N550" s="280">
        <v>43039</v>
      </c>
      <c r="O550" s="329">
        <f>YEAR(N550)</f>
        <v>2017</v>
      </c>
      <c r="P550" s="323">
        <f>MONTH(N550)</f>
        <v>10</v>
      </c>
      <c r="Q550" s="330" t="str">
        <f>IF(P550&gt;9,CONCATENATE(O550,P550),CONCATENATE(O550,"0",P550))</f>
        <v>201710</v>
      </c>
      <c r="R550" s="354" t="s">
        <v>268</v>
      </c>
      <c r="S550" s="267">
        <v>0</v>
      </c>
      <c r="T550" s="267">
        <v>0</v>
      </c>
      <c r="U550" s="356"/>
      <c r="V550" s="345"/>
      <c r="W550" s="345"/>
      <c r="X550" s="345"/>
      <c r="Y55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422"/>
      <c r="AA550" s="349"/>
      <c r="AB550" s="349"/>
      <c r="AC550" s="349"/>
      <c r="AD550" s="349"/>
      <c r="AE550" s="349"/>
      <c r="AF550" s="349"/>
      <c r="AG550" s="349"/>
      <c r="AH550" s="349"/>
      <c r="AI550" s="349"/>
      <c r="AJ550" s="349"/>
      <c r="AK550" s="349"/>
      <c r="AL550" s="349"/>
      <c r="AM550" s="349"/>
      <c r="AN550" s="349"/>
      <c r="AO550" s="349"/>
      <c r="AP550" s="349"/>
      <c r="AQ550" s="349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</row>
    <row r="551" spans="1:43" s="8" customFormat="1" ht="43.5" customHeight="1">
      <c r="A551" s="235" t="s">
        <v>121</v>
      </c>
      <c r="B551" s="354" t="s">
        <v>918</v>
      </c>
      <c r="C551" s="354" t="s">
        <v>920</v>
      </c>
      <c r="D551" s="358" t="s">
        <v>2919</v>
      </c>
      <c r="E551" s="244" t="s">
        <v>399</v>
      </c>
      <c r="F551" s="359" t="s">
        <v>2912</v>
      </c>
      <c r="G551" s="246" t="s">
        <v>155</v>
      </c>
      <c r="H551" s="355" t="s">
        <v>2913</v>
      </c>
      <c r="I551" s="285">
        <v>14700</v>
      </c>
      <c r="J551" s="285">
        <f>-K2119/0.0833333333333333</f>
        <v>0</v>
      </c>
      <c r="K551" s="285"/>
      <c r="L551" s="372" t="s">
        <v>328</v>
      </c>
      <c r="M551" s="280">
        <v>42675</v>
      </c>
      <c r="N551" s="280">
        <v>43039</v>
      </c>
      <c r="O551" s="329">
        <f>YEAR(N551)</f>
        <v>2017</v>
      </c>
      <c r="P551" s="323">
        <f>MONTH(N551)</f>
        <v>10</v>
      </c>
      <c r="Q551" s="330" t="str">
        <f>IF(P551&gt;9,CONCATENATE(O551,P551),CONCATENATE(O551,"0",P551))</f>
        <v>201710</v>
      </c>
      <c r="R551" s="354" t="s">
        <v>36</v>
      </c>
      <c r="S551" s="267">
        <v>0</v>
      </c>
      <c r="T551" s="267">
        <v>0</v>
      </c>
      <c r="U551" s="246"/>
      <c r="V551" s="343"/>
      <c r="W551" s="345"/>
      <c r="X551" s="343"/>
      <c r="Y55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348"/>
      <c r="AA551" s="348"/>
      <c r="AB551" s="348"/>
      <c r="AC551" s="348"/>
      <c r="AD551" s="348"/>
      <c r="AE551" s="348"/>
      <c r="AF551" s="348"/>
      <c r="AG551" s="348"/>
      <c r="AH551" s="348"/>
      <c r="AI551" s="348"/>
      <c r="AJ551" s="348"/>
      <c r="AK551" s="348"/>
      <c r="AL551" s="348"/>
      <c r="AM551" s="348"/>
      <c r="AN551" s="348"/>
      <c r="AO551" s="348"/>
      <c r="AP551" s="348"/>
      <c r="AQ551" s="348"/>
    </row>
    <row r="552" spans="1:43" s="8" customFormat="1" ht="43.5" customHeight="1">
      <c r="A552" s="235" t="s">
        <v>121</v>
      </c>
      <c r="B552" s="354" t="s">
        <v>918</v>
      </c>
      <c r="C552" s="354" t="s">
        <v>920</v>
      </c>
      <c r="D552" s="358" t="s">
        <v>2920</v>
      </c>
      <c r="E552" s="244" t="s">
        <v>399</v>
      </c>
      <c r="F552" s="359" t="s">
        <v>2914</v>
      </c>
      <c r="G552" s="246" t="s">
        <v>154</v>
      </c>
      <c r="H552" s="355" t="s">
        <v>2295</v>
      </c>
      <c r="I552" s="285">
        <v>6480</v>
      </c>
      <c r="J552" s="285">
        <f>-K2120/0.0833333333333333</f>
        <v>0</v>
      </c>
      <c r="K552" s="285"/>
      <c r="L552" s="372" t="s">
        <v>328</v>
      </c>
      <c r="M552" s="280">
        <v>42675</v>
      </c>
      <c r="N552" s="280">
        <v>43039</v>
      </c>
      <c r="O552" s="329">
        <f>YEAR(N552)</f>
        <v>2017</v>
      </c>
      <c r="P552" s="323">
        <f>MONTH(N552)</f>
        <v>10</v>
      </c>
      <c r="Q552" s="330" t="str">
        <f>IF(P552&gt;9,CONCATENATE(O552,P552),CONCATENATE(O552,"0",P552))</f>
        <v>201710</v>
      </c>
      <c r="R552" s="354">
        <v>0</v>
      </c>
      <c r="S552" s="267">
        <v>0</v>
      </c>
      <c r="T552" s="267">
        <v>0</v>
      </c>
      <c r="U552" s="249"/>
      <c r="V552" s="343"/>
      <c r="W552" s="345"/>
      <c r="X552" s="343"/>
      <c r="Y552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422"/>
      <c r="AA552" s="349"/>
      <c r="AB552" s="349"/>
      <c r="AC552" s="349"/>
      <c r="AD552" s="349"/>
      <c r="AE552" s="349"/>
      <c r="AF552" s="349"/>
      <c r="AG552" s="349"/>
      <c r="AH552" s="349"/>
      <c r="AI552" s="349"/>
      <c r="AJ552" s="349"/>
      <c r="AK552" s="349"/>
      <c r="AL552" s="349"/>
      <c r="AM552" s="349"/>
      <c r="AN552" s="349"/>
      <c r="AO552" s="349"/>
      <c r="AP552" s="349"/>
      <c r="AQ552" s="349"/>
    </row>
    <row r="553" spans="1:100" s="7" customFormat="1" ht="43.5" customHeight="1">
      <c r="A553" s="235" t="s">
        <v>121</v>
      </c>
      <c r="B553" s="354" t="s">
        <v>918</v>
      </c>
      <c r="C553" s="354" t="s">
        <v>920</v>
      </c>
      <c r="D553" s="358" t="s">
        <v>2921</v>
      </c>
      <c r="E553" s="358" t="s">
        <v>399</v>
      </c>
      <c r="F553" s="359" t="s">
        <v>2915</v>
      </c>
      <c r="G553" s="246" t="s">
        <v>290</v>
      </c>
      <c r="H553" s="355" t="s">
        <v>364</v>
      </c>
      <c r="I553" s="285">
        <v>8100</v>
      </c>
      <c r="J553" s="285">
        <f>-K2121/0.0833333333333333</f>
        <v>0</v>
      </c>
      <c r="K553" s="285"/>
      <c r="L553" s="372" t="s">
        <v>328</v>
      </c>
      <c r="M553" s="280">
        <v>42675</v>
      </c>
      <c r="N553" s="280">
        <v>43039</v>
      </c>
      <c r="O553" s="329">
        <f>YEAR(N553)</f>
        <v>2017</v>
      </c>
      <c r="P553" s="323">
        <f>MONTH(N553)</f>
        <v>10</v>
      </c>
      <c r="Q553" s="330" t="str">
        <f>IF(P553&gt;9,CONCATENATE(O553,P553),CONCATENATE(O553,"0",P553))</f>
        <v>201710</v>
      </c>
      <c r="R553" s="354" t="s">
        <v>36</v>
      </c>
      <c r="S553" s="267">
        <v>0</v>
      </c>
      <c r="T553" s="267">
        <v>0</v>
      </c>
      <c r="U553" s="261"/>
      <c r="V553" s="343"/>
      <c r="W553" s="345"/>
      <c r="X553" s="343"/>
      <c r="Y5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3" s="422"/>
      <c r="AA553" s="349"/>
      <c r="AB553" s="349"/>
      <c r="AC553" s="349"/>
      <c r="AD553" s="349"/>
      <c r="AE553" s="349"/>
      <c r="AF553" s="349"/>
      <c r="AG553" s="349"/>
      <c r="AH553" s="349"/>
      <c r="AI553" s="349"/>
      <c r="AJ553" s="349"/>
      <c r="AK553" s="349"/>
      <c r="AL553" s="349"/>
      <c r="AM553" s="349"/>
      <c r="AN553" s="349"/>
      <c r="AO553" s="349"/>
      <c r="AP553" s="349"/>
      <c r="AQ553" s="349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1:100" s="7" customFormat="1" ht="43.5" customHeight="1">
      <c r="A554" s="235" t="s">
        <v>121</v>
      </c>
      <c r="B554" s="354" t="s">
        <v>918</v>
      </c>
      <c r="C554" s="354" t="s">
        <v>920</v>
      </c>
      <c r="D554" s="358" t="s">
        <v>2868</v>
      </c>
      <c r="E554" s="244" t="s">
        <v>387</v>
      </c>
      <c r="F554" s="245" t="s">
        <v>46</v>
      </c>
      <c r="G554" s="251" t="s">
        <v>653</v>
      </c>
      <c r="H554" s="251" t="s">
        <v>234</v>
      </c>
      <c r="I554" s="285">
        <v>21690</v>
      </c>
      <c r="J554" s="285">
        <f>-K2120/0.0833333333333333</f>
        <v>0</v>
      </c>
      <c r="K554" s="285"/>
      <c r="L554" s="280" t="s">
        <v>328</v>
      </c>
      <c r="M554" s="280">
        <v>42644</v>
      </c>
      <c r="N554" s="281">
        <v>43039</v>
      </c>
      <c r="O554" s="323">
        <f>YEAR(N554)</f>
        <v>2017</v>
      </c>
      <c r="P554" s="323">
        <f>MONTH(N554)</f>
        <v>10</v>
      </c>
      <c r="Q554" s="324" t="str">
        <f>IF(P554&gt;9,CONCATENATE(O554,P554),CONCATENATE(O554,"0",P554))</f>
        <v>201710</v>
      </c>
      <c r="R554" s="235">
        <v>0</v>
      </c>
      <c r="S554" s="267">
        <v>0</v>
      </c>
      <c r="T554" s="267">
        <v>0</v>
      </c>
      <c r="U554" s="356"/>
      <c r="V554" s="343"/>
      <c r="W554" s="345"/>
      <c r="X554" s="343"/>
      <c r="Y55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4" s="422"/>
      <c r="AA554" s="349"/>
      <c r="AB554" s="349"/>
      <c r="AC554" s="349"/>
      <c r="AD554" s="349"/>
      <c r="AE554" s="349"/>
      <c r="AF554" s="349"/>
      <c r="AG554" s="349"/>
      <c r="AH554" s="349"/>
      <c r="AI554" s="349"/>
      <c r="AJ554" s="349"/>
      <c r="AK554" s="349"/>
      <c r="AL554" s="349"/>
      <c r="AM554" s="349"/>
      <c r="AN554" s="349"/>
      <c r="AO554" s="349"/>
      <c r="AP554" s="349"/>
      <c r="AQ554" s="349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1:100" s="7" customFormat="1" ht="43.5" customHeight="1">
      <c r="A555" s="354" t="s">
        <v>121</v>
      </c>
      <c r="B555" s="354" t="s">
        <v>918</v>
      </c>
      <c r="C555" s="354" t="s">
        <v>920</v>
      </c>
      <c r="D555" s="358" t="s">
        <v>1856</v>
      </c>
      <c r="E555" s="358" t="s">
        <v>387</v>
      </c>
      <c r="F555" s="359" t="s">
        <v>1187</v>
      </c>
      <c r="G555" s="251" t="s">
        <v>267</v>
      </c>
      <c r="H555" s="362" t="s">
        <v>2842</v>
      </c>
      <c r="I555" s="285">
        <v>245000</v>
      </c>
      <c r="J555" s="285">
        <f>-K2071/0.0833333333333333</f>
        <v>0</v>
      </c>
      <c r="K555" s="285"/>
      <c r="L555" s="280">
        <v>42662</v>
      </c>
      <c r="M555" s="280">
        <v>42675</v>
      </c>
      <c r="N555" s="281">
        <v>43039</v>
      </c>
      <c r="O555" s="323">
        <f>YEAR(N555)</f>
        <v>2017</v>
      </c>
      <c r="P555" s="323">
        <f>MONTH(N555)</f>
        <v>10</v>
      </c>
      <c r="Q555" s="324" t="str">
        <f>IF(P555&gt;9,CONCATENATE(O555,P555),CONCATENATE(O555,"0",P555))</f>
        <v>201710</v>
      </c>
      <c r="R555" s="378">
        <v>0</v>
      </c>
      <c r="S555" s="267">
        <v>0.1</v>
      </c>
      <c r="T555" s="267">
        <v>0</v>
      </c>
      <c r="U555" s="262"/>
      <c r="V555" s="343"/>
      <c r="W555" s="345"/>
      <c r="X555" s="344"/>
      <c r="Y5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5" s="422"/>
      <c r="AA555" s="349"/>
      <c r="AB555" s="349"/>
      <c r="AC555" s="349"/>
      <c r="AD555" s="349"/>
      <c r="AE555" s="349"/>
      <c r="AF555" s="349"/>
      <c r="AG555" s="349"/>
      <c r="AH555" s="349"/>
      <c r="AI555" s="349"/>
      <c r="AJ555" s="349"/>
      <c r="AK555" s="349"/>
      <c r="AL555" s="349"/>
      <c r="AM555" s="349"/>
      <c r="AN555" s="349"/>
      <c r="AO555" s="349"/>
      <c r="AP555" s="349"/>
      <c r="AQ555" s="349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1:100" s="7" customFormat="1" ht="43.5" customHeight="1">
      <c r="A556" s="235" t="s">
        <v>121</v>
      </c>
      <c r="B556" s="354" t="s">
        <v>918</v>
      </c>
      <c r="C556" s="354" t="s">
        <v>920</v>
      </c>
      <c r="D556" s="244"/>
      <c r="E556" s="244" t="s">
        <v>400</v>
      </c>
      <c r="F556" s="245" t="s">
        <v>46</v>
      </c>
      <c r="G556" s="355" t="s">
        <v>3084</v>
      </c>
      <c r="H556" s="246" t="s">
        <v>236</v>
      </c>
      <c r="I556" s="285">
        <v>62414.35</v>
      </c>
      <c r="J556" s="285">
        <f>-K2120/0.0833333333333333</f>
        <v>0</v>
      </c>
      <c r="K556" s="285"/>
      <c r="L556" s="280">
        <v>42711</v>
      </c>
      <c r="M556" s="280">
        <v>42705</v>
      </c>
      <c r="N556" s="280">
        <v>43069</v>
      </c>
      <c r="O556" s="329">
        <f>YEAR(N556)</f>
        <v>2017</v>
      </c>
      <c r="P556" s="323">
        <f>MONTH(N556)</f>
        <v>11</v>
      </c>
      <c r="Q556" s="330" t="str">
        <f>IF(P556&gt;9,CONCATENATE(O556,P556),CONCATENATE(O556,"0",P556))</f>
        <v>201711</v>
      </c>
      <c r="R556" s="354" t="s">
        <v>45</v>
      </c>
      <c r="S556" s="267">
        <v>0</v>
      </c>
      <c r="T556" s="267">
        <v>0</v>
      </c>
      <c r="U556" s="355"/>
      <c r="V556" s="343"/>
      <c r="W556" s="345"/>
      <c r="X556" s="343"/>
      <c r="Y5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6" s="422"/>
      <c r="AA556" s="422"/>
      <c r="AB556" s="349"/>
      <c r="AC556" s="349"/>
      <c r="AD556" s="349"/>
      <c r="AE556" s="349"/>
      <c r="AF556" s="349"/>
      <c r="AG556" s="349"/>
      <c r="AH556" s="349"/>
      <c r="AI556" s="349"/>
      <c r="AJ556" s="349"/>
      <c r="AK556" s="349"/>
      <c r="AL556" s="349"/>
      <c r="AM556" s="349"/>
      <c r="AN556" s="349"/>
      <c r="AO556" s="349"/>
      <c r="AP556" s="349"/>
      <c r="AQ556" s="349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1:100" s="7" customFormat="1" ht="43.5" customHeight="1">
      <c r="A557" s="235" t="s">
        <v>121</v>
      </c>
      <c r="B557" s="354" t="s">
        <v>918</v>
      </c>
      <c r="C557" s="354" t="s">
        <v>920</v>
      </c>
      <c r="D557" s="358" t="s">
        <v>2075</v>
      </c>
      <c r="E557" s="244" t="s">
        <v>387</v>
      </c>
      <c r="F557" s="359" t="s">
        <v>1682</v>
      </c>
      <c r="G557" s="251" t="s">
        <v>345</v>
      </c>
      <c r="H557" s="362" t="s">
        <v>1683</v>
      </c>
      <c r="I557" s="285">
        <v>22500</v>
      </c>
      <c r="J557" s="285">
        <f>-K2130/0.0833333333333333</f>
        <v>0</v>
      </c>
      <c r="K557" s="285"/>
      <c r="L557" s="372" t="s">
        <v>328</v>
      </c>
      <c r="M557" s="280">
        <v>42705</v>
      </c>
      <c r="N557" s="281">
        <v>43069</v>
      </c>
      <c r="O557" s="323">
        <f>YEAR(N557)</f>
        <v>2017</v>
      </c>
      <c r="P557" s="323">
        <f>MONTH(N557)</f>
        <v>11</v>
      </c>
      <c r="Q557" s="324" t="str">
        <f>IF(P557&gt;9,CONCATENATE(O557,P557),CONCATENATE(O557,"0",P557))</f>
        <v>201711</v>
      </c>
      <c r="R557" s="354" t="s">
        <v>268</v>
      </c>
      <c r="S557" s="267">
        <v>0</v>
      </c>
      <c r="T557" s="267">
        <v>0</v>
      </c>
      <c r="U557" s="356"/>
      <c r="V557" s="343"/>
      <c r="W557" s="345"/>
      <c r="X557" s="343"/>
      <c r="Y5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422"/>
      <c r="AA557" s="349"/>
      <c r="AB557" s="349"/>
      <c r="AC557" s="349"/>
      <c r="AD557" s="349"/>
      <c r="AE557" s="349"/>
      <c r="AF557" s="349"/>
      <c r="AG557" s="349"/>
      <c r="AH557" s="349"/>
      <c r="AI557" s="349"/>
      <c r="AJ557" s="349"/>
      <c r="AK557" s="349"/>
      <c r="AL557" s="349"/>
      <c r="AM557" s="349"/>
      <c r="AN557" s="349"/>
      <c r="AO557" s="349"/>
      <c r="AP557" s="349"/>
      <c r="AQ557" s="349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1:100" s="7" customFormat="1" ht="43.5" customHeight="1">
      <c r="A558" s="250" t="s">
        <v>121</v>
      </c>
      <c r="B558" s="354" t="s">
        <v>918</v>
      </c>
      <c r="C558" s="354" t="s">
        <v>920</v>
      </c>
      <c r="D558" s="365" t="s">
        <v>1941</v>
      </c>
      <c r="E558" s="358" t="s">
        <v>2943</v>
      </c>
      <c r="F558" s="359" t="s">
        <v>2944</v>
      </c>
      <c r="G558" s="249" t="s">
        <v>35</v>
      </c>
      <c r="H558" s="355" t="s">
        <v>1734</v>
      </c>
      <c r="I558" s="285">
        <v>11100</v>
      </c>
      <c r="J558" s="285">
        <f>-K2120/0.0833333333333333</f>
        <v>0</v>
      </c>
      <c r="K558" s="285"/>
      <c r="L558" s="372" t="s">
        <v>328</v>
      </c>
      <c r="M558" s="280">
        <v>42705</v>
      </c>
      <c r="N558" s="373">
        <v>43069</v>
      </c>
      <c r="O558" s="323">
        <f>YEAR(N558)</f>
        <v>2017</v>
      </c>
      <c r="P558" s="323">
        <f>MONTH(N558)</f>
        <v>11</v>
      </c>
      <c r="Q558" s="324" t="str">
        <f>IF(P558&gt;9,CONCATENATE(O558,P558),CONCATENATE(O558,"0",P558))</f>
        <v>201711</v>
      </c>
      <c r="R558" s="354" t="s">
        <v>36</v>
      </c>
      <c r="S558" s="267">
        <v>0</v>
      </c>
      <c r="T558" s="267">
        <v>0</v>
      </c>
      <c r="U558" s="355"/>
      <c r="V558" s="343"/>
      <c r="W558" s="345"/>
      <c r="X558" s="343"/>
      <c r="Y55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422"/>
      <c r="AA558" s="348"/>
      <c r="AB558" s="348"/>
      <c r="AC558" s="348"/>
      <c r="AD558" s="348"/>
      <c r="AE558" s="348"/>
      <c r="AF558" s="348"/>
      <c r="AG558" s="348"/>
      <c r="AH558" s="348"/>
      <c r="AI558" s="348"/>
      <c r="AJ558" s="348"/>
      <c r="AK558" s="348"/>
      <c r="AL558" s="348"/>
      <c r="AM558" s="348"/>
      <c r="AN558" s="348"/>
      <c r="AO558" s="348"/>
      <c r="AP558" s="348"/>
      <c r="AQ558" s="34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</row>
    <row r="559" spans="1:43" s="7" customFormat="1" ht="43.5" customHeight="1">
      <c r="A559" s="235" t="s">
        <v>121</v>
      </c>
      <c r="B559" s="354" t="s">
        <v>918</v>
      </c>
      <c r="C559" s="354" t="s">
        <v>920</v>
      </c>
      <c r="D559" s="358" t="s">
        <v>2142</v>
      </c>
      <c r="E559" s="244" t="s">
        <v>380</v>
      </c>
      <c r="F559" s="359" t="s">
        <v>2307</v>
      </c>
      <c r="G559" s="251" t="s">
        <v>542</v>
      </c>
      <c r="H559" s="362" t="s">
        <v>2141</v>
      </c>
      <c r="I559" s="285">
        <v>250000</v>
      </c>
      <c r="J559" s="285">
        <f>-K2129/0.0833333333333333</f>
        <v>0</v>
      </c>
      <c r="K559" s="285"/>
      <c r="L559" s="372">
        <v>42326</v>
      </c>
      <c r="M559" s="280">
        <v>42339</v>
      </c>
      <c r="N559" s="281">
        <v>43069</v>
      </c>
      <c r="O559" s="323">
        <f>YEAR(N559)</f>
        <v>2017</v>
      </c>
      <c r="P559" s="323">
        <f>MONTH(N559)</f>
        <v>11</v>
      </c>
      <c r="Q559" s="324" t="str">
        <f>IF(P559&gt;9,CONCATENATE(O559,P559),CONCATENATE(O559,"0",P559))</f>
        <v>201711</v>
      </c>
      <c r="R559" s="354" t="s">
        <v>36</v>
      </c>
      <c r="S559" s="267">
        <v>0</v>
      </c>
      <c r="T559" s="267">
        <v>0</v>
      </c>
      <c r="U559" s="355"/>
      <c r="V559" s="343"/>
      <c r="W559" s="345"/>
      <c r="X559" s="343"/>
      <c r="Y5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422"/>
      <c r="AA559" s="349"/>
      <c r="AB559" s="349"/>
      <c r="AC559" s="349"/>
      <c r="AD559" s="349"/>
      <c r="AE559" s="349"/>
      <c r="AF559" s="349"/>
      <c r="AG559" s="349"/>
      <c r="AH559" s="349"/>
      <c r="AI559" s="349"/>
      <c r="AJ559" s="349"/>
      <c r="AK559" s="349"/>
      <c r="AL559" s="349"/>
      <c r="AM559" s="349"/>
      <c r="AN559" s="349"/>
      <c r="AO559" s="349"/>
      <c r="AP559" s="349"/>
      <c r="AQ559" s="349"/>
    </row>
    <row r="560" spans="1:43" s="7" customFormat="1" ht="43.5" customHeight="1">
      <c r="A560" s="354" t="s">
        <v>121</v>
      </c>
      <c r="B560" s="378" t="s">
        <v>918</v>
      </c>
      <c r="C560" s="370" t="s">
        <v>920</v>
      </c>
      <c r="D560" s="358" t="s">
        <v>3047</v>
      </c>
      <c r="E560" s="358" t="s">
        <v>2009</v>
      </c>
      <c r="F560" s="359" t="s">
        <v>46</v>
      </c>
      <c r="G560" s="355" t="s">
        <v>3048</v>
      </c>
      <c r="H560" s="355" t="s">
        <v>567</v>
      </c>
      <c r="I560" s="371">
        <v>31857</v>
      </c>
      <c r="J560" s="371">
        <f>-K2209/0.0833333333333333</f>
        <v>0</v>
      </c>
      <c r="K560" s="371"/>
      <c r="L560" s="372">
        <v>42711</v>
      </c>
      <c r="M560" s="372">
        <v>42711</v>
      </c>
      <c r="N560" s="373">
        <v>43075</v>
      </c>
      <c r="O560" s="374">
        <f>YEAR(N560)</f>
        <v>2017</v>
      </c>
      <c r="P560" s="374">
        <f>MONTH(N560)</f>
        <v>12</v>
      </c>
      <c r="Q560" s="375" t="str">
        <f>IF(P560&gt;9,CONCATENATE(O560,P560),CONCATENATE(O560,"0",P560))</f>
        <v>201712</v>
      </c>
      <c r="R560" s="354" t="s">
        <v>91</v>
      </c>
      <c r="S560" s="376">
        <v>0</v>
      </c>
      <c r="T560" s="376">
        <v>0</v>
      </c>
      <c r="U560" s="355"/>
      <c r="V560" s="349"/>
      <c r="W560" s="348"/>
      <c r="X560" s="349"/>
      <c r="Y56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348"/>
      <c r="AA560" s="348"/>
      <c r="AB560" s="348"/>
      <c r="AC560" s="348"/>
      <c r="AD560" s="348"/>
      <c r="AE560" s="348"/>
      <c r="AF560" s="348"/>
      <c r="AG560" s="348"/>
      <c r="AH560" s="348"/>
      <c r="AI560" s="348"/>
      <c r="AJ560" s="348"/>
      <c r="AK560" s="348"/>
      <c r="AL560" s="348"/>
      <c r="AM560" s="348"/>
      <c r="AN560" s="348"/>
      <c r="AO560" s="348"/>
      <c r="AP560" s="348"/>
      <c r="AQ560" s="348"/>
    </row>
    <row r="561" spans="1:43" s="7" customFormat="1" ht="43.5" customHeight="1">
      <c r="A561" s="235" t="s">
        <v>121</v>
      </c>
      <c r="B561" s="354" t="s">
        <v>918</v>
      </c>
      <c r="C561" s="354" t="s">
        <v>920</v>
      </c>
      <c r="D561" s="358" t="s">
        <v>2185</v>
      </c>
      <c r="E561" s="244" t="s">
        <v>387</v>
      </c>
      <c r="F561" s="359" t="s">
        <v>1681</v>
      </c>
      <c r="G561" s="362" t="s">
        <v>3130</v>
      </c>
      <c r="H561" s="362" t="s">
        <v>419</v>
      </c>
      <c r="I561" s="285">
        <v>33600</v>
      </c>
      <c r="J561" s="285">
        <f>-K2126/0.0833333333333333</f>
        <v>0</v>
      </c>
      <c r="K561" s="285"/>
      <c r="L561" s="372">
        <v>42005</v>
      </c>
      <c r="M561" s="280">
        <v>42005</v>
      </c>
      <c r="N561" s="281">
        <v>43100</v>
      </c>
      <c r="O561" s="323">
        <f>YEAR(N561)</f>
        <v>2017</v>
      </c>
      <c r="P561" s="323">
        <f>MONTH(N561)</f>
        <v>12</v>
      </c>
      <c r="Q561" s="324" t="str">
        <f>IF(P561&gt;9,CONCATENATE(O561,P561),CONCATENATE(O561,"0",P561))</f>
        <v>201712</v>
      </c>
      <c r="R561" s="354" t="s">
        <v>268</v>
      </c>
      <c r="S561" s="267">
        <v>0</v>
      </c>
      <c r="T561" s="267">
        <v>0</v>
      </c>
      <c r="U561" s="249"/>
      <c r="V561" s="343"/>
      <c r="W561" s="345"/>
      <c r="X561" s="343"/>
      <c r="Y5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422"/>
      <c r="AA561" s="349"/>
      <c r="AB561" s="349"/>
      <c r="AC561" s="349"/>
      <c r="AD561" s="349"/>
      <c r="AE561" s="349"/>
      <c r="AF561" s="349"/>
      <c r="AG561" s="349"/>
      <c r="AH561" s="349"/>
      <c r="AI561" s="349"/>
      <c r="AJ561" s="349"/>
      <c r="AK561" s="349"/>
      <c r="AL561" s="349"/>
      <c r="AM561" s="349"/>
      <c r="AN561" s="349"/>
      <c r="AO561" s="349"/>
      <c r="AP561" s="349"/>
      <c r="AQ561" s="349"/>
    </row>
    <row r="562" spans="1:100" s="7" customFormat="1" ht="43.5" customHeight="1">
      <c r="A562" s="354" t="s">
        <v>121</v>
      </c>
      <c r="B562" s="378" t="s">
        <v>918</v>
      </c>
      <c r="C562" s="370" t="s">
        <v>920</v>
      </c>
      <c r="D562" s="358" t="s">
        <v>2185</v>
      </c>
      <c r="E562" s="358" t="s">
        <v>387</v>
      </c>
      <c r="F562" s="359" t="s">
        <v>1681</v>
      </c>
      <c r="G562" s="355" t="s">
        <v>2186</v>
      </c>
      <c r="H562" s="355" t="s">
        <v>419</v>
      </c>
      <c r="I562" s="371">
        <v>21360</v>
      </c>
      <c r="J562" s="371">
        <f>-K2166/0.0833333333333333</f>
        <v>0</v>
      </c>
      <c r="K562" s="371"/>
      <c r="L562" s="372" t="s">
        <v>328</v>
      </c>
      <c r="M562" s="372">
        <v>42005</v>
      </c>
      <c r="N562" s="373">
        <v>43100</v>
      </c>
      <c r="O562" s="374">
        <f>YEAR(N562)</f>
        <v>2017</v>
      </c>
      <c r="P562" s="374">
        <f>MONTH(N562)</f>
        <v>12</v>
      </c>
      <c r="Q562" s="375" t="str">
        <f>IF(P562&gt;9,CONCATENATE(O562,P562),CONCATENATE(O562,"0",P562))</f>
        <v>201712</v>
      </c>
      <c r="R562" s="354" t="s">
        <v>268</v>
      </c>
      <c r="S562" s="376">
        <v>0</v>
      </c>
      <c r="T562" s="376">
        <v>0</v>
      </c>
      <c r="U562" s="355"/>
      <c r="V562" s="349"/>
      <c r="W562" s="348"/>
      <c r="X562" s="422"/>
      <c r="Y56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422"/>
      <c r="AA562" s="349"/>
      <c r="AB562" s="349"/>
      <c r="AC562" s="349"/>
      <c r="AD562" s="349"/>
      <c r="AE562" s="349"/>
      <c r="AF562" s="349"/>
      <c r="AG562" s="349"/>
      <c r="AH562" s="349"/>
      <c r="AI562" s="349"/>
      <c r="AJ562" s="349"/>
      <c r="AK562" s="349"/>
      <c r="AL562" s="349"/>
      <c r="AM562" s="349"/>
      <c r="AN562" s="349"/>
      <c r="AO562" s="349"/>
      <c r="AP562" s="349"/>
      <c r="AQ562" s="349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</row>
    <row r="563" spans="1:100" s="7" customFormat="1" ht="43.5" customHeight="1">
      <c r="A563" s="235" t="s">
        <v>121</v>
      </c>
      <c r="B563" s="354" t="s">
        <v>918</v>
      </c>
      <c r="C563" s="354" t="s">
        <v>920</v>
      </c>
      <c r="D563" s="358" t="s">
        <v>1735</v>
      </c>
      <c r="E563" s="244" t="s">
        <v>399</v>
      </c>
      <c r="F563" s="359" t="s">
        <v>1733</v>
      </c>
      <c r="G563" s="251" t="s">
        <v>320</v>
      </c>
      <c r="H563" s="362" t="s">
        <v>1734</v>
      </c>
      <c r="I563" s="288">
        <v>26280</v>
      </c>
      <c r="J563" s="288">
        <f>-K2130/0.0833333333333333</f>
        <v>0</v>
      </c>
      <c r="K563" s="288"/>
      <c r="L563" s="372">
        <v>42753</v>
      </c>
      <c r="M563" s="280">
        <v>42767</v>
      </c>
      <c r="N563" s="281">
        <v>43131</v>
      </c>
      <c r="O563" s="323">
        <f>YEAR(N563)</f>
        <v>2018</v>
      </c>
      <c r="P563" s="323">
        <f>MONTH(N563)</f>
        <v>1</v>
      </c>
      <c r="Q563" s="324" t="str">
        <f>IF(P563&gt;9,CONCATENATE(O563,P563),CONCATENATE(O563,"0",P563))</f>
        <v>201801</v>
      </c>
      <c r="R563" s="354" t="s">
        <v>268</v>
      </c>
      <c r="S563" s="267">
        <v>0</v>
      </c>
      <c r="T563" s="267">
        <v>0</v>
      </c>
      <c r="U563" s="356"/>
      <c r="V563" s="345"/>
      <c r="W563" s="345"/>
      <c r="X563" s="345"/>
      <c r="Y563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348"/>
      <c r="AA563" s="348"/>
      <c r="AB563" s="348"/>
      <c r="AC563" s="348"/>
      <c r="AD563" s="348"/>
      <c r="AE563" s="348"/>
      <c r="AF563" s="348"/>
      <c r="AG563" s="348"/>
      <c r="AH563" s="348"/>
      <c r="AI563" s="348"/>
      <c r="AJ563" s="348"/>
      <c r="AK563" s="348"/>
      <c r="AL563" s="348"/>
      <c r="AM563" s="348"/>
      <c r="AN563" s="348"/>
      <c r="AO563" s="348"/>
      <c r="AP563" s="348"/>
      <c r="AQ563" s="34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</row>
    <row r="564" spans="1:100" s="7" customFormat="1" ht="43.5" customHeight="1">
      <c r="A564" s="305" t="s">
        <v>121</v>
      </c>
      <c r="B564" s="354" t="s">
        <v>918</v>
      </c>
      <c r="C564" s="398" t="s">
        <v>920</v>
      </c>
      <c r="D564" s="306" t="s">
        <v>1269</v>
      </c>
      <c r="E564" s="306" t="s">
        <v>387</v>
      </c>
      <c r="F564" s="307" t="s">
        <v>52</v>
      </c>
      <c r="G564" s="308" t="s">
        <v>1270</v>
      </c>
      <c r="H564" s="308" t="s">
        <v>1020</v>
      </c>
      <c r="I564" s="309">
        <v>32000</v>
      </c>
      <c r="J564" s="309">
        <f>-K2138/0.0833333333333333</f>
        <v>0</v>
      </c>
      <c r="K564" s="309"/>
      <c r="L564" s="310">
        <v>42711</v>
      </c>
      <c r="M564" s="310">
        <v>42767</v>
      </c>
      <c r="N564" s="310">
        <v>43131</v>
      </c>
      <c r="O564" s="337">
        <f>YEAR(N564)</f>
        <v>2018</v>
      </c>
      <c r="P564" s="336">
        <f>MONTH(N564)</f>
        <v>1</v>
      </c>
      <c r="Q564" s="332" t="str">
        <f>IF(P564&gt;9,CONCATENATE(O564,P564),CONCATENATE(O564,"0",P564))</f>
        <v>201801</v>
      </c>
      <c r="R564" s="311">
        <v>0</v>
      </c>
      <c r="S564" s="312">
        <v>0</v>
      </c>
      <c r="T564" s="312">
        <v>0</v>
      </c>
      <c r="U564" s="356"/>
      <c r="V564" s="360"/>
      <c r="W564" s="360"/>
      <c r="X564" s="360"/>
      <c r="Y564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4" s="348"/>
      <c r="AA564" s="348"/>
      <c r="AB564" s="348"/>
      <c r="AC564" s="348"/>
      <c r="AD564" s="348"/>
      <c r="AE564" s="348"/>
      <c r="AF564" s="348"/>
      <c r="AG564" s="348"/>
      <c r="AH564" s="348"/>
      <c r="AI564" s="348"/>
      <c r="AJ564" s="348"/>
      <c r="AK564" s="348"/>
      <c r="AL564" s="348"/>
      <c r="AM564" s="348"/>
      <c r="AN564" s="348"/>
      <c r="AO564" s="348"/>
      <c r="AP564" s="348"/>
      <c r="AQ564" s="34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</row>
    <row r="565" spans="1:100" s="7" customFormat="1" ht="43.5" customHeight="1">
      <c r="A565" s="235" t="s">
        <v>121</v>
      </c>
      <c r="B565" s="354" t="s">
        <v>918</v>
      </c>
      <c r="C565" s="354" t="s">
        <v>920</v>
      </c>
      <c r="D565" s="358" t="s">
        <v>2245</v>
      </c>
      <c r="E565" s="244" t="s">
        <v>399</v>
      </c>
      <c r="F565" s="359" t="s">
        <v>1291</v>
      </c>
      <c r="G565" s="251" t="s">
        <v>353</v>
      </c>
      <c r="H565" s="362" t="s">
        <v>129</v>
      </c>
      <c r="I565" s="285">
        <v>48500</v>
      </c>
      <c r="J565" s="285">
        <f>-K2135/0.0833333333333333</f>
        <v>0</v>
      </c>
      <c r="K565" s="285"/>
      <c r="L565" s="372">
        <v>42711</v>
      </c>
      <c r="M565" s="280">
        <v>42767</v>
      </c>
      <c r="N565" s="281">
        <v>43131</v>
      </c>
      <c r="O565" s="323">
        <f>YEAR(N565)</f>
        <v>2018</v>
      </c>
      <c r="P565" s="323">
        <f>MONTH(N565)</f>
        <v>1</v>
      </c>
      <c r="Q565" s="324" t="str">
        <f>IF(P565&gt;9,CONCATENATE(O565,P565),CONCATENATE(O565,"0",P565))</f>
        <v>201801</v>
      </c>
      <c r="R565" s="354">
        <v>0</v>
      </c>
      <c r="S565" s="267">
        <v>0</v>
      </c>
      <c r="T565" s="267">
        <v>0</v>
      </c>
      <c r="U565" s="356"/>
      <c r="V565" s="343"/>
      <c r="W565" s="345"/>
      <c r="X565" s="343"/>
      <c r="Y5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422"/>
      <c r="AA565" s="348"/>
      <c r="AB565" s="348"/>
      <c r="AC565" s="348"/>
      <c r="AD565" s="348"/>
      <c r="AE565" s="348"/>
      <c r="AF565" s="348"/>
      <c r="AG565" s="348"/>
      <c r="AH565" s="348"/>
      <c r="AI565" s="348"/>
      <c r="AJ565" s="348"/>
      <c r="AK565" s="348"/>
      <c r="AL565" s="348"/>
      <c r="AM565" s="348"/>
      <c r="AN565" s="348"/>
      <c r="AO565" s="348"/>
      <c r="AP565" s="348"/>
      <c r="AQ565" s="34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</row>
    <row r="566" spans="1:430" s="401" customFormat="1" ht="43.5" customHeight="1">
      <c r="A566" s="250" t="s">
        <v>121</v>
      </c>
      <c r="B566" s="354" t="s">
        <v>918</v>
      </c>
      <c r="C566" s="354" t="s">
        <v>920</v>
      </c>
      <c r="D566" s="365" t="s">
        <v>1720</v>
      </c>
      <c r="E566" s="247" t="s">
        <v>399</v>
      </c>
      <c r="F566" s="366" t="s">
        <v>1721</v>
      </c>
      <c r="G566" s="249" t="s">
        <v>125</v>
      </c>
      <c r="H566" s="249" t="s">
        <v>126</v>
      </c>
      <c r="I566" s="286">
        <v>70500</v>
      </c>
      <c r="J566" s="286">
        <f>-K2132/0.0833333333333333</f>
        <v>0</v>
      </c>
      <c r="K566" s="286"/>
      <c r="L566" s="367">
        <v>42711</v>
      </c>
      <c r="M566" s="282">
        <v>42767</v>
      </c>
      <c r="N566" s="282">
        <v>43131</v>
      </c>
      <c r="O566" s="327">
        <f>YEAR(N566)</f>
        <v>2018</v>
      </c>
      <c r="P566" s="323">
        <f>MONTH(N566)</f>
        <v>1</v>
      </c>
      <c r="Q566" s="328" t="str">
        <f>IF(P566&gt;9,CONCATENATE(O566,P566),CONCATENATE(O566,"0",P566))</f>
        <v>201801</v>
      </c>
      <c r="R566" s="354" t="s">
        <v>268</v>
      </c>
      <c r="S566" s="268">
        <v>0</v>
      </c>
      <c r="T566" s="268">
        <v>0</v>
      </c>
      <c r="U566" s="355"/>
      <c r="V566" s="345"/>
      <c r="W566" s="345"/>
      <c r="X566" s="345"/>
      <c r="Y56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422"/>
      <c r="AA566" s="349"/>
      <c r="AB566" s="349"/>
      <c r="AC566" s="349"/>
      <c r="AD566" s="349"/>
      <c r="AE566" s="349"/>
      <c r="AF566" s="349"/>
      <c r="AG566" s="349"/>
      <c r="AH566" s="349"/>
      <c r="AI566" s="349"/>
      <c r="AJ566" s="349"/>
      <c r="AK566" s="349"/>
      <c r="AL566" s="349"/>
      <c r="AM566" s="349"/>
      <c r="AN566" s="349"/>
      <c r="AO566" s="349"/>
      <c r="AP566" s="349"/>
      <c r="AQ566" s="349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/>
      <c r="JB566" s="7"/>
      <c r="JC566" s="7"/>
      <c r="JD566" s="7"/>
      <c r="JE566" s="7"/>
      <c r="JF566" s="7"/>
      <c r="JG566" s="7"/>
      <c r="JH566" s="7"/>
      <c r="JI566" s="7"/>
      <c r="JJ566" s="7"/>
      <c r="JK566" s="7"/>
      <c r="JL566" s="7"/>
      <c r="JM566" s="7"/>
      <c r="JN566" s="7"/>
      <c r="JO566" s="7"/>
      <c r="JP566" s="7"/>
      <c r="JQ566" s="7"/>
      <c r="JR566" s="7"/>
      <c r="JS566" s="7"/>
      <c r="JT566" s="7"/>
      <c r="JU566" s="7"/>
      <c r="JV566" s="7"/>
      <c r="JW566" s="7"/>
      <c r="JX566" s="7"/>
      <c r="JY566" s="7"/>
      <c r="JZ566" s="7"/>
      <c r="KA566" s="7"/>
      <c r="KB566" s="7"/>
      <c r="KC566" s="7"/>
      <c r="KD566" s="7"/>
      <c r="KE566" s="7"/>
      <c r="KF566" s="7"/>
      <c r="KG566" s="7"/>
      <c r="KH566" s="7"/>
      <c r="KI566" s="7"/>
      <c r="KJ566" s="7"/>
      <c r="KK566" s="7"/>
      <c r="KL566" s="7"/>
      <c r="KM566" s="7"/>
      <c r="KN566" s="7"/>
      <c r="KO566" s="7"/>
      <c r="KP566" s="7"/>
      <c r="KQ566" s="7"/>
      <c r="KR566" s="7"/>
      <c r="KS566" s="7"/>
      <c r="KT566" s="7"/>
      <c r="KU566" s="7"/>
      <c r="KV566" s="7"/>
      <c r="KW566" s="7"/>
      <c r="KX566" s="7"/>
      <c r="KY566" s="7"/>
      <c r="KZ566" s="7"/>
      <c r="LA566" s="7"/>
      <c r="LB566" s="7"/>
      <c r="LC566" s="7"/>
      <c r="LD566" s="7"/>
      <c r="LE566" s="7"/>
      <c r="LF566" s="7"/>
      <c r="LG566" s="7"/>
      <c r="LH566" s="7"/>
      <c r="LI566" s="7"/>
      <c r="LJ566" s="7"/>
      <c r="LK566" s="7"/>
      <c r="LL566" s="7"/>
      <c r="LM566" s="7"/>
      <c r="LN566" s="7"/>
      <c r="LO566" s="7"/>
      <c r="LP566" s="7"/>
      <c r="LQ566" s="7"/>
      <c r="LR566" s="7"/>
      <c r="LS566" s="7"/>
      <c r="LT566" s="7"/>
      <c r="LU566" s="7"/>
      <c r="LV566" s="7"/>
      <c r="LW566" s="7"/>
      <c r="LX566" s="7"/>
      <c r="LY566" s="7"/>
      <c r="LZ566" s="7"/>
      <c r="MA566" s="7"/>
      <c r="MB566" s="7"/>
      <c r="MC566" s="7"/>
      <c r="MD566" s="7"/>
      <c r="ME566" s="7"/>
      <c r="MF566" s="7"/>
      <c r="MG566" s="7"/>
      <c r="MH566" s="7"/>
      <c r="MI566" s="7"/>
      <c r="MJ566" s="7"/>
      <c r="MK566" s="7"/>
      <c r="ML566" s="7"/>
      <c r="MM566" s="7"/>
      <c r="MN566" s="7"/>
      <c r="MO566" s="7"/>
      <c r="MP566" s="7"/>
      <c r="MQ566" s="7"/>
      <c r="MR566" s="7"/>
      <c r="MS566" s="7"/>
      <c r="MT566" s="7"/>
      <c r="MU566" s="7"/>
      <c r="MV566" s="7"/>
      <c r="MW566" s="7"/>
      <c r="MX566" s="7"/>
      <c r="MY566" s="7"/>
      <c r="MZ566" s="7"/>
      <c r="NA566" s="7"/>
      <c r="NB566" s="7"/>
      <c r="NC566" s="7"/>
      <c r="ND566" s="7"/>
      <c r="NE566" s="7"/>
      <c r="NF566" s="7"/>
      <c r="NG566" s="7"/>
      <c r="NH566" s="7"/>
      <c r="NI566" s="7"/>
      <c r="NJ566" s="7"/>
      <c r="NK566" s="7"/>
      <c r="NL566" s="7"/>
      <c r="NM566" s="7"/>
      <c r="NN566" s="7"/>
      <c r="NO566" s="7"/>
      <c r="NP566" s="7"/>
      <c r="NQ566" s="7"/>
      <c r="NR566" s="7"/>
      <c r="NS566" s="7"/>
      <c r="NT566" s="7"/>
      <c r="NU566" s="7"/>
      <c r="NV566" s="7"/>
      <c r="NW566" s="7"/>
      <c r="NX566" s="7"/>
      <c r="NY566" s="7"/>
      <c r="NZ566" s="7"/>
      <c r="OA566" s="7"/>
      <c r="OB566" s="7"/>
      <c r="OC566" s="7"/>
      <c r="OD566" s="7"/>
      <c r="OE566" s="7"/>
      <c r="OF566" s="7"/>
      <c r="OG566" s="7"/>
      <c r="OH566" s="7"/>
      <c r="OI566" s="7"/>
      <c r="OJ566" s="7"/>
      <c r="OK566" s="7"/>
      <c r="OL566" s="7"/>
      <c r="OM566" s="7"/>
      <c r="ON566" s="7"/>
      <c r="OO566" s="7"/>
      <c r="OP566" s="7"/>
      <c r="OQ566" s="7"/>
      <c r="OR566" s="7"/>
      <c r="OS566" s="7"/>
      <c r="OT566" s="7"/>
      <c r="OU566" s="7"/>
      <c r="OV566" s="7"/>
      <c r="OW566" s="7"/>
      <c r="OX566" s="7"/>
      <c r="OY566" s="7"/>
      <c r="OZ566" s="7"/>
      <c r="PA566" s="7"/>
      <c r="PB566" s="7"/>
      <c r="PC566" s="7"/>
      <c r="PD566" s="7"/>
      <c r="PE566" s="7"/>
      <c r="PF566" s="7"/>
      <c r="PG566" s="7"/>
      <c r="PH566" s="7"/>
      <c r="PI566" s="7"/>
      <c r="PJ566" s="7"/>
      <c r="PK566" s="7"/>
      <c r="PL566" s="7"/>
      <c r="PM566" s="7"/>
      <c r="PN566" s="7"/>
    </row>
    <row r="567" spans="1:430" s="401" customFormat="1" ht="43.5" customHeight="1">
      <c r="A567" s="311" t="s">
        <v>121</v>
      </c>
      <c r="B567" s="369" t="s">
        <v>918</v>
      </c>
      <c r="C567" s="398" t="s">
        <v>920</v>
      </c>
      <c r="D567" s="314" t="s">
        <v>3298</v>
      </c>
      <c r="E567" s="314" t="s">
        <v>2009</v>
      </c>
      <c r="F567" s="315" t="s">
        <v>46</v>
      </c>
      <c r="G567" s="313" t="s">
        <v>3299</v>
      </c>
      <c r="H567" s="313" t="s">
        <v>3300</v>
      </c>
      <c r="I567" s="316">
        <v>15000</v>
      </c>
      <c r="J567" s="316">
        <f>-K2200/0.0833333333333333</f>
        <v>0</v>
      </c>
      <c r="K567" s="316"/>
      <c r="L567" s="317" t="s">
        <v>328</v>
      </c>
      <c r="M567" s="317">
        <v>42814</v>
      </c>
      <c r="N567" s="318">
        <v>43178</v>
      </c>
      <c r="O567" s="336">
        <f>YEAR(N567)</f>
        <v>2018</v>
      </c>
      <c r="P567" s="336">
        <f>MONTH(N567)</f>
        <v>3</v>
      </c>
      <c r="Q567" s="326" t="str">
        <f>IF(P567&gt;9,CONCATENATE(O567,P567),CONCATENATE(O567,"0",P567))</f>
        <v>201803</v>
      </c>
      <c r="R567" s="311" t="s">
        <v>44</v>
      </c>
      <c r="S567" s="319">
        <v>0</v>
      </c>
      <c r="T567" s="319">
        <v>0</v>
      </c>
      <c r="U567" s="313"/>
      <c r="V567" s="360"/>
      <c r="W567" s="360"/>
      <c r="X567" s="360"/>
      <c r="Y567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85"/>
      <c r="AA567" s="363"/>
      <c r="AB567" s="363"/>
      <c r="AC567" s="363"/>
      <c r="AD567" s="363"/>
      <c r="AE567" s="363"/>
      <c r="AF567" s="363"/>
      <c r="AG567" s="363"/>
      <c r="AH567" s="363"/>
      <c r="AI567" s="363"/>
      <c r="AJ567" s="363"/>
      <c r="AK567" s="363"/>
      <c r="AL567" s="363"/>
      <c r="AM567" s="363"/>
      <c r="AN567" s="363"/>
      <c r="AO567" s="363"/>
      <c r="AP567" s="363"/>
      <c r="AQ567" s="363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/>
      <c r="JB567" s="7"/>
      <c r="JC567" s="7"/>
      <c r="JD567" s="7"/>
      <c r="JE567" s="7"/>
      <c r="JF567" s="7"/>
      <c r="JG567" s="7"/>
      <c r="JH567" s="7"/>
      <c r="JI567" s="7"/>
      <c r="JJ567" s="7"/>
      <c r="JK567" s="7"/>
      <c r="JL567" s="7"/>
      <c r="JM567" s="7"/>
      <c r="JN567" s="7"/>
      <c r="JO567" s="7"/>
      <c r="JP567" s="7"/>
      <c r="JQ567" s="7"/>
      <c r="JR567" s="7"/>
      <c r="JS567" s="7"/>
      <c r="JT567" s="7"/>
      <c r="JU567" s="7"/>
      <c r="JV567" s="7"/>
      <c r="JW567" s="7"/>
      <c r="JX567" s="7"/>
      <c r="JY567" s="7"/>
      <c r="JZ567" s="7"/>
      <c r="KA567" s="7"/>
      <c r="KB567" s="7"/>
      <c r="KC567" s="7"/>
      <c r="KD567" s="7"/>
      <c r="KE567" s="7"/>
      <c r="KF567" s="7"/>
      <c r="KG567" s="7"/>
      <c r="KH567" s="7"/>
      <c r="KI567" s="7"/>
      <c r="KJ567" s="7"/>
      <c r="KK567" s="7"/>
      <c r="KL567" s="7"/>
      <c r="KM567" s="7"/>
      <c r="KN567" s="7"/>
      <c r="KO567" s="7"/>
      <c r="KP567" s="7"/>
      <c r="KQ567" s="7"/>
      <c r="KR567" s="7"/>
      <c r="KS567" s="7"/>
      <c r="KT567" s="7"/>
      <c r="KU567" s="7"/>
      <c r="KV567" s="7"/>
      <c r="KW567" s="7"/>
      <c r="KX567" s="7"/>
      <c r="KY567" s="7"/>
      <c r="KZ567" s="7"/>
      <c r="LA567" s="7"/>
      <c r="LB567" s="7"/>
      <c r="LC567" s="7"/>
      <c r="LD567" s="7"/>
      <c r="LE567" s="7"/>
      <c r="LF567" s="7"/>
      <c r="LG567" s="7"/>
      <c r="LH567" s="7"/>
      <c r="LI567" s="7"/>
      <c r="LJ567" s="7"/>
      <c r="LK567" s="7"/>
      <c r="LL567" s="7"/>
      <c r="LM567" s="7"/>
      <c r="LN567" s="7"/>
      <c r="LO567" s="7"/>
      <c r="LP567" s="7"/>
      <c r="LQ567" s="7"/>
      <c r="LR567" s="7"/>
      <c r="LS567" s="7"/>
      <c r="LT567" s="7"/>
      <c r="LU567" s="7"/>
      <c r="LV567" s="7"/>
      <c r="LW567" s="7"/>
      <c r="LX567" s="7"/>
      <c r="LY567" s="7"/>
      <c r="LZ567" s="7"/>
      <c r="MA567" s="7"/>
      <c r="MB567" s="7"/>
      <c r="MC567" s="7"/>
      <c r="MD567" s="7"/>
      <c r="ME567" s="7"/>
      <c r="MF567" s="7"/>
      <c r="MG567" s="7"/>
      <c r="MH567" s="7"/>
      <c r="MI567" s="7"/>
      <c r="MJ567" s="7"/>
      <c r="MK567" s="7"/>
      <c r="ML567" s="7"/>
      <c r="MM567" s="7"/>
      <c r="MN567" s="7"/>
      <c r="MO567" s="7"/>
      <c r="MP567" s="7"/>
      <c r="MQ567" s="7"/>
      <c r="MR567" s="7"/>
      <c r="MS567" s="7"/>
      <c r="MT567" s="7"/>
      <c r="MU567" s="7"/>
      <c r="MV567" s="7"/>
      <c r="MW567" s="7"/>
      <c r="MX567" s="7"/>
      <c r="MY567" s="7"/>
      <c r="MZ567" s="7"/>
      <c r="NA567" s="7"/>
      <c r="NB567" s="7"/>
      <c r="NC567" s="7"/>
      <c r="ND567" s="7"/>
      <c r="NE567" s="7"/>
      <c r="NF567" s="7"/>
      <c r="NG567" s="7"/>
      <c r="NH567" s="7"/>
      <c r="NI567" s="7"/>
      <c r="NJ567" s="7"/>
      <c r="NK567" s="7"/>
      <c r="NL567" s="7"/>
      <c r="NM567" s="7"/>
      <c r="NN567" s="7"/>
      <c r="NO567" s="7"/>
      <c r="NP567" s="7"/>
      <c r="NQ567" s="7"/>
      <c r="NR567" s="7"/>
      <c r="NS567" s="7"/>
      <c r="NT567" s="7"/>
      <c r="NU567" s="7"/>
      <c r="NV567" s="7"/>
      <c r="NW567" s="7"/>
      <c r="NX567" s="7"/>
      <c r="NY567" s="7"/>
      <c r="NZ567" s="7"/>
      <c r="OA567" s="7"/>
      <c r="OB567" s="7"/>
      <c r="OC567" s="7"/>
      <c r="OD567" s="7"/>
      <c r="OE567" s="7"/>
      <c r="OF567" s="7"/>
      <c r="OG567" s="7"/>
      <c r="OH567" s="7"/>
      <c r="OI567" s="7"/>
      <c r="OJ567" s="7"/>
      <c r="OK567" s="7"/>
      <c r="OL567" s="7"/>
      <c r="OM567" s="7"/>
      <c r="ON567" s="7"/>
      <c r="OO567" s="7"/>
      <c r="OP567" s="7"/>
      <c r="OQ567" s="7"/>
      <c r="OR567" s="7"/>
      <c r="OS567" s="7"/>
      <c r="OT567" s="7"/>
      <c r="OU567" s="7"/>
      <c r="OV567" s="7"/>
      <c r="OW567" s="7"/>
      <c r="OX567" s="7"/>
      <c r="OY567" s="7"/>
      <c r="OZ567" s="7"/>
      <c r="PA567" s="7"/>
      <c r="PB567" s="7"/>
      <c r="PC567" s="7"/>
      <c r="PD567" s="7"/>
      <c r="PE567" s="7"/>
      <c r="PF567" s="7"/>
      <c r="PG567" s="7"/>
      <c r="PH567" s="7"/>
      <c r="PI567" s="7"/>
      <c r="PJ567" s="7"/>
      <c r="PK567" s="7"/>
      <c r="PL567" s="7"/>
      <c r="PM567" s="7"/>
      <c r="PN567" s="7"/>
    </row>
    <row r="568" spans="1:430" s="401" customFormat="1" ht="43.5" customHeight="1">
      <c r="A568" s="311" t="s">
        <v>121</v>
      </c>
      <c r="B568" s="369" t="s">
        <v>918</v>
      </c>
      <c r="C568" s="398" t="s">
        <v>920</v>
      </c>
      <c r="D568" s="314"/>
      <c r="E568" s="314" t="s">
        <v>380</v>
      </c>
      <c r="F568" s="315" t="s">
        <v>2410</v>
      </c>
      <c r="G568" s="313" t="s">
        <v>2411</v>
      </c>
      <c r="H568" s="313" t="s">
        <v>292</v>
      </c>
      <c r="I568" s="316">
        <v>210194.59</v>
      </c>
      <c r="J568" s="316">
        <f>-K2158/0.0833333333333333</f>
        <v>0</v>
      </c>
      <c r="K568" s="316"/>
      <c r="L568" s="317">
        <v>42487</v>
      </c>
      <c r="M568" s="317">
        <v>42491</v>
      </c>
      <c r="N568" s="318">
        <v>43220</v>
      </c>
      <c r="O568" s="336">
        <f>YEAR(N568)</f>
        <v>2018</v>
      </c>
      <c r="P568" s="336">
        <f>MONTH(N568)</f>
        <v>4</v>
      </c>
      <c r="Q568" s="326" t="str">
        <f>IF(P568&gt;9,CONCATENATE(O568,P568),CONCATENATE(O568,"0",P568))</f>
        <v>201804</v>
      </c>
      <c r="R568" s="311" t="s">
        <v>44</v>
      </c>
      <c r="S568" s="319">
        <v>0</v>
      </c>
      <c r="T568" s="319">
        <v>0</v>
      </c>
      <c r="U568" s="313"/>
      <c r="V568" s="363"/>
      <c r="W568" s="360"/>
      <c r="X568" s="385"/>
      <c r="Y5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385"/>
      <c r="AA568" s="363"/>
      <c r="AB568" s="363"/>
      <c r="AC568" s="363"/>
      <c r="AD568" s="363"/>
      <c r="AE568" s="363"/>
      <c r="AF568" s="363"/>
      <c r="AG568" s="363"/>
      <c r="AH568" s="363"/>
      <c r="AI568" s="363"/>
      <c r="AJ568" s="363"/>
      <c r="AK568" s="363"/>
      <c r="AL568" s="363"/>
      <c r="AM568" s="363"/>
      <c r="AN568" s="363"/>
      <c r="AO568" s="363"/>
      <c r="AP568" s="363"/>
      <c r="AQ568" s="363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  <c r="JB568" s="7"/>
      <c r="JC568" s="7"/>
      <c r="JD568" s="7"/>
      <c r="JE568" s="7"/>
      <c r="JF568" s="7"/>
      <c r="JG568" s="7"/>
      <c r="JH568" s="7"/>
      <c r="JI568" s="7"/>
      <c r="JJ568" s="7"/>
      <c r="JK568" s="7"/>
      <c r="JL568" s="7"/>
      <c r="JM568" s="7"/>
      <c r="JN568" s="7"/>
      <c r="JO568" s="7"/>
      <c r="JP568" s="7"/>
      <c r="JQ568" s="7"/>
      <c r="JR568" s="7"/>
      <c r="JS568" s="7"/>
      <c r="JT568" s="7"/>
      <c r="JU568" s="7"/>
      <c r="JV568" s="7"/>
      <c r="JW568" s="7"/>
      <c r="JX568" s="7"/>
      <c r="JY568" s="7"/>
      <c r="JZ568" s="7"/>
      <c r="KA568" s="7"/>
      <c r="KB568" s="7"/>
      <c r="KC568" s="7"/>
      <c r="KD568" s="7"/>
      <c r="KE568" s="7"/>
      <c r="KF568" s="7"/>
      <c r="KG568" s="7"/>
      <c r="KH568" s="7"/>
      <c r="KI568" s="7"/>
      <c r="KJ568" s="7"/>
      <c r="KK568" s="7"/>
      <c r="KL568" s="7"/>
      <c r="KM568" s="7"/>
      <c r="KN568" s="7"/>
      <c r="KO568" s="7"/>
      <c r="KP568" s="7"/>
      <c r="KQ568" s="7"/>
      <c r="KR568" s="7"/>
      <c r="KS568" s="7"/>
      <c r="KT568" s="7"/>
      <c r="KU568" s="7"/>
      <c r="KV568" s="7"/>
      <c r="KW568" s="7"/>
      <c r="KX568" s="7"/>
      <c r="KY568" s="7"/>
      <c r="KZ568" s="7"/>
      <c r="LA568" s="7"/>
      <c r="LB568" s="7"/>
      <c r="LC568" s="7"/>
      <c r="LD568" s="7"/>
      <c r="LE568" s="7"/>
      <c r="LF568" s="7"/>
      <c r="LG568" s="7"/>
      <c r="LH568" s="7"/>
      <c r="LI568" s="7"/>
      <c r="LJ568" s="7"/>
      <c r="LK568" s="7"/>
      <c r="LL568" s="7"/>
      <c r="LM568" s="7"/>
      <c r="LN568" s="7"/>
      <c r="LO568" s="7"/>
      <c r="LP568" s="7"/>
      <c r="LQ568" s="7"/>
      <c r="LR568" s="7"/>
      <c r="LS568" s="7"/>
      <c r="LT568" s="7"/>
      <c r="LU568" s="7"/>
      <c r="LV568" s="7"/>
      <c r="LW568" s="7"/>
      <c r="LX568" s="7"/>
      <c r="LY568" s="7"/>
      <c r="LZ568" s="7"/>
      <c r="MA568" s="7"/>
      <c r="MB568" s="7"/>
      <c r="MC568" s="7"/>
      <c r="MD568" s="7"/>
      <c r="ME568" s="7"/>
      <c r="MF568" s="7"/>
      <c r="MG568" s="7"/>
      <c r="MH568" s="7"/>
      <c r="MI568" s="7"/>
      <c r="MJ568" s="7"/>
      <c r="MK568" s="7"/>
      <c r="ML568" s="7"/>
      <c r="MM568" s="7"/>
      <c r="MN568" s="7"/>
      <c r="MO568" s="7"/>
      <c r="MP568" s="7"/>
      <c r="MQ568" s="7"/>
      <c r="MR568" s="7"/>
      <c r="MS568" s="7"/>
      <c r="MT568" s="7"/>
      <c r="MU568" s="7"/>
      <c r="MV568" s="7"/>
      <c r="MW568" s="7"/>
      <c r="MX568" s="7"/>
      <c r="MY568" s="7"/>
      <c r="MZ568" s="7"/>
      <c r="NA568" s="7"/>
      <c r="NB568" s="7"/>
      <c r="NC568" s="7"/>
      <c r="ND568" s="7"/>
      <c r="NE568" s="7"/>
      <c r="NF568" s="7"/>
      <c r="NG568" s="7"/>
      <c r="NH568" s="7"/>
      <c r="NI568" s="7"/>
      <c r="NJ568" s="7"/>
      <c r="NK568" s="7"/>
      <c r="NL568" s="7"/>
      <c r="NM568" s="7"/>
      <c r="NN568" s="7"/>
      <c r="NO568" s="7"/>
      <c r="NP568" s="7"/>
      <c r="NQ568" s="7"/>
      <c r="NR568" s="7"/>
      <c r="NS568" s="7"/>
      <c r="NT568" s="7"/>
      <c r="NU568" s="7"/>
      <c r="NV568" s="7"/>
      <c r="NW568" s="7"/>
      <c r="NX568" s="7"/>
      <c r="NY568" s="7"/>
      <c r="NZ568" s="7"/>
      <c r="OA568" s="7"/>
      <c r="OB568" s="7"/>
      <c r="OC568" s="7"/>
      <c r="OD568" s="7"/>
      <c r="OE568" s="7"/>
      <c r="OF568" s="7"/>
      <c r="OG568" s="7"/>
      <c r="OH568" s="7"/>
      <c r="OI568" s="7"/>
      <c r="OJ568" s="7"/>
      <c r="OK568" s="7"/>
      <c r="OL568" s="7"/>
      <c r="OM568" s="7"/>
      <c r="ON568" s="7"/>
      <c r="OO568" s="7"/>
      <c r="OP568" s="7"/>
      <c r="OQ568" s="7"/>
      <c r="OR568" s="7"/>
      <c r="OS568" s="7"/>
      <c r="OT568" s="7"/>
      <c r="OU568" s="7"/>
      <c r="OV568" s="7"/>
      <c r="OW568" s="7"/>
      <c r="OX568" s="7"/>
      <c r="OY568" s="7"/>
      <c r="OZ568" s="7"/>
      <c r="PA568" s="7"/>
      <c r="PB568" s="7"/>
      <c r="PC568" s="7"/>
      <c r="PD568" s="7"/>
      <c r="PE568" s="7"/>
      <c r="PF568" s="7"/>
      <c r="PG568" s="7"/>
      <c r="PH568" s="7"/>
      <c r="PI568" s="7"/>
      <c r="PJ568" s="7"/>
      <c r="PK568" s="7"/>
      <c r="PL568" s="7"/>
      <c r="PM568" s="7"/>
      <c r="PN568" s="7"/>
    </row>
    <row r="569" spans="1:430" s="401" customFormat="1" ht="43.5" customHeight="1">
      <c r="A569" s="311" t="s">
        <v>121</v>
      </c>
      <c r="B569" s="369" t="s">
        <v>918</v>
      </c>
      <c r="C569" s="398" t="s">
        <v>920</v>
      </c>
      <c r="D569" s="314" t="s">
        <v>3314</v>
      </c>
      <c r="E569" s="314" t="s">
        <v>387</v>
      </c>
      <c r="F569" s="307" t="s">
        <v>34</v>
      </c>
      <c r="G569" s="313" t="s">
        <v>2513</v>
      </c>
      <c r="H569" s="313" t="s">
        <v>2514</v>
      </c>
      <c r="I569" s="316">
        <v>100000</v>
      </c>
      <c r="J569" s="316">
        <f>-K2168/0.0833333333333333</f>
        <v>0</v>
      </c>
      <c r="K569" s="316"/>
      <c r="L569" s="317">
        <v>42823</v>
      </c>
      <c r="M569" s="317">
        <v>42866</v>
      </c>
      <c r="N569" s="318">
        <v>43230</v>
      </c>
      <c r="O569" s="336">
        <f>YEAR(N569)</f>
        <v>2018</v>
      </c>
      <c r="P569" s="336">
        <f>MONTH(N569)</f>
        <v>5</v>
      </c>
      <c r="Q569" s="326" t="str">
        <f>IF(P569&gt;9,CONCATENATE(O569,P569),CONCATENATE(O569,"0",P569))</f>
        <v>201805</v>
      </c>
      <c r="R569" s="311" t="s">
        <v>268</v>
      </c>
      <c r="S569" s="319">
        <v>0</v>
      </c>
      <c r="T569" s="319">
        <v>0</v>
      </c>
      <c r="U569" s="313"/>
      <c r="V569" s="360"/>
      <c r="W569" s="360"/>
      <c r="X569" s="360"/>
      <c r="Y5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9" s="385"/>
      <c r="AA569" s="363"/>
      <c r="AB569" s="363"/>
      <c r="AC569" s="363"/>
      <c r="AD569" s="363"/>
      <c r="AE569" s="363"/>
      <c r="AF569" s="363"/>
      <c r="AG569" s="363"/>
      <c r="AH569" s="363"/>
      <c r="AI569" s="363"/>
      <c r="AJ569" s="363"/>
      <c r="AK569" s="363"/>
      <c r="AL569" s="363"/>
      <c r="AM569" s="363"/>
      <c r="AN569" s="363"/>
      <c r="AO569" s="363"/>
      <c r="AP569" s="363"/>
      <c r="AQ569" s="363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/>
      <c r="JB569" s="7"/>
      <c r="JC569" s="7"/>
      <c r="JD569" s="7"/>
      <c r="JE569" s="7"/>
      <c r="JF569" s="7"/>
      <c r="JG569" s="7"/>
      <c r="JH569" s="7"/>
      <c r="JI569" s="7"/>
      <c r="JJ569" s="7"/>
      <c r="JK569" s="7"/>
      <c r="JL569" s="7"/>
      <c r="JM569" s="7"/>
      <c r="JN569" s="7"/>
      <c r="JO569" s="7"/>
      <c r="JP569" s="7"/>
      <c r="JQ569" s="7"/>
      <c r="JR569" s="7"/>
      <c r="JS569" s="7"/>
      <c r="JT569" s="7"/>
      <c r="JU569" s="7"/>
      <c r="JV569" s="7"/>
      <c r="JW569" s="7"/>
      <c r="JX569" s="7"/>
      <c r="JY569" s="7"/>
      <c r="JZ569" s="7"/>
      <c r="KA569" s="7"/>
      <c r="KB569" s="7"/>
      <c r="KC569" s="7"/>
      <c r="KD569" s="7"/>
      <c r="KE569" s="7"/>
      <c r="KF569" s="7"/>
      <c r="KG569" s="7"/>
      <c r="KH569" s="7"/>
      <c r="KI569" s="7"/>
      <c r="KJ569" s="7"/>
      <c r="KK569" s="7"/>
      <c r="KL569" s="7"/>
      <c r="KM569" s="7"/>
      <c r="KN569" s="7"/>
      <c r="KO569" s="7"/>
      <c r="KP569" s="7"/>
      <c r="KQ569" s="7"/>
      <c r="KR569" s="7"/>
      <c r="KS569" s="7"/>
      <c r="KT569" s="7"/>
      <c r="KU569" s="7"/>
      <c r="KV569" s="7"/>
      <c r="KW569" s="7"/>
      <c r="KX569" s="7"/>
      <c r="KY569" s="7"/>
      <c r="KZ569" s="7"/>
      <c r="LA569" s="7"/>
      <c r="LB569" s="7"/>
      <c r="LC569" s="7"/>
      <c r="LD569" s="7"/>
      <c r="LE569" s="7"/>
      <c r="LF569" s="7"/>
      <c r="LG569" s="7"/>
      <c r="LH569" s="7"/>
      <c r="LI569" s="7"/>
      <c r="LJ569" s="7"/>
      <c r="LK569" s="7"/>
      <c r="LL569" s="7"/>
      <c r="LM569" s="7"/>
      <c r="LN569" s="7"/>
      <c r="LO569" s="7"/>
      <c r="LP569" s="7"/>
      <c r="LQ569" s="7"/>
      <c r="LR569" s="7"/>
      <c r="LS569" s="7"/>
      <c r="LT569" s="7"/>
      <c r="LU569" s="7"/>
      <c r="LV569" s="7"/>
      <c r="LW569" s="7"/>
      <c r="LX569" s="7"/>
      <c r="LY569" s="7"/>
      <c r="LZ569" s="7"/>
      <c r="MA569" s="7"/>
      <c r="MB569" s="7"/>
      <c r="MC569" s="7"/>
      <c r="MD569" s="7"/>
      <c r="ME569" s="7"/>
      <c r="MF569" s="7"/>
      <c r="MG569" s="7"/>
      <c r="MH569" s="7"/>
      <c r="MI569" s="7"/>
      <c r="MJ569" s="7"/>
      <c r="MK569" s="7"/>
      <c r="ML569" s="7"/>
      <c r="MM569" s="7"/>
      <c r="MN569" s="7"/>
      <c r="MO569" s="7"/>
      <c r="MP569" s="7"/>
      <c r="MQ569" s="7"/>
      <c r="MR569" s="7"/>
      <c r="MS569" s="7"/>
      <c r="MT569" s="7"/>
      <c r="MU569" s="7"/>
      <c r="MV569" s="7"/>
      <c r="MW569" s="7"/>
      <c r="MX569" s="7"/>
      <c r="MY569" s="7"/>
      <c r="MZ569" s="7"/>
      <c r="NA569" s="7"/>
      <c r="NB569" s="7"/>
      <c r="NC569" s="7"/>
      <c r="ND569" s="7"/>
      <c r="NE569" s="7"/>
      <c r="NF569" s="7"/>
      <c r="NG569" s="7"/>
      <c r="NH569" s="7"/>
      <c r="NI569" s="7"/>
      <c r="NJ569" s="7"/>
      <c r="NK569" s="7"/>
      <c r="NL569" s="7"/>
      <c r="NM569" s="7"/>
      <c r="NN569" s="7"/>
      <c r="NO569" s="7"/>
      <c r="NP569" s="7"/>
      <c r="NQ569" s="7"/>
      <c r="NR569" s="7"/>
      <c r="NS569" s="7"/>
      <c r="NT569" s="7"/>
      <c r="NU569" s="7"/>
      <c r="NV569" s="7"/>
      <c r="NW569" s="7"/>
      <c r="NX569" s="7"/>
      <c r="NY569" s="7"/>
      <c r="NZ569" s="7"/>
      <c r="OA569" s="7"/>
      <c r="OB569" s="7"/>
      <c r="OC569" s="7"/>
      <c r="OD569" s="7"/>
      <c r="OE569" s="7"/>
      <c r="OF569" s="7"/>
      <c r="OG569" s="7"/>
      <c r="OH569" s="7"/>
      <c r="OI569" s="7"/>
      <c r="OJ569" s="7"/>
      <c r="OK569" s="7"/>
      <c r="OL569" s="7"/>
      <c r="OM569" s="7"/>
      <c r="ON569" s="7"/>
      <c r="OO569" s="7"/>
      <c r="OP569" s="7"/>
      <c r="OQ569" s="7"/>
      <c r="OR569" s="7"/>
      <c r="OS569" s="7"/>
      <c r="OT569" s="7"/>
      <c r="OU569" s="7"/>
      <c r="OV569" s="7"/>
      <c r="OW569" s="7"/>
      <c r="OX569" s="7"/>
      <c r="OY569" s="7"/>
      <c r="OZ569" s="7"/>
      <c r="PA569" s="7"/>
      <c r="PB569" s="7"/>
      <c r="PC569" s="7"/>
      <c r="PD569" s="7"/>
      <c r="PE569" s="7"/>
      <c r="PF569" s="7"/>
      <c r="PG569" s="7"/>
      <c r="PH569" s="7"/>
      <c r="PI569" s="7"/>
      <c r="PJ569" s="7"/>
      <c r="PK569" s="7"/>
      <c r="PL569" s="7"/>
      <c r="PM569" s="7"/>
      <c r="PN569" s="7"/>
    </row>
    <row r="570" spans="1:430" s="401" customFormat="1" ht="43.5" customHeight="1">
      <c r="A570" s="311" t="s">
        <v>121</v>
      </c>
      <c r="B570" s="369" t="s">
        <v>918</v>
      </c>
      <c r="C570" s="398" t="s">
        <v>920</v>
      </c>
      <c r="D570" s="314" t="s">
        <v>3313</v>
      </c>
      <c r="E570" s="314" t="s">
        <v>387</v>
      </c>
      <c r="F570" s="307" t="s">
        <v>34</v>
      </c>
      <c r="G570" s="313" t="s">
        <v>2513</v>
      </c>
      <c r="H570" s="313" t="s">
        <v>2515</v>
      </c>
      <c r="I570" s="316">
        <v>100000</v>
      </c>
      <c r="J570" s="316">
        <f>-K2169/0.0833333333333333</f>
        <v>0</v>
      </c>
      <c r="K570" s="316"/>
      <c r="L570" s="317">
        <v>42823</v>
      </c>
      <c r="M570" s="317">
        <v>42866</v>
      </c>
      <c r="N570" s="318">
        <v>43230</v>
      </c>
      <c r="O570" s="336">
        <f>YEAR(N570)</f>
        <v>2018</v>
      </c>
      <c r="P570" s="336">
        <f>MONTH(N570)</f>
        <v>5</v>
      </c>
      <c r="Q570" s="326" t="str">
        <f>IF(P570&gt;9,CONCATENATE(O570,P570),CONCATENATE(O570,"0",P570))</f>
        <v>201805</v>
      </c>
      <c r="R570" s="311" t="s">
        <v>268</v>
      </c>
      <c r="S570" s="319">
        <v>0</v>
      </c>
      <c r="T570" s="319">
        <v>0</v>
      </c>
      <c r="U570" s="313"/>
      <c r="V570" s="360"/>
      <c r="W570" s="360"/>
      <c r="X570" s="360"/>
      <c r="Y5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385"/>
      <c r="AA570" s="363"/>
      <c r="AB570" s="363"/>
      <c r="AC570" s="363"/>
      <c r="AD570" s="363"/>
      <c r="AE570" s="363"/>
      <c r="AF570" s="363"/>
      <c r="AG570" s="363"/>
      <c r="AH570" s="363"/>
      <c r="AI570" s="363"/>
      <c r="AJ570" s="363"/>
      <c r="AK570" s="363"/>
      <c r="AL570" s="363"/>
      <c r="AM570" s="363"/>
      <c r="AN570" s="363"/>
      <c r="AO570" s="363"/>
      <c r="AP570" s="363"/>
      <c r="AQ570" s="363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/>
      <c r="JB570" s="7"/>
      <c r="JC570" s="7"/>
      <c r="JD570" s="7"/>
      <c r="JE570" s="7"/>
      <c r="JF570" s="7"/>
      <c r="JG570" s="7"/>
      <c r="JH570" s="7"/>
      <c r="JI570" s="7"/>
      <c r="JJ570" s="7"/>
      <c r="JK570" s="7"/>
      <c r="JL570" s="7"/>
      <c r="JM570" s="7"/>
      <c r="JN570" s="7"/>
      <c r="JO570" s="7"/>
      <c r="JP570" s="7"/>
      <c r="JQ570" s="7"/>
      <c r="JR570" s="7"/>
      <c r="JS570" s="7"/>
      <c r="JT570" s="7"/>
      <c r="JU570" s="7"/>
      <c r="JV570" s="7"/>
      <c r="JW570" s="7"/>
      <c r="JX570" s="7"/>
      <c r="JY570" s="7"/>
      <c r="JZ570" s="7"/>
      <c r="KA570" s="7"/>
      <c r="KB570" s="7"/>
      <c r="KC570" s="7"/>
      <c r="KD570" s="7"/>
      <c r="KE570" s="7"/>
      <c r="KF570" s="7"/>
      <c r="KG570" s="7"/>
      <c r="KH570" s="7"/>
      <c r="KI570" s="7"/>
      <c r="KJ570" s="7"/>
      <c r="KK570" s="7"/>
      <c r="KL570" s="7"/>
      <c r="KM570" s="7"/>
      <c r="KN570" s="7"/>
      <c r="KO570" s="7"/>
      <c r="KP570" s="7"/>
      <c r="KQ570" s="7"/>
      <c r="KR570" s="7"/>
      <c r="KS570" s="7"/>
      <c r="KT570" s="7"/>
      <c r="KU570" s="7"/>
      <c r="KV570" s="7"/>
      <c r="KW570" s="7"/>
      <c r="KX570" s="7"/>
      <c r="KY570" s="7"/>
      <c r="KZ570" s="7"/>
      <c r="LA570" s="7"/>
      <c r="LB570" s="7"/>
      <c r="LC570" s="7"/>
      <c r="LD570" s="7"/>
      <c r="LE570" s="7"/>
      <c r="LF570" s="7"/>
      <c r="LG570" s="7"/>
      <c r="LH570" s="7"/>
      <c r="LI570" s="7"/>
      <c r="LJ570" s="7"/>
      <c r="LK570" s="7"/>
      <c r="LL570" s="7"/>
      <c r="LM570" s="7"/>
      <c r="LN570" s="7"/>
      <c r="LO570" s="7"/>
      <c r="LP570" s="7"/>
      <c r="LQ570" s="7"/>
      <c r="LR570" s="7"/>
      <c r="LS570" s="7"/>
      <c r="LT570" s="7"/>
      <c r="LU570" s="7"/>
      <c r="LV570" s="7"/>
      <c r="LW570" s="7"/>
      <c r="LX570" s="7"/>
      <c r="LY570" s="7"/>
      <c r="LZ570" s="7"/>
      <c r="MA570" s="7"/>
      <c r="MB570" s="7"/>
      <c r="MC570" s="7"/>
      <c r="MD570" s="7"/>
      <c r="ME570" s="7"/>
      <c r="MF570" s="7"/>
      <c r="MG570" s="7"/>
      <c r="MH570" s="7"/>
      <c r="MI570" s="7"/>
      <c r="MJ570" s="7"/>
      <c r="MK570" s="7"/>
      <c r="ML570" s="7"/>
      <c r="MM570" s="7"/>
      <c r="MN570" s="7"/>
      <c r="MO570" s="7"/>
      <c r="MP570" s="7"/>
      <c r="MQ570" s="7"/>
      <c r="MR570" s="7"/>
      <c r="MS570" s="7"/>
      <c r="MT570" s="7"/>
      <c r="MU570" s="7"/>
      <c r="MV570" s="7"/>
      <c r="MW570" s="7"/>
      <c r="MX570" s="7"/>
      <c r="MY570" s="7"/>
      <c r="MZ570" s="7"/>
      <c r="NA570" s="7"/>
      <c r="NB570" s="7"/>
      <c r="NC570" s="7"/>
      <c r="ND570" s="7"/>
      <c r="NE570" s="7"/>
      <c r="NF570" s="7"/>
      <c r="NG570" s="7"/>
      <c r="NH570" s="7"/>
      <c r="NI570" s="7"/>
      <c r="NJ570" s="7"/>
      <c r="NK570" s="7"/>
      <c r="NL570" s="7"/>
      <c r="NM570" s="7"/>
      <c r="NN570" s="7"/>
      <c r="NO570" s="7"/>
      <c r="NP570" s="7"/>
      <c r="NQ570" s="7"/>
      <c r="NR570" s="7"/>
      <c r="NS570" s="7"/>
      <c r="NT570" s="7"/>
      <c r="NU570" s="7"/>
      <c r="NV570" s="7"/>
      <c r="NW570" s="7"/>
      <c r="NX570" s="7"/>
      <c r="NY570" s="7"/>
      <c r="NZ570" s="7"/>
      <c r="OA570" s="7"/>
      <c r="OB570" s="7"/>
      <c r="OC570" s="7"/>
      <c r="OD570" s="7"/>
      <c r="OE570" s="7"/>
      <c r="OF570" s="7"/>
      <c r="OG570" s="7"/>
      <c r="OH570" s="7"/>
      <c r="OI570" s="7"/>
      <c r="OJ570" s="7"/>
      <c r="OK570" s="7"/>
      <c r="OL570" s="7"/>
      <c r="OM570" s="7"/>
      <c r="ON570" s="7"/>
      <c r="OO570" s="7"/>
      <c r="OP570" s="7"/>
      <c r="OQ570" s="7"/>
      <c r="OR570" s="7"/>
      <c r="OS570" s="7"/>
      <c r="OT570" s="7"/>
      <c r="OU570" s="7"/>
      <c r="OV570" s="7"/>
      <c r="OW570" s="7"/>
      <c r="OX570" s="7"/>
      <c r="OY570" s="7"/>
      <c r="OZ570" s="7"/>
      <c r="PA570" s="7"/>
      <c r="PB570" s="7"/>
      <c r="PC570" s="7"/>
      <c r="PD570" s="7"/>
      <c r="PE570" s="7"/>
      <c r="PF570" s="7"/>
      <c r="PG570" s="7"/>
      <c r="PH570" s="7"/>
      <c r="PI570" s="7"/>
      <c r="PJ570" s="7"/>
      <c r="PK570" s="7"/>
      <c r="PL570" s="7"/>
      <c r="PM570" s="7"/>
      <c r="PN570" s="7"/>
    </row>
    <row r="571" spans="1:430" s="401" customFormat="1" ht="43.5" customHeight="1">
      <c r="A571" s="311" t="s">
        <v>121</v>
      </c>
      <c r="B571" s="369" t="s">
        <v>918</v>
      </c>
      <c r="C571" s="398" t="s">
        <v>920</v>
      </c>
      <c r="D571" s="314" t="s">
        <v>3315</v>
      </c>
      <c r="E571" s="314" t="s">
        <v>387</v>
      </c>
      <c r="F571" s="307" t="s">
        <v>34</v>
      </c>
      <c r="G571" s="313" t="s">
        <v>2513</v>
      </c>
      <c r="H571" s="313" t="s">
        <v>2516</v>
      </c>
      <c r="I571" s="316">
        <v>100000</v>
      </c>
      <c r="J571" s="316">
        <f>-K2170/0.0833333333333333</f>
        <v>0</v>
      </c>
      <c r="K571" s="316"/>
      <c r="L571" s="317">
        <v>42823</v>
      </c>
      <c r="M571" s="317">
        <v>42866</v>
      </c>
      <c r="N571" s="318">
        <v>43230</v>
      </c>
      <c r="O571" s="336">
        <f>YEAR(N571)</f>
        <v>2018</v>
      </c>
      <c r="P571" s="336">
        <f>MONTH(N571)</f>
        <v>5</v>
      </c>
      <c r="Q571" s="326" t="str">
        <f>IF(P571&gt;9,CONCATENATE(O571,P571),CONCATENATE(O571,"0",P571))</f>
        <v>201805</v>
      </c>
      <c r="R571" s="311" t="s">
        <v>268</v>
      </c>
      <c r="S571" s="319">
        <v>0</v>
      </c>
      <c r="T571" s="319">
        <v>0</v>
      </c>
      <c r="U571" s="313"/>
      <c r="V571" s="360"/>
      <c r="W571" s="360"/>
      <c r="X571" s="360"/>
      <c r="Y5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385"/>
      <c r="AA571" s="363"/>
      <c r="AB571" s="363"/>
      <c r="AC571" s="363"/>
      <c r="AD571" s="363"/>
      <c r="AE571" s="363"/>
      <c r="AF571" s="363"/>
      <c r="AG571" s="363"/>
      <c r="AH571" s="363"/>
      <c r="AI571" s="363"/>
      <c r="AJ571" s="363"/>
      <c r="AK571" s="363"/>
      <c r="AL571" s="363"/>
      <c r="AM571" s="363"/>
      <c r="AN571" s="363"/>
      <c r="AO571" s="363"/>
      <c r="AP571" s="363"/>
      <c r="AQ571" s="363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/>
      <c r="JB571" s="7"/>
      <c r="JC571" s="7"/>
      <c r="JD571" s="7"/>
      <c r="JE571" s="7"/>
      <c r="JF571" s="7"/>
      <c r="JG571" s="7"/>
      <c r="JH571" s="7"/>
      <c r="JI571" s="7"/>
      <c r="JJ571" s="7"/>
      <c r="JK571" s="7"/>
      <c r="JL571" s="7"/>
      <c r="JM571" s="7"/>
      <c r="JN571" s="7"/>
      <c r="JO571" s="7"/>
      <c r="JP571" s="7"/>
      <c r="JQ571" s="7"/>
      <c r="JR571" s="7"/>
      <c r="JS571" s="7"/>
      <c r="JT571" s="7"/>
      <c r="JU571" s="7"/>
      <c r="JV571" s="7"/>
      <c r="JW571" s="7"/>
      <c r="JX571" s="7"/>
      <c r="JY571" s="7"/>
      <c r="JZ571" s="7"/>
      <c r="KA571" s="7"/>
      <c r="KB571" s="7"/>
      <c r="KC571" s="7"/>
      <c r="KD571" s="7"/>
      <c r="KE571" s="7"/>
      <c r="KF571" s="7"/>
      <c r="KG571" s="7"/>
      <c r="KH571" s="7"/>
      <c r="KI571" s="7"/>
      <c r="KJ571" s="7"/>
      <c r="KK571" s="7"/>
      <c r="KL571" s="7"/>
      <c r="KM571" s="7"/>
      <c r="KN571" s="7"/>
      <c r="KO571" s="7"/>
      <c r="KP571" s="7"/>
      <c r="KQ571" s="7"/>
      <c r="KR571" s="7"/>
      <c r="KS571" s="7"/>
      <c r="KT571" s="7"/>
      <c r="KU571" s="7"/>
      <c r="KV571" s="7"/>
      <c r="KW571" s="7"/>
      <c r="KX571" s="7"/>
      <c r="KY571" s="7"/>
      <c r="KZ571" s="7"/>
      <c r="LA571" s="7"/>
      <c r="LB571" s="7"/>
      <c r="LC571" s="7"/>
      <c r="LD571" s="7"/>
      <c r="LE571" s="7"/>
      <c r="LF571" s="7"/>
      <c r="LG571" s="7"/>
      <c r="LH571" s="7"/>
      <c r="LI571" s="7"/>
      <c r="LJ571" s="7"/>
      <c r="LK571" s="7"/>
      <c r="LL571" s="7"/>
      <c r="LM571" s="7"/>
      <c r="LN571" s="7"/>
      <c r="LO571" s="7"/>
      <c r="LP571" s="7"/>
      <c r="LQ571" s="7"/>
      <c r="LR571" s="7"/>
      <c r="LS571" s="7"/>
      <c r="LT571" s="7"/>
      <c r="LU571" s="7"/>
      <c r="LV571" s="7"/>
      <c r="LW571" s="7"/>
      <c r="LX571" s="7"/>
      <c r="LY571" s="7"/>
      <c r="LZ571" s="7"/>
      <c r="MA571" s="7"/>
      <c r="MB571" s="7"/>
      <c r="MC571" s="7"/>
      <c r="MD571" s="7"/>
      <c r="ME571" s="7"/>
      <c r="MF571" s="7"/>
      <c r="MG571" s="7"/>
      <c r="MH571" s="7"/>
      <c r="MI571" s="7"/>
      <c r="MJ571" s="7"/>
      <c r="MK571" s="7"/>
      <c r="ML571" s="7"/>
      <c r="MM571" s="7"/>
      <c r="MN571" s="7"/>
      <c r="MO571" s="7"/>
      <c r="MP571" s="7"/>
      <c r="MQ571" s="7"/>
      <c r="MR571" s="7"/>
      <c r="MS571" s="7"/>
      <c r="MT571" s="7"/>
      <c r="MU571" s="7"/>
      <c r="MV571" s="7"/>
      <c r="MW571" s="7"/>
      <c r="MX571" s="7"/>
      <c r="MY571" s="7"/>
      <c r="MZ571" s="7"/>
      <c r="NA571" s="7"/>
      <c r="NB571" s="7"/>
      <c r="NC571" s="7"/>
      <c r="ND571" s="7"/>
      <c r="NE571" s="7"/>
      <c r="NF571" s="7"/>
      <c r="NG571" s="7"/>
      <c r="NH571" s="7"/>
      <c r="NI571" s="7"/>
      <c r="NJ571" s="7"/>
      <c r="NK571" s="7"/>
      <c r="NL571" s="7"/>
      <c r="NM571" s="7"/>
      <c r="NN571" s="7"/>
      <c r="NO571" s="7"/>
      <c r="NP571" s="7"/>
      <c r="NQ571" s="7"/>
      <c r="NR571" s="7"/>
      <c r="NS571" s="7"/>
      <c r="NT571" s="7"/>
      <c r="NU571" s="7"/>
      <c r="NV571" s="7"/>
      <c r="NW571" s="7"/>
      <c r="NX571" s="7"/>
      <c r="NY571" s="7"/>
      <c r="NZ571" s="7"/>
      <c r="OA571" s="7"/>
      <c r="OB571" s="7"/>
      <c r="OC571" s="7"/>
      <c r="OD571" s="7"/>
      <c r="OE571" s="7"/>
      <c r="OF571" s="7"/>
      <c r="OG571" s="7"/>
      <c r="OH571" s="7"/>
      <c r="OI571" s="7"/>
      <c r="OJ571" s="7"/>
      <c r="OK571" s="7"/>
      <c r="OL571" s="7"/>
      <c r="OM571" s="7"/>
      <c r="ON571" s="7"/>
      <c r="OO571" s="7"/>
      <c r="OP571" s="7"/>
      <c r="OQ571" s="7"/>
      <c r="OR571" s="7"/>
      <c r="OS571" s="7"/>
      <c r="OT571" s="7"/>
      <c r="OU571" s="7"/>
      <c r="OV571" s="7"/>
      <c r="OW571" s="7"/>
      <c r="OX571" s="7"/>
      <c r="OY571" s="7"/>
      <c r="OZ571" s="7"/>
      <c r="PA571" s="7"/>
      <c r="PB571" s="7"/>
      <c r="PC571" s="7"/>
      <c r="PD571" s="7"/>
      <c r="PE571" s="7"/>
      <c r="PF571" s="7"/>
      <c r="PG571" s="7"/>
      <c r="PH571" s="7"/>
      <c r="PI571" s="7"/>
      <c r="PJ571" s="7"/>
      <c r="PK571" s="7"/>
      <c r="PL571" s="7"/>
      <c r="PM571" s="7"/>
      <c r="PN571" s="7"/>
    </row>
    <row r="572" spans="1:43" s="233" customFormat="1" ht="43.5" customHeight="1">
      <c r="A572" s="235" t="s">
        <v>121</v>
      </c>
      <c r="B572" s="354" t="s">
        <v>918</v>
      </c>
      <c r="C572" s="354" t="s">
        <v>920</v>
      </c>
      <c r="D572" s="244"/>
      <c r="E572" s="247" t="s">
        <v>380</v>
      </c>
      <c r="F572" s="359" t="s">
        <v>2567</v>
      </c>
      <c r="G572" s="355" t="s">
        <v>2568</v>
      </c>
      <c r="H572" s="246" t="s">
        <v>81</v>
      </c>
      <c r="I572" s="286">
        <v>1166666</v>
      </c>
      <c r="J572" s="286">
        <f>-K2142/0.0833333333333333</f>
        <v>0</v>
      </c>
      <c r="K572" s="286"/>
      <c r="L572" s="280">
        <v>42523</v>
      </c>
      <c r="M572" s="280">
        <v>42583</v>
      </c>
      <c r="N572" s="281">
        <v>43312</v>
      </c>
      <c r="O572" s="323">
        <f>YEAR(N572)</f>
        <v>2018</v>
      </c>
      <c r="P572" s="323">
        <f>MONTH(N572)</f>
        <v>7</v>
      </c>
      <c r="Q572" s="324" t="str">
        <f>IF(P572&gt;9,CONCATENATE(O572,P572),CONCATENATE(O572,"0",P572))</f>
        <v>201807</v>
      </c>
      <c r="R572" s="354" t="s">
        <v>106</v>
      </c>
      <c r="S572" s="268">
        <v>0</v>
      </c>
      <c r="T572" s="268">
        <v>0</v>
      </c>
      <c r="U572" s="355"/>
      <c r="V572" s="345"/>
      <c r="W572" s="345" t="s">
        <v>911</v>
      </c>
      <c r="X572" s="345"/>
      <c r="Y57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72" s="348"/>
      <c r="AA572" s="348"/>
      <c r="AB572" s="348"/>
      <c r="AC572" s="348"/>
      <c r="AD572" s="348"/>
      <c r="AE572" s="348"/>
      <c r="AF572" s="348"/>
      <c r="AG572" s="348"/>
      <c r="AH572" s="348"/>
      <c r="AI572" s="348"/>
      <c r="AJ572" s="348"/>
      <c r="AK572" s="348"/>
      <c r="AL572" s="348"/>
      <c r="AM572" s="348"/>
      <c r="AN572" s="348"/>
      <c r="AO572" s="348"/>
      <c r="AP572" s="348"/>
      <c r="AQ572" s="348"/>
    </row>
    <row r="573" spans="1:43" s="233" customFormat="1" ht="43.5" customHeight="1">
      <c r="A573" s="235" t="s">
        <v>121</v>
      </c>
      <c r="B573" s="354" t="s">
        <v>918</v>
      </c>
      <c r="C573" s="354" t="s">
        <v>920</v>
      </c>
      <c r="D573" s="244"/>
      <c r="E573" s="247" t="s">
        <v>380</v>
      </c>
      <c r="F573" s="359" t="s">
        <v>2567</v>
      </c>
      <c r="G573" s="355" t="s">
        <v>2569</v>
      </c>
      <c r="H573" s="246" t="s">
        <v>656</v>
      </c>
      <c r="I573" s="286">
        <v>1166666</v>
      </c>
      <c r="J573" s="286">
        <f>-K2143/0.0833333333333333</f>
        <v>0</v>
      </c>
      <c r="K573" s="286"/>
      <c r="L573" s="280">
        <v>42543</v>
      </c>
      <c r="M573" s="280">
        <v>42583</v>
      </c>
      <c r="N573" s="281">
        <v>43312</v>
      </c>
      <c r="O573" s="323">
        <f>YEAR(N573)</f>
        <v>2018</v>
      </c>
      <c r="P573" s="323">
        <f>MONTH(N573)</f>
        <v>7</v>
      </c>
      <c r="Q573" s="324" t="str">
        <f>IF(P573&gt;9,CONCATENATE(O573,P573),CONCATENATE(O573,"0",P573))</f>
        <v>201807</v>
      </c>
      <c r="R573" s="354" t="s">
        <v>106</v>
      </c>
      <c r="S573" s="268">
        <v>0</v>
      </c>
      <c r="T573" s="268">
        <v>0</v>
      </c>
      <c r="U573" s="355"/>
      <c r="V573" s="343"/>
      <c r="W573" s="345" t="s">
        <v>911</v>
      </c>
      <c r="X573" s="343"/>
      <c r="Y5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73" s="348"/>
      <c r="AA573" s="348"/>
      <c r="AB573" s="348"/>
      <c r="AC573" s="348"/>
      <c r="AD573" s="348"/>
      <c r="AE573" s="348"/>
      <c r="AF573" s="348"/>
      <c r="AG573" s="348"/>
      <c r="AH573" s="348"/>
      <c r="AI573" s="348"/>
      <c r="AJ573" s="348"/>
      <c r="AK573" s="348"/>
      <c r="AL573" s="348"/>
      <c r="AM573" s="348"/>
      <c r="AN573" s="348"/>
      <c r="AO573" s="348"/>
      <c r="AP573" s="348"/>
      <c r="AQ573" s="348"/>
    </row>
    <row r="574" spans="1:43" s="233" customFormat="1" ht="43.5" customHeight="1">
      <c r="A574" s="311" t="s">
        <v>121</v>
      </c>
      <c r="B574" s="369" t="s">
        <v>918</v>
      </c>
      <c r="C574" s="398" t="s">
        <v>920</v>
      </c>
      <c r="D574" s="314"/>
      <c r="E574" s="306" t="s">
        <v>380</v>
      </c>
      <c r="F574" s="315" t="s">
        <v>2567</v>
      </c>
      <c r="G574" s="313" t="s">
        <v>2568</v>
      </c>
      <c r="H574" s="313" t="s">
        <v>574</v>
      </c>
      <c r="I574" s="309">
        <v>1166666</v>
      </c>
      <c r="J574" s="309">
        <f>-K2179/0.0833333333333333</f>
        <v>0</v>
      </c>
      <c r="K574" s="309"/>
      <c r="L574" s="317">
        <v>42543</v>
      </c>
      <c r="M574" s="317">
        <v>42583</v>
      </c>
      <c r="N574" s="318">
        <v>43312</v>
      </c>
      <c r="O574" s="336">
        <f>YEAR(N574)</f>
        <v>2018</v>
      </c>
      <c r="P574" s="336">
        <f>MONTH(N574)</f>
        <v>7</v>
      </c>
      <c r="Q574" s="326" t="str">
        <f>IF(P574&gt;9,CONCATENATE(O574,P574),CONCATENATE(O574,"0",P574))</f>
        <v>201807</v>
      </c>
      <c r="R574" s="311" t="s">
        <v>106</v>
      </c>
      <c r="S574" s="312">
        <v>0</v>
      </c>
      <c r="T574" s="312">
        <v>0</v>
      </c>
      <c r="U574" s="313" t="s">
        <v>2570</v>
      </c>
      <c r="V574" s="363"/>
      <c r="W574" s="360"/>
      <c r="X574" s="363"/>
      <c r="Y5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4" s="360"/>
      <c r="AA574" s="360"/>
      <c r="AB574" s="360"/>
      <c r="AC574" s="360"/>
      <c r="AD574" s="360"/>
      <c r="AE574" s="360"/>
      <c r="AF574" s="360"/>
      <c r="AG574" s="360"/>
      <c r="AH574" s="360"/>
      <c r="AI574" s="360"/>
      <c r="AJ574" s="360"/>
      <c r="AK574" s="360"/>
      <c r="AL574" s="360"/>
      <c r="AM574" s="360"/>
      <c r="AN574" s="360"/>
      <c r="AO574" s="360"/>
      <c r="AP574" s="360"/>
      <c r="AQ574" s="360"/>
    </row>
    <row r="575" spans="1:43" s="233" customFormat="1" ht="43.5" customHeight="1">
      <c r="A575" s="235" t="s">
        <v>121</v>
      </c>
      <c r="B575" s="354" t="s">
        <v>918</v>
      </c>
      <c r="C575" s="354" t="s">
        <v>920</v>
      </c>
      <c r="D575" s="260" t="s">
        <v>2065</v>
      </c>
      <c r="E575" s="358" t="s">
        <v>2860</v>
      </c>
      <c r="F575" s="359" t="s">
        <v>2861</v>
      </c>
      <c r="G575" s="251" t="s">
        <v>302</v>
      </c>
      <c r="H575" s="362" t="s">
        <v>1880</v>
      </c>
      <c r="I575" s="288">
        <v>30000</v>
      </c>
      <c r="J575" s="288">
        <f>-K2142/0.0833333333333333</f>
        <v>0</v>
      </c>
      <c r="K575" s="288"/>
      <c r="L575" s="280">
        <v>42634</v>
      </c>
      <c r="M575" s="280">
        <v>42675</v>
      </c>
      <c r="N575" s="281">
        <v>43404</v>
      </c>
      <c r="O575" s="323">
        <f>YEAR(N575)</f>
        <v>2018</v>
      </c>
      <c r="P575" s="323">
        <f>MONTH(N575)</f>
        <v>10</v>
      </c>
      <c r="Q575" s="324" t="str">
        <f>IF(P575&gt;9,CONCATENATE(O575,P575),CONCATENATE(O575,"0",P575))</f>
        <v>201810</v>
      </c>
      <c r="R575" s="354" t="s">
        <v>44</v>
      </c>
      <c r="S575" s="267">
        <v>0</v>
      </c>
      <c r="T575" s="267">
        <v>0</v>
      </c>
      <c r="U575" s="263"/>
      <c r="V575" s="343"/>
      <c r="W575" s="345"/>
      <c r="X575" s="343"/>
      <c r="Y5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422"/>
      <c r="AA575" s="349"/>
      <c r="AB575" s="349"/>
      <c r="AC575" s="349"/>
      <c r="AD575" s="349"/>
      <c r="AE575" s="349"/>
      <c r="AF575" s="349"/>
      <c r="AG575" s="349"/>
      <c r="AH575" s="349"/>
      <c r="AI575" s="349"/>
      <c r="AJ575" s="349"/>
      <c r="AK575" s="349"/>
      <c r="AL575" s="349"/>
      <c r="AM575" s="349"/>
      <c r="AN575" s="349"/>
      <c r="AO575" s="349"/>
      <c r="AP575" s="349"/>
      <c r="AQ575" s="349"/>
    </row>
    <row r="576" spans="1:43" s="233" customFormat="1" ht="43.5" customHeight="1">
      <c r="A576" s="235" t="s">
        <v>121</v>
      </c>
      <c r="B576" s="354" t="s">
        <v>918</v>
      </c>
      <c r="C576" s="354" t="s">
        <v>920</v>
      </c>
      <c r="D576" s="244"/>
      <c r="E576" s="244" t="s">
        <v>378</v>
      </c>
      <c r="F576" s="359" t="s">
        <v>2948</v>
      </c>
      <c r="G576" s="251" t="s">
        <v>640</v>
      </c>
      <c r="H576" s="246" t="s">
        <v>61</v>
      </c>
      <c r="I576" s="285">
        <v>300000</v>
      </c>
      <c r="J576" s="285">
        <f>-K2135/0.0833333333333333</f>
        <v>0</v>
      </c>
      <c r="K576" s="285"/>
      <c r="L576" s="280">
        <v>42683</v>
      </c>
      <c r="M576" s="280">
        <v>42705</v>
      </c>
      <c r="N576" s="280">
        <v>43434</v>
      </c>
      <c r="O576" s="329">
        <f>YEAR(N576)</f>
        <v>2018</v>
      </c>
      <c r="P576" s="323">
        <f>MONTH(N576)</f>
        <v>11</v>
      </c>
      <c r="Q576" s="330" t="str">
        <f>IF(P576&gt;9,CONCATENATE(O576,P576),CONCATENATE(O576,"0",P576))</f>
        <v>201811</v>
      </c>
      <c r="R576" s="354" t="s">
        <v>36</v>
      </c>
      <c r="S576" s="267">
        <v>0</v>
      </c>
      <c r="T576" s="267">
        <v>0</v>
      </c>
      <c r="U576" s="261"/>
      <c r="V576" s="343"/>
      <c r="W576" s="345"/>
      <c r="X576" s="343"/>
      <c r="Y5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48"/>
      <c r="AA576" s="348"/>
      <c r="AB576" s="348"/>
      <c r="AC576" s="348"/>
      <c r="AD576" s="348"/>
      <c r="AE576" s="348"/>
      <c r="AF576" s="348"/>
      <c r="AG576" s="348"/>
      <c r="AH576" s="348"/>
      <c r="AI576" s="348"/>
      <c r="AJ576" s="348"/>
      <c r="AK576" s="348"/>
      <c r="AL576" s="348"/>
      <c r="AM576" s="348"/>
      <c r="AN576" s="348"/>
      <c r="AO576" s="348"/>
      <c r="AP576" s="348"/>
      <c r="AQ576" s="348"/>
    </row>
    <row r="577" spans="1:43" s="233" customFormat="1" ht="43.5" customHeight="1">
      <c r="A577" s="235" t="s">
        <v>121</v>
      </c>
      <c r="B577" s="354" t="s">
        <v>918</v>
      </c>
      <c r="C577" s="354" t="s">
        <v>920</v>
      </c>
      <c r="D577" s="244" t="s">
        <v>690</v>
      </c>
      <c r="E577" s="244" t="s">
        <v>387</v>
      </c>
      <c r="F577" s="245" t="s">
        <v>688</v>
      </c>
      <c r="G577" s="251" t="s">
        <v>689</v>
      </c>
      <c r="H577" s="251" t="s">
        <v>217</v>
      </c>
      <c r="I577" s="285">
        <v>37020</v>
      </c>
      <c r="J577" s="285">
        <f>-K2144/0.0833333333333333</f>
        <v>0</v>
      </c>
      <c r="K577" s="285"/>
      <c r="L577" s="280">
        <v>40653</v>
      </c>
      <c r="M577" s="280">
        <v>40664</v>
      </c>
      <c r="N577" s="281">
        <v>43951</v>
      </c>
      <c r="O577" s="323">
        <f>YEAR(N577)</f>
        <v>2020</v>
      </c>
      <c r="P577" s="323">
        <f>MONTH(N577)</f>
        <v>4</v>
      </c>
      <c r="Q577" s="324" t="str">
        <f>IF(P577&gt;9,CONCATENATE(O577,P577),CONCATENATE(O577,"0",P577))</f>
        <v>202004</v>
      </c>
      <c r="R577" s="235">
        <v>0</v>
      </c>
      <c r="S577" s="267">
        <v>0</v>
      </c>
      <c r="T577" s="267">
        <v>0</v>
      </c>
      <c r="U577" s="246"/>
      <c r="V577" s="343"/>
      <c r="W577" s="345"/>
      <c r="X577" s="343"/>
      <c r="Y5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348"/>
      <c r="AA577" s="348"/>
      <c r="AB577" s="348"/>
      <c r="AC577" s="348"/>
      <c r="AD577" s="348"/>
      <c r="AE577" s="348"/>
      <c r="AF577" s="348"/>
      <c r="AG577" s="348"/>
      <c r="AH577" s="348"/>
      <c r="AI577" s="348"/>
      <c r="AJ577" s="348"/>
      <c r="AK577" s="348"/>
      <c r="AL577" s="348"/>
      <c r="AM577" s="348"/>
      <c r="AN577" s="348"/>
      <c r="AO577" s="348"/>
      <c r="AP577" s="348"/>
      <c r="AQ577" s="348"/>
    </row>
    <row r="578" spans="1:43" s="233" customFormat="1" ht="43.5" customHeight="1">
      <c r="A578" s="311" t="s">
        <v>3329</v>
      </c>
      <c r="B578" s="369" t="s">
        <v>913</v>
      </c>
      <c r="C578" s="398" t="s">
        <v>920</v>
      </c>
      <c r="D578" s="358"/>
      <c r="E578" s="358" t="s">
        <v>381</v>
      </c>
      <c r="F578" s="359" t="s">
        <v>3402</v>
      </c>
      <c r="G578" s="355" t="s">
        <v>3403</v>
      </c>
      <c r="H578" s="355" t="s">
        <v>3400</v>
      </c>
      <c r="I578" s="371">
        <v>150000</v>
      </c>
      <c r="J578" s="371">
        <f>-K2213/0.0833333333333333</f>
        <v>0</v>
      </c>
      <c r="K578" s="371"/>
      <c r="L578" s="372">
        <v>42872</v>
      </c>
      <c r="M578" s="372">
        <v>42872</v>
      </c>
      <c r="N578" s="373">
        <v>43236</v>
      </c>
      <c r="O578" s="374">
        <f>YEAR(N578)</f>
        <v>2018</v>
      </c>
      <c r="P578" s="374">
        <f>MONTH(N578)</f>
        <v>5</v>
      </c>
      <c r="Q578" s="375" t="str">
        <f>IF(P578&gt;9,CONCATENATE(O578,P578),CONCATENATE(O578,"0",P578))</f>
        <v>201805</v>
      </c>
      <c r="R578" s="354" t="s">
        <v>36</v>
      </c>
      <c r="S578" s="376">
        <v>0</v>
      </c>
      <c r="T578" s="376">
        <v>0</v>
      </c>
      <c r="U578" s="355"/>
      <c r="V578" s="349"/>
      <c r="W578" s="348"/>
      <c r="X578" s="349"/>
      <c r="Y5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348"/>
      <c r="AA578" s="348"/>
      <c r="AB578" s="348"/>
      <c r="AC578" s="348"/>
      <c r="AD578" s="348"/>
      <c r="AE578" s="348"/>
      <c r="AF578" s="348"/>
      <c r="AG578" s="348"/>
      <c r="AH578" s="348"/>
      <c r="AI578" s="348"/>
      <c r="AJ578" s="348"/>
      <c r="AK578" s="348"/>
      <c r="AL578" s="348"/>
      <c r="AM578" s="348"/>
      <c r="AN578" s="348"/>
      <c r="AO578" s="348"/>
      <c r="AP578" s="348"/>
      <c r="AQ578" s="348"/>
    </row>
    <row r="579" spans="1:43" s="233" customFormat="1" ht="43.5" customHeight="1">
      <c r="A579" s="311" t="s">
        <v>3329</v>
      </c>
      <c r="B579" s="369" t="s">
        <v>913</v>
      </c>
      <c r="C579" s="398" t="s">
        <v>920</v>
      </c>
      <c r="D579" s="358"/>
      <c r="E579" s="358" t="s">
        <v>381</v>
      </c>
      <c r="F579" s="359" t="s">
        <v>3402</v>
      </c>
      <c r="G579" s="355" t="s">
        <v>3403</v>
      </c>
      <c r="H579" s="355" t="s">
        <v>3404</v>
      </c>
      <c r="I579" s="371">
        <v>150000</v>
      </c>
      <c r="J579" s="371">
        <f>-K2214/0.0833333333333333</f>
        <v>0</v>
      </c>
      <c r="K579" s="371"/>
      <c r="L579" s="372">
        <v>42872</v>
      </c>
      <c r="M579" s="372">
        <v>42872</v>
      </c>
      <c r="N579" s="373">
        <v>43236</v>
      </c>
      <c r="O579" s="374">
        <f>YEAR(N579)</f>
        <v>2018</v>
      </c>
      <c r="P579" s="374">
        <f>MONTH(N579)</f>
        <v>5</v>
      </c>
      <c r="Q579" s="375" t="str">
        <f>IF(P579&gt;9,CONCATENATE(O579,P579),CONCATENATE(O579,"0",P579))</f>
        <v>201805</v>
      </c>
      <c r="R579" s="354" t="s">
        <v>36</v>
      </c>
      <c r="S579" s="376">
        <v>0</v>
      </c>
      <c r="T579" s="376">
        <v>0</v>
      </c>
      <c r="U579" s="355"/>
      <c r="V579" s="349"/>
      <c r="W579" s="348"/>
      <c r="X579" s="349"/>
      <c r="Y57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348"/>
      <c r="AA579" s="348"/>
      <c r="AB579" s="348"/>
      <c r="AC579" s="348"/>
      <c r="AD579" s="348"/>
      <c r="AE579" s="348"/>
      <c r="AF579" s="348"/>
      <c r="AG579" s="348"/>
      <c r="AH579" s="348"/>
      <c r="AI579" s="348"/>
      <c r="AJ579" s="348"/>
      <c r="AK579" s="348"/>
      <c r="AL579" s="348"/>
      <c r="AM579" s="348"/>
      <c r="AN579" s="348"/>
      <c r="AO579" s="348"/>
      <c r="AP579" s="348"/>
      <c r="AQ579" s="348"/>
    </row>
    <row r="580" spans="1:43" s="233" customFormat="1" ht="43.5" customHeight="1">
      <c r="A580" s="311" t="s">
        <v>480</v>
      </c>
      <c r="B580" s="369" t="s">
        <v>998</v>
      </c>
      <c r="C580" s="398" t="s">
        <v>920</v>
      </c>
      <c r="D580" s="314" t="s">
        <v>2435</v>
      </c>
      <c r="E580" s="314" t="s">
        <v>382</v>
      </c>
      <c r="F580" s="307" t="s">
        <v>46</v>
      </c>
      <c r="G580" s="313" t="s">
        <v>2436</v>
      </c>
      <c r="H580" s="313" t="s">
        <v>2437</v>
      </c>
      <c r="I580" s="316">
        <v>6156.41</v>
      </c>
      <c r="J580" s="316">
        <f>-K2174/0.0833333333333333</f>
        <v>0</v>
      </c>
      <c r="K580" s="316"/>
      <c r="L580" s="317" t="s">
        <v>328</v>
      </c>
      <c r="M580" s="317">
        <v>42522</v>
      </c>
      <c r="N580" s="318">
        <v>42886</v>
      </c>
      <c r="O580" s="336">
        <f>YEAR(N580)</f>
        <v>2017</v>
      </c>
      <c r="P580" s="336">
        <f>MONTH(N580)</f>
        <v>5</v>
      </c>
      <c r="Q580" s="326" t="str">
        <f>IF(P580&gt;9,CONCATENATE(O580,P580),CONCATENATE(O580,"0",P580))</f>
        <v>201705</v>
      </c>
      <c r="R580" s="311">
        <v>0</v>
      </c>
      <c r="S580" s="319">
        <v>0</v>
      </c>
      <c r="T580" s="319">
        <v>0</v>
      </c>
      <c r="U580" s="313"/>
      <c r="V580" s="363"/>
      <c r="W580" s="360"/>
      <c r="X580" s="363"/>
      <c r="Y5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385"/>
      <c r="AA580" s="363"/>
      <c r="AB580" s="363"/>
      <c r="AC580" s="363"/>
      <c r="AD580" s="363"/>
      <c r="AE580" s="363"/>
      <c r="AF580" s="363"/>
      <c r="AG580" s="363"/>
      <c r="AH580" s="363"/>
      <c r="AI580" s="363"/>
      <c r="AJ580" s="363"/>
      <c r="AK580" s="363"/>
      <c r="AL580" s="363"/>
      <c r="AM580" s="363"/>
      <c r="AN580" s="363"/>
      <c r="AO580" s="363"/>
      <c r="AP580" s="363"/>
      <c r="AQ580" s="363"/>
    </row>
    <row r="581" spans="1:43" s="233" customFormat="1" ht="43.5" customHeight="1">
      <c r="A581" s="305" t="s">
        <v>480</v>
      </c>
      <c r="B581" s="369" t="s">
        <v>998</v>
      </c>
      <c r="C581" s="398" t="s">
        <v>920</v>
      </c>
      <c r="D581" s="365" t="s">
        <v>3132</v>
      </c>
      <c r="E581" s="306" t="s">
        <v>382</v>
      </c>
      <c r="F581" s="307" t="s">
        <v>46</v>
      </c>
      <c r="G581" s="308" t="s">
        <v>1484</v>
      </c>
      <c r="H581" s="308" t="s">
        <v>1485</v>
      </c>
      <c r="I581" s="309">
        <v>28000</v>
      </c>
      <c r="J581" s="309">
        <f>-K2122/0.0833333333333333</f>
        <v>0</v>
      </c>
      <c r="K581" s="309"/>
      <c r="L581" s="310">
        <v>42577</v>
      </c>
      <c r="M581" s="310">
        <v>42527</v>
      </c>
      <c r="N581" s="310">
        <v>42892</v>
      </c>
      <c r="O581" s="337">
        <f>YEAR(N581)</f>
        <v>2017</v>
      </c>
      <c r="P581" s="336">
        <f>MONTH(N581)</f>
        <v>6</v>
      </c>
      <c r="Q581" s="332" t="str">
        <f>IF(P581&gt;9,CONCATENATE(O581,P581),CONCATENATE(O581,"0",P581))</f>
        <v>201706</v>
      </c>
      <c r="R581" s="311">
        <v>0</v>
      </c>
      <c r="S581" s="312">
        <v>0</v>
      </c>
      <c r="T581" s="312">
        <v>0</v>
      </c>
      <c r="U581" s="355"/>
      <c r="V581" s="363"/>
      <c r="W581" s="360"/>
      <c r="X581" s="385"/>
      <c r="Y5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348"/>
      <c r="AA581" s="348"/>
      <c r="AB581" s="348"/>
      <c r="AC581" s="348"/>
      <c r="AD581" s="348"/>
      <c r="AE581" s="348"/>
      <c r="AF581" s="348"/>
      <c r="AG581" s="348"/>
      <c r="AH581" s="348"/>
      <c r="AI581" s="348"/>
      <c r="AJ581" s="348"/>
      <c r="AK581" s="348"/>
      <c r="AL581" s="348"/>
      <c r="AM581" s="348"/>
      <c r="AN581" s="348"/>
      <c r="AO581" s="348"/>
      <c r="AP581" s="348"/>
      <c r="AQ581" s="348"/>
    </row>
    <row r="582" spans="1:43" s="233" customFormat="1" ht="43.5" customHeight="1">
      <c r="A582" s="379" t="s">
        <v>480</v>
      </c>
      <c r="B582" s="382" t="s">
        <v>998</v>
      </c>
      <c r="C582" s="398" t="s">
        <v>920</v>
      </c>
      <c r="D582" s="306" t="s">
        <v>1112</v>
      </c>
      <c r="E582" s="306" t="s">
        <v>381</v>
      </c>
      <c r="F582" s="307" t="s">
        <v>34</v>
      </c>
      <c r="G582" s="308" t="s">
        <v>1113</v>
      </c>
      <c r="H582" s="308" t="s">
        <v>1114</v>
      </c>
      <c r="I582" s="309">
        <v>65000</v>
      </c>
      <c r="J582" s="309">
        <f>-K2111/0.0833333333333333</f>
        <v>0</v>
      </c>
      <c r="K582" s="309"/>
      <c r="L582" s="310">
        <v>42711</v>
      </c>
      <c r="M582" s="310">
        <v>42537</v>
      </c>
      <c r="N582" s="310">
        <v>42901</v>
      </c>
      <c r="O582" s="337">
        <f>YEAR(N582)</f>
        <v>2017</v>
      </c>
      <c r="P582" s="336">
        <f>MONTH(N582)</f>
        <v>6</v>
      </c>
      <c r="Q582" s="332" t="str">
        <f>IF(P582&gt;9,CONCATENATE(O582,P582),CONCATENATE(O582,"0",P582))</f>
        <v>201706</v>
      </c>
      <c r="R582" s="311">
        <v>0</v>
      </c>
      <c r="S582" s="312">
        <v>0</v>
      </c>
      <c r="T582" s="312">
        <v>0</v>
      </c>
      <c r="U582" s="313"/>
      <c r="V582" s="363"/>
      <c r="W582" s="360"/>
      <c r="X582" s="363"/>
      <c r="Y5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2" s="348"/>
      <c r="AA582" s="348"/>
      <c r="AB582" s="348"/>
      <c r="AC582" s="348"/>
      <c r="AD582" s="348"/>
      <c r="AE582" s="348"/>
      <c r="AF582" s="348"/>
      <c r="AG582" s="348"/>
      <c r="AH582" s="348"/>
      <c r="AI582" s="348"/>
      <c r="AJ582" s="348"/>
      <c r="AK582" s="348"/>
      <c r="AL582" s="348"/>
      <c r="AM582" s="348"/>
      <c r="AN582" s="348"/>
      <c r="AO582" s="348"/>
      <c r="AP582" s="348"/>
      <c r="AQ582" s="348"/>
    </row>
    <row r="583" spans="1:43" s="233" customFormat="1" ht="43.5" customHeight="1">
      <c r="A583" s="305" t="s">
        <v>480</v>
      </c>
      <c r="B583" s="369" t="s">
        <v>998</v>
      </c>
      <c r="C583" s="398" t="s">
        <v>920</v>
      </c>
      <c r="D583" s="306"/>
      <c r="E583" s="306" t="s">
        <v>382</v>
      </c>
      <c r="F583" s="307" t="s">
        <v>1439</v>
      </c>
      <c r="G583" s="308" t="s">
        <v>1440</v>
      </c>
      <c r="H583" s="308" t="s">
        <v>37</v>
      </c>
      <c r="I583" s="309">
        <v>311366</v>
      </c>
      <c r="J583" s="309">
        <f>-K2115/0.0833333333333333</f>
        <v>0</v>
      </c>
      <c r="K583" s="309"/>
      <c r="L583" s="310">
        <v>42445</v>
      </c>
      <c r="M583" s="310">
        <v>41836</v>
      </c>
      <c r="N583" s="310">
        <v>42931</v>
      </c>
      <c r="O583" s="337">
        <f>YEAR(N583)</f>
        <v>2017</v>
      </c>
      <c r="P583" s="336">
        <f>MONTH(N583)</f>
        <v>7</v>
      </c>
      <c r="Q583" s="332" t="str">
        <f>IF(P583&gt;9,CONCATENATE(O583,P583),CONCATENATE(O583,"0",P583))</f>
        <v>201707</v>
      </c>
      <c r="R583" s="311" t="s">
        <v>106</v>
      </c>
      <c r="S583" s="312">
        <v>0</v>
      </c>
      <c r="T583" s="312">
        <v>0</v>
      </c>
      <c r="U583" s="313"/>
      <c r="V583" s="363"/>
      <c r="W583" s="360"/>
      <c r="X583" s="385"/>
      <c r="Y5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348"/>
      <c r="AA583" s="348"/>
      <c r="AB583" s="348"/>
      <c r="AC583" s="348"/>
      <c r="AD583" s="348"/>
      <c r="AE583" s="348"/>
      <c r="AF583" s="348"/>
      <c r="AG583" s="348"/>
      <c r="AH583" s="348"/>
      <c r="AI583" s="348"/>
      <c r="AJ583" s="348"/>
      <c r="AK583" s="348"/>
      <c r="AL583" s="348"/>
      <c r="AM583" s="348"/>
      <c r="AN583" s="348"/>
      <c r="AO583" s="348"/>
      <c r="AP583" s="348"/>
      <c r="AQ583" s="348"/>
    </row>
    <row r="584" spans="1:43" s="233" customFormat="1" ht="43.5" customHeight="1">
      <c r="A584" s="311" t="s">
        <v>480</v>
      </c>
      <c r="B584" s="369" t="s">
        <v>998</v>
      </c>
      <c r="C584" s="398" t="s">
        <v>920</v>
      </c>
      <c r="D584" s="314" t="s">
        <v>2865</v>
      </c>
      <c r="E584" s="314" t="s">
        <v>382</v>
      </c>
      <c r="F584" s="315" t="s">
        <v>46</v>
      </c>
      <c r="G584" s="313" t="s">
        <v>2866</v>
      </c>
      <c r="H584" s="313" t="s">
        <v>2867</v>
      </c>
      <c r="I584" s="316">
        <v>6000</v>
      </c>
      <c r="J584" s="316">
        <f>-K2219/0.0833333333333333</f>
        <v>0</v>
      </c>
      <c r="K584" s="316"/>
      <c r="L584" s="317" t="s">
        <v>328</v>
      </c>
      <c r="M584" s="317">
        <v>42578</v>
      </c>
      <c r="N584" s="318">
        <v>42942</v>
      </c>
      <c r="O584" s="336">
        <f>YEAR(N584)</f>
        <v>2017</v>
      </c>
      <c r="P584" s="336">
        <f>MONTH(N584)</f>
        <v>7</v>
      </c>
      <c r="Q584" s="326" t="str">
        <f>IF(P584&gt;9,CONCATENATE(O584,P584),CONCATENATE(O584,"0",P584))</f>
        <v>201707</v>
      </c>
      <c r="R584" s="311">
        <v>0</v>
      </c>
      <c r="S584" s="319">
        <v>0</v>
      </c>
      <c r="T584" s="319">
        <v>0</v>
      </c>
      <c r="U584" s="313"/>
      <c r="V584" s="363"/>
      <c r="W584" s="360"/>
      <c r="X584" s="363"/>
      <c r="Y5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385"/>
      <c r="AA584" s="360"/>
      <c r="AB584" s="360"/>
      <c r="AC584" s="360"/>
      <c r="AD584" s="360"/>
      <c r="AE584" s="360"/>
      <c r="AF584" s="360"/>
      <c r="AG584" s="360"/>
      <c r="AH584" s="360"/>
      <c r="AI584" s="360"/>
      <c r="AJ584" s="360"/>
      <c r="AK584" s="360"/>
      <c r="AL584" s="360"/>
      <c r="AM584" s="360"/>
      <c r="AN584" s="360"/>
      <c r="AO584" s="360"/>
      <c r="AP584" s="360"/>
      <c r="AQ584" s="360"/>
    </row>
    <row r="585" spans="1:43" s="233" customFormat="1" ht="43.5" customHeight="1">
      <c r="A585" s="311" t="s">
        <v>480</v>
      </c>
      <c r="B585" s="369" t="s">
        <v>998</v>
      </c>
      <c r="C585" s="398" t="s">
        <v>920</v>
      </c>
      <c r="D585" s="314" t="s">
        <v>2787</v>
      </c>
      <c r="E585" s="314" t="s">
        <v>382</v>
      </c>
      <c r="F585" s="307" t="s">
        <v>46</v>
      </c>
      <c r="G585" s="313" t="s">
        <v>2788</v>
      </c>
      <c r="H585" s="313" t="s">
        <v>2789</v>
      </c>
      <c r="I585" s="316">
        <v>18740</v>
      </c>
      <c r="J585" s="316">
        <f>-K2208/0.0833333333333333</f>
        <v>0</v>
      </c>
      <c r="K585" s="316"/>
      <c r="L585" s="317" t="s">
        <v>328</v>
      </c>
      <c r="M585" s="317">
        <v>42578</v>
      </c>
      <c r="N585" s="318">
        <v>42942</v>
      </c>
      <c r="O585" s="336">
        <f>YEAR(N585)</f>
        <v>2017</v>
      </c>
      <c r="P585" s="336">
        <f>MONTH(N585)</f>
        <v>7</v>
      </c>
      <c r="Q585" s="326" t="str">
        <f>IF(P585&gt;9,CONCATENATE(O585,P585),CONCATENATE(O585,"0",P585))</f>
        <v>201707</v>
      </c>
      <c r="R585" s="311">
        <v>0</v>
      </c>
      <c r="S585" s="319">
        <v>0</v>
      </c>
      <c r="T585" s="319">
        <v>0</v>
      </c>
      <c r="U585" s="313"/>
      <c r="V585" s="363"/>
      <c r="W585" s="360"/>
      <c r="X585" s="363"/>
      <c r="Y5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85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3"/>
    </row>
    <row r="586" spans="1:43" s="233" customFormat="1" ht="43.5" customHeight="1">
      <c r="A586" s="235" t="s">
        <v>480</v>
      </c>
      <c r="B586" s="235" t="s">
        <v>998</v>
      </c>
      <c r="C586" s="354" t="s">
        <v>920</v>
      </c>
      <c r="D586" s="244"/>
      <c r="E586" s="244" t="s">
        <v>382</v>
      </c>
      <c r="F586" s="245" t="s">
        <v>633</v>
      </c>
      <c r="G586" s="251" t="s">
        <v>634</v>
      </c>
      <c r="H586" s="251" t="s">
        <v>642</v>
      </c>
      <c r="I586" s="285">
        <v>1656791.4</v>
      </c>
      <c r="J586" s="285">
        <f>-K2128/0.0833333333333333</f>
        <v>0</v>
      </c>
      <c r="K586" s="285"/>
      <c r="L586" s="280">
        <v>42186</v>
      </c>
      <c r="M586" s="280">
        <v>42231</v>
      </c>
      <c r="N586" s="281">
        <v>42961</v>
      </c>
      <c r="O586" s="323">
        <f>YEAR(N586)</f>
        <v>2017</v>
      </c>
      <c r="P586" s="323">
        <f>MONTH(N586)</f>
        <v>8</v>
      </c>
      <c r="Q586" s="324" t="str">
        <f>IF(P586&gt;9,CONCATENATE(O586,P586),CONCATENATE(O586,"0",P586))</f>
        <v>201708</v>
      </c>
      <c r="R586" s="354" t="s">
        <v>89</v>
      </c>
      <c r="S586" s="267">
        <v>0</v>
      </c>
      <c r="T586" s="267">
        <v>0</v>
      </c>
      <c r="U586" s="261"/>
      <c r="V586" s="343"/>
      <c r="W586" s="345"/>
      <c r="X586" s="343"/>
      <c r="Y5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422"/>
      <c r="AA586" s="349"/>
      <c r="AB586" s="349"/>
      <c r="AC586" s="349"/>
      <c r="AD586" s="349"/>
      <c r="AE586" s="349"/>
      <c r="AF586" s="349"/>
      <c r="AG586" s="349"/>
      <c r="AH586" s="349"/>
      <c r="AI586" s="349"/>
      <c r="AJ586" s="349"/>
      <c r="AK586" s="349"/>
      <c r="AL586" s="349"/>
      <c r="AM586" s="349"/>
      <c r="AN586" s="349"/>
      <c r="AO586" s="349"/>
      <c r="AP586" s="349"/>
      <c r="AQ586" s="349"/>
    </row>
    <row r="587" spans="1:43" s="233" customFormat="1" ht="43.5" customHeight="1">
      <c r="A587" s="354" t="s">
        <v>480</v>
      </c>
      <c r="B587" s="369" t="s">
        <v>998</v>
      </c>
      <c r="C587" s="370" t="s">
        <v>920</v>
      </c>
      <c r="D587" s="358" t="s">
        <v>1566</v>
      </c>
      <c r="E587" s="358" t="s">
        <v>382</v>
      </c>
      <c r="F587" s="359" t="s">
        <v>46</v>
      </c>
      <c r="G587" s="355" t="s">
        <v>1224</v>
      </c>
      <c r="H587" s="355" t="s">
        <v>1225</v>
      </c>
      <c r="I587" s="371">
        <v>3741000</v>
      </c>
      <c r="J587" s="371">
        <f>-K2130/0.0833333333333333</f>
        <v>0</v>
      </c>
      <c r="K587" s="371"/>
      <c r="L587" s="372">
        <v>42606</v>
      </c>
      <c r="M587" s="372">
        <v>42673</v>
      </c>
      <c r="N587" s="372">
        <v>42976</v>
      </c>
      <c r="O587" s="386">
        <f>YEAR(N587)</f>
        <v>2017</v>
      </c>
      <c r="P587" s="374">
        <f>MONTH(N587)</f>
        <v>8</v>
      </c>
      <c r="Q587" s="387" t="str">
        <f>IF(P587&gt;9,CONCATENATE(O587,P587),CONCATENATE(O587,"0",P587))</f>
        <v>201708</v>
      </c>
      <c r="R587" s="354" t="s">
        <v>268</v>
      </c>
      <c r="S587" s="376">
        <v>0</v>
      </c>
      <c r="T587" s="376">
        <v>0</v>
      </c>
      <c r="U587" s="356"/>
      <c r="V587" s="349"/>
      <c r="W587" s="348"/>
      <c r="X587" s="349"/>
      <c r="Y58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7" s="422"/>
      <c r="AA587" s="348"/>
      <c r="AB587" s="348"/>
      <c r="AC587" s="348"/>
      <c r="AD587" s="348"/>
      <c r="AE587" s="348"/>
      <c r="AF587" s="348"/>
      <c r="AG587" s="348"/>
      <c r="AH587" s="348"/>
      <c r="AI587" s="348"/>
      <c r="AJ587" s="348"/>
      <c r="AK587" s="348"/>
      <c r="AL587" s="348"/>
      <c r="AM587" s="348"/>
      <c r="AN587" s="348"/>
      <c r="AO587" s="348"/>
      <c r="AP587" s="348"/>
      <c r="AQ587" s="348"/>
    </row>
    <row r="588" spans="1:100" s="7" customFormat="1" ht="43.5" customHeight="1">
      <c r="A588" s="305" t="s">
        <v>480</v>
      </c>
      <c r="B588" s="369" t="s">
        <v>998</v>
      </c>
      <c r="C588" s="398" t="s">
        <v>920</v>
      </c>
      <c r="D588" s="306"/>
      <c r="E588" s="306" t="s">
        <v>382</v>
      </c>
      <c r="F588" s="307" t="s">
        <v>46</v>
      </c>
      <c r="G588" s="308" t="s">
        <v>3350</v>
      </c>
      <c r="H588" s="308" t="s">
        <v>3351</v>
      </c>
      <c r="I588" s="309">
        <v>32856</v>
      </c>
      <c r="J588" s="309">
        <f>-K2216/0.0833333333333333</f>
        <v>0</v>
      </c>
      <c r="K588" s="309"/>
      <c r="L588" s="310">
        <v>42837</v>
      </c>
      <c r="M588" s="310">
        <v>42614</v>
      </c>
      <c r="N588" s="310">
        <v>42977</v>
      </c>
      <c r="O588" s="337">
        <f>YEAR(N588)</f>
        <v>2017</v>
      </c>
      <c r="P588" s="336">
        <f>MONTH(N588)</f>
        <v>8</v>
      </c>
      <c r="Q588" s="332" t="str">
        <f>IF(P588&gt;9,CONCATENATE(O588,P588),CONCATENATE(O588,"0",P588))</f>
        <v>201708</v>
      </c>
      <c r="R588" s="311">
        <v>0</v>
      </c>
      <c r="S588" s="312">
        <v>0</v>
      </c>
      <c r="T588" s="312">
        <v>0</v>
      </c>
      <c r="U588" s="313"/>
      <c r="V588" s="360"/>
      <c r="W588" s="360"/>
      <c r="X588" s="360"/>
      <c r="Y588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8" s="385"/>
      <c r="AA588" s="363"/>
      <c r="AB588" s="363"/>
      <c r="AC588" s="363"/>
      <c r="AD588" s="363"/>
      <c r="AE588" s="363"/>
      <c r="AF588" s="363"/>
      <c r="AG588" s="363"/>
      <c r="AH588" s="363"/>
      <c r="AI588" s="363"/>
      <c r="AJ588" s="363"/>
      <c r="AK588" s="363"/>
      <c r="AL588" s="363"/>
      <c r="AM588" s="363"/>
      <c r="AN588" s="363"/>
      <c r="AO588" s="363"/>
      <c r="AP588" s="363"/>
      <c r="AQ588" s="363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</row>
    <row r="589" spans="1:100" s="7" customFormat="1" ht="43.5" customHeight="1">
      <c r="A589" s="354" t="s">
        <v>480</v>
      </c>
      <c r="B589" s="369" t="s">
        <v>998</v>
      </c>
      <c r="C589" s="354" t="s">
        <v>920</v>
      </c>
      <c r="D589" s="358" t="s">
        <v>2883</v>
      </c>
      <c r="E589" s="244" t="s">
        <v>382</v>
      </c>
      <c r="F589" s="245" t="s">
        <v>46</v>
      </c>
      <c r="G589" s="246" t="s">
        <v>795</v>
      </c>
      <c r="H589" s="246" t="s">
        <v>796</v>
      </c>
      <c r="I589" s="285">
        <v>24165</v>
      </c>
      <c r="J589" s="285">
        <f>-K2112/0.0833333333333333</f>
        <v>0</v>
      </c>
      <c r="K589" s="285"/>
      <c r="L589" s="280" t="s">
        <v>328</v>
      </c>
      <c r="M589" s="280">
        <v>42614</v>
      </c>
      <c r="N589" s="280">
        <v>42978</v>
      </c>
      <c r="O589" s="329">
        <f>YEAR(N589)</f>
        <v>2017</v>
      </c>
      <c r="P589" s="323">
        <f>MONTH(N589)</f>
        <v>8</v>
      </c>
      <c r="Q589" s="330" t="str">
        <f>IF(P589&gt;9,CONCATENATE(O589,P589),CONCATENATE(O589,"0",P589))</f>
        <v>201708</v>
      </c>
      <c r="R589" s="235">
        <v>0</v>
      </c>
      <c r="S589" s="267">
        <v>0</v>
      </c>
      <c r="T589" s="267">
        <v>0</v>
      </c>
      <c r="U589" s="355"/>
      <c r="V589" s="343"/>
      <c r="W589" s="345"/>
      <c r="X589" s="344"/>
      <c r="Y5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9" s="422"/>
      <c r="AA589" s="348"/>
      <c r="AB589" s="348"/>
      <c r="AC589" s="348"/>
      <c r="AD589" s="348"/>
      <c r="AE589" s="348"/>
      <c r="AF589" s="348"/>
      <c r="AG589" s="348"/>
      <c r="AH589" s="348"/>
      <c r="AI589" s="348"/>
      <c r="AJ589" s="348"/>
      <c r="AK589" s="348"/>
      <c r="AL589" s="348"/>
      <c r="AM589" s="348"/>
      <c r="AN589" s="348"/>
      <c r="AO589" s="348"/>
      <c r="AP589" s="348"/>
      <c r="AQ589" s="34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</row>
    <row r="590" spans="1:100" s="7" customFormat="1" ht="43.5" customHeight="1">
      <c r="A590" s="311" t="s">
        <v>480</v>
      </c>
      <c r="B590" s="369" t="s">
        <v>998</v>
      </c>
      <c r="C590" s="398" t="s">
        <v>920</v>
      </c>
      <c r="D590" s="314"/>
      <c r="E590" s="314" t="s">
        <v>382</v>
      </c>
      <c r="F590" s="307" t="s">
        <v>46</v>
      </c>
      <c r="G590" s="313" t="s">
        <v>2805</v>
      </c>
      <c r="H590" s="313" t="s">
        <v>2806</v>
      </c>
      <c r="I590" s="316">
        <v>181165.71</v>
      </c>
      <c r="J590" s="316">
        <f>-K2219/0.0833333333333333</f>
        <v>0</v>
      </c>
      <c r="K590" s="316"/>
      <c r="L590" s="317">
        <v>42662</v>
      </c>
      <c r="M590" s="317">
        <v>42614</v>
      </c>
      <c r="N590" s="318">
        <v>42978</v>
      </c>
      <c r="O590" s="336">
        <f>YEAR(N590)</f>
        <v>2017</v>
      </c>
      <c r="P590" s="336">
        <f>MONTH(N590)</f>
        <v>8</v>
      </c>
      <c r="Q590" s="326" t="str">
        <f>IF(P590&gt;9,CONCATENATE(O590,P590),CONCATENATE(O590,"0",P590))</f>
        <v>201708</v>
      </c>
      <c r="R590" s="311" t="s">
        <v>91</v>
      </c>
      <c r="S590" s="319">
        <v>0</v>
      </c>
      <c r="T590" s="319">
        <v>0</v>
      </c>
      <c r="U590" s="313"/>
      <c r="V590" s="363"/>
      <c r="W590" s="360"/>
      <c r="X590" s="363"/>
      <c r="Y5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0" s="385"/>
      <c r="AA590" s="363"/>
      <c r="AB590" s="363"/>
      <c r="AC590" s="363"/>
      <c r="AD590" s="363"/>
      <c r="AE590" s="363"/>
      <c r="AF590" s="363"/>
      <c r="AG590" s="363"/>
      <c r="AH590" s="363"/>
      <c r="AI590" s="363"/>
      <c r="AJ590" s="363"/>
      <c r="AK590" s="363"/>
      <c r="AL590" s="363"/>
      <c r="AM590" s="363"/>
      <c r="AN590" s="363"/>
      <c r="AO590" s="363"/>
      <c r="AP590" s="363"/>
      <c r="AQ590" s="363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</row>
    <row r="591" spans="1:100" s="7" customFormat="1" ht="43.5" customHeight="1">
      <c r="A591" s="311" t="s">
        <v>480</v>
      </c>
      <c r="B591" s="369" t="s">
        <v>998</v>
      </c>
      <c r="C591" s="398" t="s">
        <v>920</v>
      </c>
      <c r="D591" s="314" t="s">
        <v>2784</v>
      </c>
      <c r="E591" s="314" t="s">
        <v>382</v>
      </c>
      <c r="F591" s="307" t="s">
        <v>34</v>
      </c>
      <c r="G591" s="313" t="s">
        <v>2786</v>
      </c>
      <c r="H591" s="313" t="s">
        <v>2785</v>
      </c>
      <c r="I591" s="316">
        <v>18000</v>
      </c>
      <c r="J591" s="316">
        <f>-K2213/0.0833333333333333</f>
        <v>0</v>
      </c>
      <c r="K591" s="316"/>
      <c r="L591" s="317" t="s">
        <v>328</v>
      </c>
      <c r="M591" s="317">
        <v>42614</v>
      </c>
      <c r="N591" s="318">
        <v>42978</v>
      </c>
      <c r="O591" s="336">
        <f>YEAR(N591)</f>
        <v>2017</v>
      </c>
      <c r="P591" s="336">
        <f>MONTH(N591)</f>
        <v>8</v>
      </c>
      <c r="Q591" s="326" t="str">
        <f>IF(P591&gt;9,CONCATENATE(O591,P591),CONCATENATE(O591,"0",P591))</f>
        <v>201708</v>
      </c>
      <c r="R591" s="311" t="s">
        <v>91</v>
      </c>
      <c r="S591" s="319">
        <v>0</v>
      </c>
      <c r="T591" s="319">
        <v>0</v>
      </c>
      <c r="U591" s="313"/>
      <c r="V591" s="363"/>
      <c r="W591" s="360"/>
      <c r="X591" s="363"/>
      <c r="Y5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1" s="385"/>
      <c r="AA591" s="363"/>
      <c r="AB591" s="363"/>
      <c r="AC591" s="363"/>
      <c r="AD591" s="363"/>
      <c r="AE591" s="363"/>
      <c r="AF591" s="363"/>
      <c r="AG591" s="363"/>
      <c r="AH591" s="363"/>
      <c r="AI591" s="363"/>
      <c r="AJ591" s="363"/>
      <c r="AK591" s="363"/>
      <c r="AL591" s="363"/>
      <c r="AM591" s="363"/>
      <c r="AN591" s="363"/>
      <c r="AO591" s="363"/>
      <c r="AP591" s="363"/>
      <c r="AQ591" s="363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</row>
    <row r="592" spans="1:100" s="7" customFormat="1" ht="43.5" customHeight="1">
      <c r="A592" s="311" t="s">
        <v>480</v>
      </c>
      <c r="B592" s="369" t="s">
        <v>998</v>
      </c>
      <c r="C592" s="398" t="s">
        <v>920</v>
      </c>
      <c r="D592" s="314" t="s">
        <v>1514</v>
      </c>
      <c r="E592" s="314" t="s">
        <v>382</v>
      </c>
      <c r="F592" s="315" t="s">
        <v>1515</v>
      </c>
      <c r="G592" s="313" t="s">
        <v>1516</v>
      </c>
      <c r="H592" s="313" t="s">
        <v>1258</v>
      </c>
      <c r="I592" s="316">
        <v>70000</v>
      </c>
      <c r="J592" s="316">
        <f>-K2168/0.0833333333333333</f>
        <v>0</v>
      </c>
      <c r="K592" s="316"/>
      <c r="L592" s="317">
        <v>42564</v>
      </c>
      <c r="M592" s="317">
        <v>42616</v>
      </c>
      <c r="N592" s="317">
        <v>42980</v>
      </c>
      <c r="O592" s="338">
        <f>YEAR(N592)</f>
        <v>2017</v>
      </c>
      <c r="P592" s="336">
        <f>MONTH(N592)</f>
        <v>9</v>
      </c>
      <c r="Q592" s="333" t="str">
        <f>IF(P592&gt;9,CONCATENATE(O592,P592),CONCATENATE(O592,"0",P592))</f>
        <v>201709</v>
      </c>
      <c r="R592" s="354" t="s">
        <v>36</v>
      </c>
      <c r="S592" s="319">
        <v>0</v>
      </c>
      <c r="T592" s="319">
        <v>0</v>
      </c>
      <c r="U592" s="308"/>
      <c r="V592" s="363"/>
      <c r="W592" s="360"/>
      <c r="X592" s="385"/>
      <c r="Y5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422"/>
      <c r="AA592" s="348"/>
      <c r="AB592" s="348"/>
      <c r="AC592" s="348"/>
      <c r="AD592" s="348"/>
      <c r="AE592" s="348"/>
      <c r="AF592" s="348"/>
      <c r="AG592" s="348"/>
      <c r="AH592" s="348"/>
      <c r="AI592" s="348"/>
      <c r="AJ592" s="348"/>
      <c r="AK592" s="348"/>
      <c r="AL592" s="348"/>
      <c r="AM592" s="348"/>
      <c r="AN592" s="348"/>
      <c r="AO592" s="348"/>
      <c r="AP592" s="348"/>
      <c r="AQ592" s="34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</row>
    <row r="593" spans="1:100" s="7" customFormat="1" ht="43.5" customHeight="1">
      <c r="A593" s="311" t="s">
        <v>480</v>
      </c>
      <c r="B593" s="369" t="s">
        <v>998</v>
      </c>
      <c r="C593" s="398" t="s">
        <v>920</v>
      </c>
      <c r="D593" s="314" t="s">
        <v>2753</v>
      </c>
      <c r="E593" s="314" t="s">
        <v>382</v>
      </c>
      <c r="F593" s="307" t="s">
        <v>2754</v>
      </c>
      <c r="G593" s="313" t="s">
        <v>2755</v>
      </c>
      <c r="H593" s="313" t="s">
        <v>2756</v>
      </c>
      <c r="I593" s="316">
        <v>30000</v>
      </c>
      <c r="J593" s="316">
        <f>-K2211/0.0833333333333333</f>
        <v>0</v>
      </c>
      <c r="K593" s="316"/>
      <c r="L593" s="317">
        <v>42627</v>
      </c>
      <c r="M593" s="317">
        <v>42627</v>
      </c>
      <c r="N593" s="318">
        <v>42991</v>
      </c>
      <c r="O593" s="336">
        <f>YEAR(N593)</f>
        <v>2017</v>
      </c>
      <c r="P593" s="336">
        <f>MONTH(N593)</f>
        <v>9</v>
      </c>
      <c r="Q593" s="326" t="str">
        <f>IF(P593&gt;9,CONCATENATE(O593,P593),CONCATENATE(O593,"0",P593))</f>
        <v>201709</v>
      </c>
      <c r="R593" s="311" t="s">
        <v>45</v>
      </c>
      <c r="S593" s="319">
        <v>0</v>
      </c>
      <c r="T593" s="319">
        <v>0</v>
      </c>
      <c r="U593" s="313"/>
      <c r="V593" s="363"/>
      <c r="W593" s="360"/>
      <c r="X593" s="363"/>
      <c r="Y5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3" s="385"/>
      <c r="AA593" s="363"/>
      <c r="AB593" s="363"/>
      <c r="AC593" s="363"/>
      <c r="AD593" s="363"/>
      <c r="AE593" s="363"/>
      <c r="AF593" s="363"/>
      <c r="AG593" s="363"/>
      <c r="AH593" s="363"/>
      <c r="AI593" s="363"/>
      <c r="AJ593" s="363"/>
      <c r="AK593" s="363"/>
      <c r="AL593" s="363"/>
      <c r="AM593" s="363"/>
      <c r="AN593" s="363"/>
      <c r="AO593" s="363"/>
      <c r="AP593" s="363"/>
      <c r="AQ593" s="363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</row>
    <row r="594" spans="1:100" s="7" customFormat="1" ht="43.5" customHeight="1">
      <c r="A594" s="379" t="s">
        <v>480</v>
      </c>
      <c r="B594" s="369" t="s">
        <v>998</v>
      </c>
      <c r="C594" s="370" t="s">
        <v>920</v>
      </c>
      <c r="D594" s="365" t="s">
        <v>1479</v>
      </c>
      <c r="E594" s="306" t="s">
        <v>382</v>
      </c>
      <c r="F594" s="307" t="s">
        <v>46</v>
      </c>
      <c r="G594" s="356" t="s">
        <v>1088</v>
      </c>
      <c r="H594" s="308" t="s">
        <v>925</v>
      </c>
      <c r="I594" s="309">
        <v>11016</v>
      </c>
      <c r="J594" s="309">
        <f>-K2132/0.0833333333333333</f>
        <v>0</v>
      </c>
      <c r="K594" s="309"/>
      <c r="L594" s="310" t="s">
        <v>328</v>
      </c>
      <c r="M594" s="310">
        <v>42644</v>
      </c>
      <c r="N594" s="367">
        <v>43008</v>
      </c>
      <c r="O594" s="337">
        <f>YEAR(N594)</f>
        <v>2017</v>
      </c>
      <c r="P594" s="336">
        <f>MONTH(N594)</f>
        <v>9</v>
      </c>
      <c r="Q594" s="332" t="str">
        <f>IF(P594&gt;9,CONCATENATE(O594,P594),CONCATENATE(O594,"0",P594))</f>
        <v>201709</v>
      </c>
      <c r="R594" s="311">
        <v>0</v>
      </c>
      <c r="S594" s="312">
        <v>0</v>
      </c>
      <c r="T594" s="312">
        <v>0</v>
      </c>
      <c r="U594" s="355"/>
      <c r="V594" s="363"/>
      <c r="W594" s="360"/>
      <c r="X594" s="363"/>
      <c r="Y5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4" s="348"/>
      <c r="AA594" s="348"/>
      <c r="AB594" s="348"/>
      <c r="AC594" s="348"/>
      <c r="AD594" s="348"/>
      <c r="AE594" s="348"/>
      <c r="AF594" s="348"/>
      <c r="AG594" s="348"/>
      <c r="AH594" s="348"/>
      <c r="AI594" s="348"/>
      <c r="AJ594" s="348"/>
      <c r="AK594" s="348"/>
      <c r="AL594" s="348"/>
      <c r="AM594" s="348"/>
      <c r="AN594" s="348"/>
      <c r="AO594" s="348"/>
      <c r="AP594" s="348"/>
      <c r="AQ594" s="34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</row>
    <row r="595" spans="1:100" s="7" customFormat="1" ht="43.5" customHeight="1">
      <c r="A595" s="311" t="s">
        <v>480</v>
      </c>
      <c r="B595" s="369" t="s">
        <v>998</v>
      </c>
      <c r="C595" s="398" t="s">
        <v>920</v>
      </c>
      <c r="D595" s="314" t="s">
        <v>3107</v>
      </c>
      <c r="E595" s="314" t="s">
        <v>382</v>
      </c>
      <c r="F595" s="315" t="s">
        <v>46</v>
      </c>
      <c r="G595" s="313" t="s">
        <v>3108</v>
      </c>
      <c r="H595" s="313" t="s">
        <v>3109</v>
      </c>
      <c r="I595" s="316">
        <v>11016</v>
      </c>
      <c r="J595" s="316">
        <f>-K2243/0.0833333333333333</f>
        <v>0</v>
      </c>
      <c r="K595" s="316"/>
      <c r="L595" s="317" t="s">
        <v>328</v>
      </c>
      <c r="M595" s="317">
        <v>42644</v>
      </c>
      <c r="N595" s="318">
        <v>43008</v>
      </c>
      <c r="O595" s="336">
        <f>YEAR(N595)</f>
        <v>2017</v>
      </c>
      <c r="P595" s="336">
        <f>MONTH(N595)</f>
        <v>9</v>
      </c>
      <c r="Q595" s="326" t="str">
        <f>IF(P595&gt;9,CONCATENATE(O595,P595),CONCATENATE(O595,"0",P595))</f>
        <v>201709</v>
      </c>
      <c r="R595" s="311">
        <v>0</v>
      </c>
      <c r="S595" s="319">
        <v>0</v>
      </c>
      <c r="T595" s="319">
        <v>0</v>
      </c>
      <c r="U595" s="313"/>
      <c r="V595" s="363"/>
      <c r="W595" s="360"/>
      <c r="X595" s="363"/>
      <c r="Y5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5" s="385"/>
      <c r="AA595" s="360"/>
      <c r="AB595" s="360"/>
      <c r="AC595" s="360"/>
      <c r="AD595" s="360"/>
      <c r="AE595" s="360"/>
      <c r="AF595" s="360"/>
      <c r="AG595" s="360"/>
      <c r="AH595" s="360"/>
      <c r="AI595" s="360"/>
      <c r="AJ595" s="360"/>
      <c r="AK595" s="360"/>
      <c r="AL595" s="360"/>
      <c r="AM595" s="360"/>
      <c r="AN595" s="360"/>
      <c r="AO595" s="360"/>
      <c r="AP595" s="360"/>
      <c r="AQ595" s="360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</row>
    <row r="596" spans="1:100" s="7" customFormat="1" ht="43.5" customHeight="1">
      <c r="A596" s="379" t="s">
        <v>480</v>
      </c>
      <c r="B596" s="378" t="s">
        <v>1247</v>
      </c>
      <c r="C596" s="370" t="s">
        <v>920</v>
      </c>
      <c r="D596" s="365"/>
      <c r="E596" s="365" t="s">
        <v>394</v>
      </c>
      <c r="F596" s="366" t="s">
        <v>1544</v>
      </c>
      <c r="G596" s="356" t="s">
        <v>1545</v>
      </c>
      <c r="H596" s="356" t="s">
        <v>1546</v>
      </c>
      <c r="I596" s="388">
        <v>150000</v>
      </c>
      <c r="J596" s="388">
        <f>-K2163/0.0833333333333333</f>
        <v>0</v>
      </c>
      <c r="K596" s="388"/>
      <c r="L596" s="367">
        <v>41906</v>
      </c>
      <c r="M596" s="367">
        <v>41913</v>
      </c>
      <c r="N596" s="367">
        <v>43008</v>
      </c>
      <c r="O596" s="389">
        <f>YEAR(N596)</f>
        <v>2017</v>
      </c>
      <c r="P596" s="374">
        <f>MONTH(N596)</f>
        <v>9</v>
      </c>
      <c r="Q596" s="390" t="str">
        <f>IF(P596&gt;9,CONCATENATE(O596,P596),CONCATENATE(O596,"0",P596))</f>
        <v>201709</v>
      </c>
      <c r="R596" s="354" t="s">
        <v>106</v>
      </c>
      <c r="S596" s="391">
        <v>0</v>
      </c>
      <c r="T596" s="391">
        <v>0</v>
      </c>
      <c r="U596" s="355"/>
      <c r="V596" s="349"/>
      <c r="W596" s="348"/>
      <c r="X596" s="422"/>
      <c r="Y5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48"/>
      <c r="AA596" s="348"/>
      <c r="AB596" s="348"/>
      <c r="AC596" s="348"/>
      <c r="AD596" s="348"/>
      <c r="AE596" s="348"/>
      <c r="AF596" s="348"/>
      <c r="AG596" s="348"/>
      <c r="AH596" s="348"/>
      <c r="AI596" s="348"/>
      <c r="AJ596" s="348"/>
      <c r="AK596" s="348"/>
      <c r="AL596" s="348"/>
      <c r="AM596" s="348"/>
      <c r="AN596" s="348"/>
      <c r="AO596" s="348"/>
      <c r="AP596" s="348"/>
      <c r="AQ596" s="34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</row>
    <row r="597" spans="1:43" s="7" customFormat="1" ht="43.5" customHeight="1">
      <c r="A597" s="311" t="s">
        <v>480</v>
      </c>
      <c r="B597" s="369" t="s">
        <v>998</v>
      </c>
      <c r="C597" s="398" t="s">
        <v>920</v>
      </c>
      <c r="D597" s="314" t="s">
        <v>2888</v>
      </c>
      <c r="E597" s="314" t="s">
        <v>2889</v>
      </c>
      <c r="F597" s="307" t="s">
        <v>46</v>
      </c>
      <c r="G597" s="313" t="s">
        <v>2890</v>
      </c>
      <c r="H597" s="313" t="s">
        <v>273</v>
      </c>
      <c r="I597" s="316">
        <v>8846</v>
      </c>
      <c r="J597" s="316">
        <f>-K2233/0.0833333333333333</f>
        <v>0</v>
      </c>
      <c r="K597" s="316"/>
      <c r="L597" s="317" t="s">
        <v>328</v>
      </c>
      <c r="M597" s="317">
        <v>42644</v>
      </c>
      <c r="N597" s="318">
        <v>43008</v>
      </c>
      <c r="O597" s="336">
        <f>YEAR(N597)</f>
        <v>2017</v>
      </c>
      <c r="P597" s="336">
        <f>MONTH(N597)</f>
        <v>9</v>
      </c>
      <c r="Q597" s="326" t="str">
        <f>IF(P597&gt;9,CONCATENATE(O597,P597),CONCATENATE(O597,"0",P597))</f>
        <v>201709</v>
      </c>
      <c r="R597" s="311">
        <v>0</v>
      </c>
      <c r="S597" s="319">
        <v>0</v>
      </c>
      <c r="T597" s="319">
        <v>0</v>
      </c>
      <c r="U597" s="313"/>
      <c r="V597" s="363"/>
      <c r="W597" s="360"/>
      <c r="X597" s="363"/>
      <c r="Y5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7" s="385"/>
      <c r="AA597" s="363"/>
      <c r="AB597" s="363"/>
      <c r="AC597" s="363"/>
      <c r="AD597" s="363"/>
      <c r="AE597" s="363"/>
      <c r="AF597" s="363"/>
      <c r="AG597" s="363"/>
      <c r="AH597" s="363"/>
      <c r="AI597" s="363"/>
      <c r="AJ597" s="363"/>
      <c r="AK597" s="363"/>
      <c r="AL597" s="363"/>
      <c r="AM597" s="363"/>
      <c r="AN597" s="363"/>
      <c r="AO597" s="363"/>
      <c r="AP597" s="363"/>
      <c r="AQ597" s="363"/>
    </row>
    <row r="598" spans="1:100" s="8" customFormat="1" ht="43.5" customHeight="1">
      <c r="A598" s="311" t="s">
        <v>480</v>
      </c>
      <c r="B598" s="369" t="s">
        <v>998</v>
      </c>
      <c r="C598" s="398" t="s">
        <v>920</v>
      </c>
      <c r="D598" s="314"/>
      <c r="E598" s="314" t="s">
        <v>382</v>
      </c>
      <c r="F598" s="307" t="s">
        <v>46</v>
      </c>
      <c r="G598" s="313" t="s">
        <v>2803</v>
      </c>
      <c r="H598" s="313" t="s">
        <v>2804</v>
      </c>
      <c r="I598" s="316">
        <v>54650</v>
      </c>
      <c r="J598" s="316">
        <f>-K2226/0.0833333333333333</f>
        <v>0</v>
      </c>
      <c r="K598" s="316"/>
      <c r="L598" s="317">
        <v>42648</v>
      </c>
      <c r="M598" s="317">
        <v>42648</v>
      </c>
      <c r="N598" s="318">
        <v>43012</v>
      </c>
      <c r="O598" s="336">
        <f>YEAR(N598)</f>
        <v>2017</v>
      </c>
      <c r="P598" s="336">
        <f>MONTH(N598)</f>
        <v>10</v>
      </c>
      <c r="Q598" s="326" t="str">
        <f>IF(P598&gt;9,CONCATENATE(O598,P598),CONCATENATE(O598,"0",P598))</f>
        <v>201710</v>
      </c>
      <c r="R598" s="311">
        <v>0</v>
      </c>
      <c r="S598" s="319">
        <v>0</v>
      </c>
      <c r="T598" s="319">
        <v>0</v>
      </c>
      <c r="U598" s="313"/>
      <c r="V598" s="363"/>
      <c r="W598" s="360"/>
      <c r="X598" s="363"/>
      <c r="Y5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8" s="385"/>
      <c r="AA598" s="363"/>
      <c r="AB598" s="363"/>
      <c r="AC598" s="363"/>
      <c r="AD598" s="363"/>
      <c r="AE598" s="363"/>
      <c r="AF598" s="363"/>
      <c r="AG598" s="363"/>
      <c r="AH598" s="363"/>
      <c r="AI598" s="363"/>
      <c r="AJ598" s="363"/>
      <c r="AK598" s="363"/>
      <c r="AL598" s="363"/>
      <c r="AM598" s="363"/>
      <c r="AN598" s="363"/>
      <c r="AO598" s="363"/>
      <c r="AP598" s="363"/>
      <c r="AQ598" s="363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</row>
    <row r="599" spans="1:100" s="7" customFormat="1" ht="43.5" customHeight="1">
      <c r="A599" s="311" t="s">
        <v>480</v>
      </c>
      <c r="B599" s="369" t="s">
        <v>998</v>
      </c>
      <c r="C599" s="398" t="s">
        <v>920</v>
      </c>
      <c r="D599" s="314" t="s">
        <v>1206</v>
      </c>
      <c r="E599" s="314" t="s">
        <v>382</v>
      </c>
      <c r="F599" s="315" t="s">
        <v>1207</v>
      </c>
      <c r="G599" s="313" t="s">
        <v>1208</v>
      </c>
      <c r="H599" s="313" t="s">
        <v>1209</v>
      </c>
      <c r="I599" s="316">
        <v>45527.75</v>
      </c>
      <c r="J599" s="316">
        <f>-K2119/0.0833333333333333</f>
        <v>0</v>
      </c>
      <c r="K599" s="316"/>
      <c r="L599" s="317">
        <v>42606</v>
      </c>
      <c r="M599" s="317">
        <v>42673</v>
      </c>
      <c r="N599" s="317">
        <v>43037</v>
      </c>
      <c r="O599" s="338">
        <f>YEAR(N599)</f>
        <v>2017</v>
      </c>
      <c r="P599" s="336">
        <f>MONTH(N599)</f>
        <v>10</v>
      </c>
      <c r="Q599" s="333" t="str">
        <f>IF(P599&gt;9,CONCATENATE(O599,P599),CONCATENATE(O599,"0",P599))</f>
        <v>201710</v>
      </c>
      <c r="R599" s="311">
        <v>0</v>
      </c>
      <c r="S599" s="319">
        <v>0</v>
      </c>
      <c r="T599" s="319">
        <v>0</v>
      </c>
      <c r="U599" s="308"/>
      <c r="V599" s="363"/>
      <c r="W599" s="360"/>
      <c r="X599" s="363"/>
      <c r="Y5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9" s="422"/>
      <c r="AA599" s="348"/>
      <c r="AB599" s="348"/>
      <c r="AC599" s="348"/>
      <c r="AD599" s="348"/>
      <c r="AE599" s="348"/>
      <c r="AF599" s="348"/>
      <c r="AG599" s="348"/>
      <c r="AH599" s="348"/>
      <c r="AI599" s="348"/>
      <c r="AJ599" s="348"/>
      <c r="AK599" s="348"/>
      <c r="AL599" s="348"/>
      <c r="AM599" s="348"/>
      <c r="AN599" s="348"/>
      <c r="AO599" s="348"/>
      <c r="AP599" s="348"/>
      <c r="AQ599" s="34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</row>
    <row r="600" spans="1:43" s="7" customFormat="1" ht="43.5" customHeight="1">
      <c r="A600" s="235" t="s">
        <v>480</v>
      </c>
      <c r="B600" s="235" t="s">
        <v>998</v>
      </c>
      <c r="C600" s="354" t="s">
        <v>920</v>
      </c>
      <c r="D600" s="244"/>
      <c r="E600" s="259" t="s">
        <v>380</v>
      </c>
      <c r="F600" s="359" t="s">
        <v>1567</v>
      </c>
      <c r="G600" s="257" t="s">
        <v>431</v>
      </c>
      <c r="H600" s="257" t="s">
        <v>357</v>
      </c>
      <c r="I600" s="286">
        <v>150000</v>
      </c>
      <c r="J600" s="286">
        <f>-K2143/0.0833333333333333</f>
        <v>0</v>
      </c>
      <c r="K600" s="286"/>
      <c r="L600" s="282">
        <v>41927</v>
      </c>
      <c r="M600" s="282">
        <v>41944</v>
      </c>
      <c r="N600" s="282">
        <v>43039</v>
      </c>
      <c r="O600" s="327">
        <f>YEAR(N600)</f>
        <v>2017</v>
      </c>
      <c r="P600" s="323">
        <f>MONTH(N600)</f>
        <v>10</v>
      </c>
      <c r="Q600" s="328" t="str">
        <f>IF(P600&gt;9,CONCATENATE(O600,P600),CONCATENATE(O600,"0",P600))</f>
        <v>201710</v>
      </c>
      <c r="R600" s="354" t="s">
        <v>106</v>
      </c>
      <c r="S600" s="268">
        <v>0</v>
      </c>
      <c r="T600" s="268">
        <v>0</v>
      </c>
      <c r="U600" s="249"/>
      <c r="V600" s="343"/>
      <c r="W600" s="345"/>
      <c r="X600" s="343"/>
      <c r="Y6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0" s="348"/>
      <c r="AA600" s="348"/>
      <c r="AB600" s="348"/>
      <c r="AC600" s="348"/>
      <c r="AD600" s="348"/>
      <c r="AE600" s="348"/>
      <c r="AF600" s="348"/>
      <c r="AG600" s="348"/>
      <c r="AH600" s="348"/>
      <c r="AI600" s="348"/>
      <c r="AJ600" s="348"/>
      <c r="AK600" s="348"/>
      <c r="AL600" s="348"/>
      <c r="AM600" s="348"/>
      <c r="AN600" s="348"/>
      <c r="AO600" s="348"/>
      <c r="AP600" s="348"/>
      <c r="AQ600" s="348"/>
    </row>
    <row r="601" spans="1:100" s="7" customFormat="1" ht="43.5" customHeight="1">
      <c r="A601" s="354" t="s">
        <v>480</v>
      </c>
      <c r="B601" s="369" t="s">
        <v>998</v>
      </c>
      <c r="C601" s="354" t="s">
        <v>920</v>
      </c>
      <c r="D601" s="358" t="s">
        <v>2927</v>
      </c>
      <c r="E601" s="244" t="s">
        <v>382</v>
      </c>
      <c r="F601" s="359" t="s">
        <v>2928</v>
      </c>
      <c r="G601" s="251" t="s">
        <v>466</v>
      </c>
      <c r="H601" s="362" t="s">
        <v>2929</v>
      </c>
      <c r="I601" s="285">
        <v>17496</v>
      </c>
      <c r="J601" s="285">
        <f>-K2125/0.0833333333333333</f>
        <v>0</v>
      </c>
      <c r="K601" s="285"/>
      <c r="L601" s="372" t="s">
        <v>328</v>
      </c>
      <c r="M601" s="280">
        <v>42697</v>
      </c>
      <c r="N601" s="281">
        <v>43061</v>
      </c>
      <c r="O601" s="323">
        <f>YEAR(N601)</f>
        <v>2017</v>
      </c>
      <c r="P601" s="323">
        <f>MONTH(N601)</f>
        <v>11</v>
      </c>
      <c r="Q601" s="324" t="str">
        <f>IF(P601&gt;9,CONCATENATE(O601,P601),CONCATENATE(O601,"0",P601))</f>
        <v>201711</v>
      </c>
      <c r="R601" s="354" t="s">
        <v>45</v>
      </c>
      <c r="S601" s="267">
        <v>0</v>
      </c>
      <c r="T601" s="267">
        <v>0</v>
      </c>
      <c r="U601" s="261"/>
      <c r="V601" s="345"/>
      <c r="W601" s="345"/>
      <c r="X601" s="345"/>
      <c r="Y60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1" s="422"/>
      <c r="AA601" s="348"/>
      <c r="AB601" s="348"/>
      <c r="AC601" s="348"/>
      <c r="AD601" s="348"/>
      <c r="AE601" s="348"/>
      <c r="AF601" s="348"/>
      <c r="AG601" s="348"/>
      <c r="AH601" s="348"/>
      <c r="AI601" s="348"/>
      <c r="AJ601" s="348"/>
      <c r="AK601" s="348"/>
      <c r="AL601" s="348"/>
      <c r="AM601" s="348"/>
      <c r="AN601" s="348"/>
      <c r="AO601" s="348"/>
      <c r="AP601" s="348"/>
      <c r="AQ601" s="34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</row>
    <row r="602" spans="1:43" s="7" customFormat="1" ht="43.5" customHeight="1">
      <c r="A602" s="354" t="s">
        <v>480</v>
      </c>
      <c r="B602" s="354" t="s">
        <v>998</v>
      </c>
      <c r="C602" s="354" t="s">
        <v>920</v>
      </c>
      <c r="D602" s="358" t="s">
        <v>1659</v>
      </c>
      <c r="E602" s="244" t="s">
        <v>401</v>
      </c>
      <c r="F602" s="359" t="s">
        <v>1656</v>
      </c>
      <c r="G602" s="251" t="s">
        <v>284</v>
      </c>
      <c r="H602" s="362" t="s">
        <v>654</v>
      </c>
      <c r="I602" s="285">
        <v>208333</v>
      </c>
      <c r="J602" s="285">
        <f>-K2154/0.0833333333333333</f>
        <v>0</v>
      </c>
      <c r="K602" s="285"/>
      <c r="L602" s="280">
        <v>41983</v>
      </c>
      <c r="M602" s="280">
        <v>41983</v>
      </c>
      <c r="N602" s="281">
        <v>43078</v>
      </c>
      <c r="O602" s="323">
        <f>YEAR(N602)</f>
        <v>2017</v>
      </c>
      <c r="P602" s="323">
        <f>MONTH(N602)</f>
        <v>12</v>
      </c>
      <c r="Q602" s="324" t="str">
        <f>IF(P602&gt;9,CONCATENATE(O602,P602),CONCATENATE(O602,"0",P602))</f>
        <v>201712</v>
      </c>
      <c r="R602" s="354" t="s">
        <v>44</v>
      </c>
      <c r="S602" s="267">
        <v>0</v>
      </c>
      <c r="T602" s="267">
        <v>0</v>
      </c>
      <c r="U602" s="356"/>
      <c r="V602" s="343" t="s">
        <v>911</v>
      </c>
      <c r="W602" s="345"/>
      <c r="X602" s="343"/>
      <c r="Y6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2" s="348"/>
      <c r="AA602" s="348"/>
      <c r="AB602" s="348"/>
      <c r="AC602" s="348"/>
      <c r="AD602" s="348"/>
      <c r="AE602" s="348"/>
      <c r="AF602" s="348"/>
      <c r="AG602" s="348"/>
      <c r="AH602" s="348"/>
      <c r="AI602" s="348"/>
      <c r="AJ602" s="348"/>
      <c r="AK602" s="348"/>
      <c r="AL602" s="348"/>
      <c r="AM602" s="348"/>
      <c r="AN602" s="348"/>
      <c r="AO602" s="348"/>
      <c r="AP602" s="348"/>
      <c r="AQ602" s="348"/>
    </row>
    <row r="603" spans="1:43" s="7" customFormat="1" ht="43.5" customHeight="1">
      <c r="A603" s="354" t="s">
        <v>480</v>
      </c>
      <c r="B603" s="354" t="s">
        <v>998</v>
      </c>
      <c r="C603" s="354" t="s">
        <v>920</v>
      </c>
      <c r="D603" s="358" t="s">
        <v>1659</v>
      </c>
      <c r="E603" s="244" t="s">
        <v>401</v>
      </c>
      <c r="F603" s="359" t="s">
        <v>1656</v>
      </c>
      <c r="G603" s="251" t="s">
        <v>284</v>
      </c>
      <c r="H603" s="362" t="s">
        <v>1657</v>
      </c>
      <c r="I603" s="285">
        <v>208333</v>
      </c>
      <c r="J603" s="285">
        <f>-K2155/0.0833333333333333</f>
        <v>0</v>
      </c>
      <c r="K603" s="285"/>
      <c r="L603" s="280">
        <v>41983</v>
      </c>
      <c r="M603" s="280">
        <v>41983</v>
      </c>
      <c r="N603" s="281">
        <v>43078</v>
      </c>
      <c r="O603" s="323">
        <f>YEAR(N603)</f>
        <v>2017</v>
      </c>
      <c r="P603" s="323">
        <f>MONTH(N603)</f>
        <v>12</v>
      </c>
      <c r="Q603" s="324" t="str">
        <f>IF(P603&gt;9,CONCATENATE(O603,P603),CONCATENATE(O603,"0",P603))</f>
        <v>201712</v>
      </c>
      <c r="R603" s="354" t="s">
        <v>44</v>
      </c>
      <c r="S603" s="267">
        <v>0</v>
      </c>
      <c r="T603" s="267">
        <v>0</v>
      </c>
      <c r="U603" s="356"/>
      <c r="V603" s="343" t="s">
        <v>911</v>
      </c>
      <c r="W603" s="345"/>
      <c r="X603" s="343"/>
      <c r="Y6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3" s="348"/>
      <c r="AA603" s="349"/>
      <c r="AB603" s="349"/>
      <c r="AC603" s="349"/>
      <c r="AD603" s="349"/>
      <c r="AE603" s="349"/>
      <c r="AF603" s="349"/>
      <c r="AG603" s="349"/>
      <c r="AH603" s="349"/>
      <c r="AI603" s="349"/>
      <c r="AJ603" s="349"/>
      <c r="AK603" s="349"/>
      <c r="AL603" s="349"/>
      <c r="AM603" s="349"/>
      <c r="AN603" s="349"/>
      <c r="AO603" s="349"/>
      <c r="AP603" s="349"/>
      <c r="AQ603" s="349"/>
    </row>
    <row r="604" spans="1:100" s="8" customFormat="1" ht="43.5" customHeight="1">
      <c r="A604" s="354" t="s">
        <v>480</v>
      </c>
      <c r="B604" s="354" t="s">
        <v>998</v>
      </c>
      <c r="C604" s="354" t="s">
        <v>920</v>
      </c>
      <c r="D604" s="358" t="s">
        <v>1659</v>
      </c>
      <c r="E604" s="244" t="s">
        <v>401</v>
      </c>
      <c r="F604" s="359" t="s">
        <v>1656</v>
      </c>
      <c r="G604" s="251" t="s">
        <v>284</v>
      </c>
      <c r="H604" s="362" t="s">
        <v>1658</v>
      </c>
      <c r="I604" s="285">
        <v>208333</v>
      </c>
      <c r="J604" s="285">
        <f>-K2156/0.0833333333333333</f>
        <v>0</v>
      </c>
      <c r="K604" s="285"/>
      <c r="L604" s="280">
        <v>41983</v>
      </c>
      <c r="M604" s="280">
        <v>41983</v>
      </c>
      <c r="N604" s="281">
        <v>43078</v>
      </c>
      <c r="O604" s="323">
        <f>YEAR(N604)</f>
        <v>2017</v>
      </c>
      <c r="P604" s="323">
        <f>MONTH(N604)</f>
        <v>12</v>
      </c>
      <c r="Q604" s="324" t="str">
        <f>IF(P604&gt;9,CONCATENATE(O604,P604),CONCATENATE(O604,"0",P604))</f>
        <v>201712</v>
      </c>
      <c r="R604" s="354" t="s">
        <v>44</v>
      </c>
      <c r="S604" s="267">
        <v>0</v>
      </c>
      <c r="T604" s="267">
        <v>0</v>
      </c>
      <c r="U604" s="356"/>
      <c r="V604" s="345" t="s">
        <v>911</v>
      </c>
      <c r="W604" s="345"/>
      <c r="X604" s="345"/>
      <c r="Y60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4" s="348"/>
      <c r="AA604" s="349"/>
      <c r="AB604" s="349"/>
      <c r="AC604" s="349"/>
      <c r="AD604" s="349"/>
      <c r="AE604" s="349"/>
      <c r="AF604" s="349"/>
      <c r="AG604" s="349"/>
      <c r="AH604" s="349"/>
      <c r="AI604" s="349"/>
      <c r="AJ604" s="349"/>
      <c r="AK604" s="349"/>
      <c r="AL604" s="349"/>
      <c r="AM604" s="349"/>
      <c r="AN604" s="349"/>
      <c r="AO604" s="349"/>
      <c r="AP604" s="349"/>
      <c r="AQ604" s="349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</row>
    <row r="605" spans="1:43" s="7" customFormat="1" ht="43.5" customHeight="1">
      <c r="A605" s="354" t="s">
        <v>480</v>
      </c>
      <c r="B605" s="354" t="s">
        <v>998</v>
      </c>
      <c r="C605" s="354" t="s">
        <v>920</v>
      </c>
      <c r="D605" s="358" t="s">
        <v>1659</v>
      </c>
      <c r="E605" s="244" t="s">
        <v>401</v>
      </c>
      <c r="F605" s="359" t="s">
        <v>1656</v>
      </c>
      <c r="G605" s="251" t="s">
        <v>284</v>
      </c>
      <c r="H605" s="362" t="s">
        <v>1660</v>
      </c>
      <c r="I605" s="285">
        <v>208333</v>
      </c>
      <c r="J605" s="285">
        <f>-K2157/0.0833333333333333</f>
        <v>0</v>
      </c>
      <c r="K605" s="285"/>
      <c r="L605" s="280">
        <v>41983</v>
      </c>
      <c r="M605" s="280">
        <v>41983</v>
      </c>
      <c r="N605" s="281">
        <v>43078</v>
      </c>
      <c r="O605" s="323">
        <f>YEAR(N605)</f>
        <v>2017</v>
      </c>
      <c r="P605" s="323">
        <f>MONTH(N605)</f>
        <v>12</v>
      </c>
      <c r="Q605" s="324" t="str">
        <f>IF(P605&gt;9,CONCATENATE(O605,P605),CONCATENATE(O605,"0",P605))</f>
        <v>201712</v>
      </c>
      <c r="R605" s="354" t="s">
        <v>44</v>
      </c>
      <c r="S605" s="267">
        <v>0</v>
      </c>
      <c r="T605" s="267">
        <v>0</v>
      </c>
      <c r="U605" s="356"/>
      <c r="V605" s="343" t="s">
        <v>911</v>
      </c>
      <c r="W605" s="345"/>
      <c r="X605" s="343"/>
      <c r="Y60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5" s="348"/>
      <c r="AA605" s="349"/>
      <c r="AB605" s="349"/>
      <c r="AC605" s="349"/>
      <c r="AD605" s="349"/>
      <c r="AE605" s="349"/>
      <c r="AF605" s="349"/>
      <c r="AG605" s="349"/>
      <c r="AH605" s="349"/>
      <c r="AI605" s="349"/>
      <c r="AJ605" s="349"/>
      <c r="AK605" s="349"/>
      <c r="AL605" s="349"/>
      <c r="AM605" s="349"/>
      <c r="AN605" s="349"/>
      <c r="AO605" s="349"/>
      <c r="AP605" s="349"/>
      <c r="AQ605" s="349"/>
    </row>
    <row r="606" spans="1:43" s="7" customFormat="1" ht="43.5" customHeight="1">
      <c r="A606" s="354" t="s">
        <v>480</v>
      </c>
      <c r="B606" s="354" t="s">
        <v>998</v>
      </c>
      <c r="C606" s="354" t="s">
        <v>920</v>
      </c>
      <c r="D606" s="358" t="s">
        <v>1659</v>
      </c>
      <c r="E606" s="244" t="s">
        <v>401</v>
      </c>
      <c r="F606" s="359" t="s">
        <v>1656</v>
      </c>
      <c r="G606" s="251" t="s">
        <v>285</v>
      </c>
      <c r="H606" s="362" t="s">
        <v>1661</v>
      </c>
      <c r="I606" s="285">
        <v>208333</v>
      </c>
      <c r="J606" s="285">
        <f>-K2158/0.0833333333333333</f>
        <v>0</v>
      </c>
      <c r="K606" s="285"/>
      <c r="L606" s="280">
        <v>41983</v>
      </c>
      <c r="M606" s="280">
        <v>41983</v>
      </c>
      <c r="N606" s="281">
        <v>43078</v>
      </c>
      <c r="O606" s="323">
        <f>YEAR(N606)</f>
        <v>2017</v>
      </c>
      <c r="P606" s="323">
        <f>MONTH(N606)</f>
        <v>12</v>
      </c>
      <c r="Q606" s="324" t="str">
        <f>IF(P606&gt;9,CONCATENATE(O606,P606),CONCATENATE(O606,"0",P606))</f>
        <v>201712</v>
      </c>
      <c r="R606" s="354" t="s">
        <v>44</v>
      </c>
      <c r="S606" s="267">
        <v>0</v>
      </c>
      <c r="T606" s="267">
        <v>0</v>
      </c>
      <c r="U606" s="356"/>
      <c r="V606" s="345" t="s">
        <v>911</v>
      </c>
      <c r="W606" s="345"/>
      <c r="X606" s="345"/>
      <c r="Y60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6" s="422"/>
      <c r="AA606" s="348"/>
      <c r="AB606" s="348"/>
      <c r="AC606" s="348"/>
      <c r="AD606" s="348"/>
      <c r="AE606" s="348"/>
      <c r="AF606" s="348"/>
      <c r="AG606" s="348"/>
      <c r="AH606" s="348"/>
      <c r="AI606" s="348"/>
      <c r="AJ606" s="348"/>
      <c r="AK606" s="348"/>
      <c r="AL606" s="348"/>
      <c r="AM606" s="348"/>
      <c r="AN606" s="348"/>
      <c r="AO606" s="348"/>
      <c r="AP606" s="348"/>
      <c r="AQ606" s="348"/>
    </row>
    <row r="607" spans="1:43" s="8" customFormat="1" ht="43.5" customHeight="1">
      <c r="A607" s="354" t="s">
        <v>480</v>
      </c>
      <c r="B607" s="354" t="s">
        <v>998</v>
      </c>
      <c r="C607" s="354" t="s">
        <v>920</v>
      </c>
      <c r="D607" s="358" t="s">
        <v>1659</v>
      </c>
      <c r="E607" s="244" t="s">
        <v>401</v>
      </c>
      <c r="F607" s="359" t="s">
        <v>1656</v>
      </c>
      <c r="G607" s="251" t="s">
        <v>284</v>
      </c>
      <c r="H607" s="362" t="s">
        <v>1662</v>
      </c>
      <c r="I607" s="285">
        <v>208333</v>
      </c>
      <c r="J607" s="285">
        <f>-K2159/0.0833333333333333</f>
        <v>0</v>
      </c>
      <c r="K607" s="285"/>
      <c r="L607" s="280">
        <v>41983</v>
      </c>
      <c r="M607" s="280">
        <v>41983</v>
      </c>
      <c r="N607" s="281">
        <v>43078</v>
      </c>
      <c r="O607" s="323">
        <f>YEAR(N607)</f>
        <v>2017</v>
      </c>
      <c r="P607" s="323">
        <f>MONTH(N607)</f>
        <v>12</v>
      </c>
      <c r="Q607" s="324" t="str">
        <f>IF(P607&gt;9,CONCATENATE(O607,P607),CONCATENATE(O607,"0",P607))</f>
        <v>201712</v>
      </c>
      <c r="R607" s="354" t="s">
        <v>44</v>
      </c>
      <c r="S607" s="267">
        <v>0</v>
      </c>
      <c r="T607" s="267">
        <v>0</v>
      </c>
      <c r="U607" s="356"/>
      <c r="V607" s="343" t="s">
        <v>911</v>
      </c>
      <c r="W607" s="345"/>
      <c r="X607" s="343"/>
      <c r="Y60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7" s="422"/>
      <c r="AA607" s="348"/>
      <c r="AB607" s="348"/>
      <c r="AC607" s="348"/>
      <c r="AD607" s="348"/>
      <c r="AE607" s="348"/>
      <c r="AF607" s="348"/>
      <c r="AG607" s="348"/>
      <c r="AH607" s="348"/>
      <c r="AI607" s="348"/>
      <c r="AJ607" s="348"/>
      <c r="AK607" s="348"/>
      <c r="AL607" s="348"/>
      <c r="AM607" s="348"/>
      <c r="AN607" s="348"/>
      <c r="AO607" s="348"/>
      <c r="AP607" s="348"/>
      <c r="AQ607" s="348"/>
    </row>
    <row r="608" spans="1:43" s="8" customFormat="1" ht="43.5" customHeight="1">
      <c r="A608" s="354" t="s">
        <v>480</v>
      </c>
      <c r="B608" s="354" t="s">
        <v>998</v>
      </c>
      <c r="C608" s="354" t="s">
        <v>920</v>
      </c>
      <c r="D608" s="358" t="s">
        <v>1659</v>
      </c>
      <c r="E608" s="244" t="s">
        <v>401</v>
      </c>
      <c r="F608" s="359" t="s">
        <v>1656</v>
      </c>
      <c r="G608" s="251" t="s">
        <v>286</v>
      </c>
      <c r="H608" s="362" t="s">
        <v>143</v>
      </c>
      <c r="I608" s="285">
        <v>208333</v>
      </c>
      <c r="J608" s="285">
        <f>-K2160/0.0833333333333333</f>
        <v>0</v>
      </c>
      <c r="K608" s="285"/>
      <c r="L608" s="280">
        <v>41983</v>
      </c>
      <c r="M608" s="280">
        <v>41983</v>
      </c>
      <c r="N608" s="281">
        <v>43078</v>
      </c>
      <c r="O608" s="323">
        <f>YEAR(N608)</f>
        <v>2017</v>
      </c>
      <c r="P608" s="323">
        <f>MONTH(N608)</f>
        <v>12</v>
      </c>
      <c r="Q608" s="324" t="str">
        <f>IF(P608&gt;9,CONCATENATE(O608,P608),CONCATENATE(O608,"0",P608))</f>
        <v>201712</v>
      </c>
      <c r="R608" s="354" t="s">
        <v>44</v>
      </c>
      <c r="S608" s="267">
        <v>0</v>
      </c>
      <c r="T608" s="267">
        <v>0</v>
      </c>
      <c r="U608" s="356"/>
      <c r="V608" s="347" t="s">
        <v>911</v>
      </c>
      <c r="W608" s="345"/>
      <c r="X608" s="347"/>
      <c r="Y608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8" s="422"/>
      <c r="AA608" s="348"/>
      <c r="AB608" s="348"/>
      <c r="AC608" s="348"/>
      <c r="AD608" s="348"/>
      <c r="AE608" s="348"/>
      <c r="AF608" s="348"/>
      <c r="AG608" s="348"/>
      <c r="AH608" s="348"/>
      <c r="AI608" s="348"/>
      <c r="AJ608" s="348"/>
      <c r="AK608" s="348"/>
      <c r="AL608" s="348"/>
      <c r="AM608" s="348"/>
      <c r="AN608" s="348"/>
      <c r="AO608" s="348"/>
      <c r="AP608" s="348"/>
      <c r="AQ608" s="348"/>
    </row>
    <row r="609" spans="1:43" s="8" customFormat="1" ht="43.5" customHeight="1">
      <c r="A609" s="354" t="s">
        <v>480</v>
      </c>
      <c r="B609" s="354" t="s">
        <v>998</v>
      </c>
      <c r="C609" s="354" t="s">
        <v>920</v>
      </c>
      <c r="D609" s="358" t="s">
        <v>1659</v>
      </c>
      <c r="E609" s="244" t="s">
        <v>401</v>
      </c>
      <c r="F609" s="359" t="s">
        <v>1656</v>
      </c>
      <c r="G609" s="251" t="s">
        <v>284</v>
      </c>
      <c r="H609" s="362" t="s">
        <v>1663</v>
      </c>
      <c r="I609" s="285">
        <v>208333</v>
      </c>
      <c r="J609" s="285">
        <f>-K2161/0.0833333333333333</f>
        <v>0</v>
      </c>
      <c r="K609" s="285"/>
      <c r="L609" s="280">
        <v>41983</v>
      </c>
      <c r="M609" s="280">
        <v>41983</v>
      </c>
      <c r="N609" s="281">
        <v>43078</v>
      </c>
      <c r="O609" s="323">
        <f>YEAR(N609)</f>
        <v>2017</v>
      </c>
      <c r="P609" s="323">
        <f>MONTH(N609)</f>
        <v>12</v>
      </c>
      <c r="Q609" s="324" t="str">
        <f>IF(P609&gt;9,CONCATENATE(O609,P609),CONCATENATE(O609,"0",P609))</f>
        <v>201712</v>
      </c>
      <c r="R609" s="354" t="s">
        <v>44</v>
      </c>
      <c r="S609" s="267">
        <v>0</v>
      </c>
      <c r="T609" s="267">
        <v>0</v>
      </c>
      <c r="U609" s="356"/>
      <c r="V609" s="345" t="s">
        <v>911</v>
      </c>
      <c r="W609" s="345"/>
      <c r="X609" s="345"/>
      <c r="Y60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09" s="422"/>
      <c r="AA609" s="348"/>
      <c r="AB609" s="348"/>
      <c r="AC609" s="348"/>
      <c r="AD609" s="348"/>
      <c r="AE609" s="348"/>
      <c r="AF609" s="348"/>
      <c r="AG609" s="348"/>
      <c r="AH609" s="348"/>
      <c r="AI609" s="348"/>
      <c r="AJ609" s="348"/>
      <c r="AK609" s="348"/>
      <c r="AL609" s="348"/>
      <c r="AM609" s="348"/>
      <c r="AN609" s="348"/>
      <c r="AO609" s="348"/>
      <c r="AP609" s="348"/>
      <c r="AQ609" s="348"/>
    </row>
    <row r="610" spans="1:43" s="8" customFormat="1" ht="43.5" customHeight="1">
      <c r="A610" s="354" t="s">
        <v>480</v>
      </c>
      <c r="B610" s="354" t="s">
        <v>998</v>
      </c>
      <c r="C610" s="354" t="s">
        <v>920</v>
      </c>
      <c r="D610" s="358" t="s">
        <v>1659</v>
      </c>
      <c r="E610" s="244" t="s">
        <v>401</v>
      </c>
      <c r="F610" s="359" t="s">
        <v>1656</v>
      </c>
      <c r="G610" s="251" t="s">
        <v>284</v>
      </c>
      <c r="H610" s="362" t="s">
        <v>1664</v>
      </c>
      <c r="I610" s="285">
        <v>208333</v>
      </c>
      <c r="J610" s="285">
        <f>-K2162/0.0833333333333333</f>
        <v>0</v>
      </c>
      <c r="K610" s="285"/>
      <c r="L610" s="280">
        <v>41983</v>
      </c>
      <c r="M610" s="280">
        <v>41983</v>
      </c>
      <c r="N610" s="281">
        <v>43078</v>
      </c>
      <c r="O610" s="323">
        <f>YEAR(N610)</f>
        <v>2017</v>
      </c>
      <c r="P610" s="323">
        <f>MONTH(N610)</f>
        <v>12</v>
      </c>
      <c r="Q610" s="324" t="str">
        <f>IF(P610&gt;9,CONCATENATE(O610,P610),CONCATENATE(O610,"0",P610))</f>
        <v>201712</v>
      </c>
      <c r="R610" s="354" t="s">
        <v>44</v>
      </c>
      <c r="S610" s="267">
        <v>0</v>
      </c>
      <c r="T610" s="267">
        <v>0</v>
      </c>
      <c r="U610" s="356"/>
      <c r="V610" s="343" t="s">
        <v>911</v>
      </c>
      <c r="W610" s="345"/>
      <c r="X610" s="343"/>
      <c r="Y6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10" s="422"/>
      <c r="AA610" s="348"/>
      <c r="AB610" s="348"/>
      <c r="AC610" s="348"/>
      <c r="AD610" s="348"/>
      <c r="AE610" s="348"/>
      <c r="AF610" s="348"/>
      <c r="AG610" s="348"/>
      <c r="AH610" s="348"/>
      <c r="AI610" s="348"/>
      <c r="AJ610" s="348"/>
      <c r="AK610" s="348"/>
      <c r="AL610" s="348"/>
      <c r="AM610" s="348"/>
      <c r="AN610" s="348"/>
      <c r="AO610" s="348"/>
      <c r="AP610" s="348"/>
      <c r="AQ610" s="348"/>
    </row>
    <row r="611" spans="1:43" s="8" customFormat="1" ht="43.5" customHeight="1">
      <c r="A611" s="311" t="s">
        <v>480</v>
      </c>
      <c r="B611" s="369" t="s">
        <v>998</v>
      </c>
      <c r="C611" s="398" t="s">
        <v>920</v>
      </c>
      <c r="D611" s="314" t="s">
        <v>1659</v>
      </c>
      <c r="E611" s="314" t="s">
        <v>401</v>
      </c>
      <c r="F611" s="315" t="s">
        <v>1656</v>
      </c>
      <c r="G611" s="313" t="s">
        <v>1665</v>
      </c>
      <c r="H611" s="313" t="s">
        <v>1666</v>
      </c>
      <c r="I611" s="316">
        <v>208333</v>
      </c>
      <c r="J611" s="316">
        <f>-K2198/0.0833333333333333</f>
        <v>0</v>
      </c>
      <c r="K611" s="316"/>
      <c r="L611" s="317">
        <v>41983</v>
      </c>
      <c r="M611" s="317">
        <v>41983</v>
      </c>
      <c r="N611" s="318">
        <v>43078</v>
      </c>
      <c r="O611" s="336">
        <f>YEAR(N611)</f>
        <v>2017</v>
      </c>
      <c r="P611" s="336">
        <f>MONTH(N611)</f>
        <v>12</v>
      </c>
      <c r="Q611" s="326" t="str">
        <f>IF(P611&gt;9,CONCATENATE(O611,P611),CONCATENATE(O611,"0",P611))</f>
        <v>201712</v>
      </c>
      <c r="R611" s="311" t="s">
        <v>44</v>
      </c>
      <c r="S611" s="319">
        <v>0</v>
      </c>
      <c r="T611" s="319">
        <v>0</v>
      </c>
      <c r="U611" s="308"/>
      <c r="V611" s="363"/>
      <c r="W611" s="360"/>
      <c r="X611" s="363"/>
      <c r="Y6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1" s="422"/>
      <c r="AA611" s="348"/>
      <c r="AB611" s="348"/>
      <c r="AC611" s="348"/>
      <c r="AD611" s="348"/>
      <c r="AE611" s="348"/>
      <c r="AF611" s="348"/>
      <c r="AG611" s="348"/>
      <c r="AH611" s="348"/>
      <c r="AI611" s="348"/>
      <c r="AJ611" s="348"/>
      <c r="AK611" s="348"/>
      <c r="AL611" s="348"/>
      <c r="AM611" s="348"/>
      <c r="AN611" s="348"/>
      <c r="AO611" s="348"/>
      <c r="AP611" s="348"/>
      <c r="AQ611" s="348"/>
    </row>
    <row r="612" spans="1:43" s="8" customFormat="1" ht="43.5" customHeight="1">
      <c r="A612" s="311" t="s">
        <v>480</v>
      </c>
      <c r="B612" s="369" t="s">
        <v>998</v>
      </c>
      <c r="C612" s="398" t="s">
        <v>920</v>
      </c>
      <c r="D612" s="314" t="s">
        <v>1659</v>
      </c>
      <c r="E612" s="314" t="s">
        <v>401</v>
      </c>
      <c r="F612" s="315" t="s">
        <v>1656</v>
      </c>
      <c r="G612" s="313" t="s">
        <v>1667</v>
      </c>
      <c r="H612" s="313" t="s">
        <v>1668</v>
      </c>
      <c r="I612" s="316">
        <v>208333</v>
      </c>
      <c r="J612" s="316">
        <f>-K2198/0.0833333333333333</f>
        <v>0</v>
      </c>
      <c r="K612" s="316"/>
      <c r="L612" s="317">
        <v>41983</v>
      </c>
      <c r="M612" s="317">
        <v>41983</v>
      </c>
      <c r="N612" s="318">
        <v>43078</v>
      </c>
      <c r="O612" s="336">
        <f>YEAR(N612)</f>
        <v>2017</v>
      </c>
      <c r="P612" s="336">
        <f>MONTH(N612)</f>
        <v>12</v>
      </c>
      <c r="Q612" s="326" t="str">
        <f>IF(P612&gt;9,CONCATENATE(O612,P612),CONCATENATE(O612,"0",P612))</f>
        <v>201712</v>
      </c>
      <c r="R612" s="311" t="s">
        <v>44</v>
      </c>
      <c r="S612" s="319">
        <v>0</v>
      </c>
      <c r="T612" s="319">
        <v>0</v>
      </c>
      <c r="U612" s="308"/>
      <c r="V612" s="363"/>
      <c r="W612" s="360"/>
      <c r="X612" s="363"/>
      <c r="Y6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2" s="348"/>
      <c r="AA612" s="348"/>
      <c r="AB612" s="348"/>
      <c r="AC612" s="348"/>
      <c r="AD612" s="348"/>
      <c r="AE612" s="348"/>
      <c r="AF612" s="348"/>
      <c r="AG612" s="348"/>
      <c r="AH612" s="348"/>
      <c r="AI612" s="348"/>
      <c r="AJ612" s="348"/>
      <c r="AK612" s="348"/>
      <c r="AL612" s="348"/>
      <c r="AM612" s="348"/>
      <c r="AN612" s="348"/>
      <c r="AO612" s="348"/>
      <c r="AP612" s="348"/>
      <c r="AQ612" s="348"/>
    </row>
    <row r="613" spans="1:43" s="8" customFormat="1" ht="43.5" customHeight="1">
      <c r="A613" s="354" t="s">
        <v>480</v>
      </c>
      <c r="B613" s="369" t="s">
        <v>998</v>
      </c>
      <c r="C613" s="398" t="s">
        <v>920</v>
      </c>
      <c r="D613" s="314" t="s">
        <v>1659</v>
      </c>
      <c r="E613" s="314" t="s">
        <v>401</v>
      </c>
      <c r="F613" s="315" t="s">
        <v>1656</v>
      </c>
      <c r="G613" s="313" t="s">
        <v>1667</v>
      </c>
      <c r="H613" s="313" t="s">
        <v>1669</v>
      </c>
      <c r="I613" s="316">
        <v>208333</v>
      </c>
      <c r="J613" s="316">
        <f>-K2198/0.0833333333333333</f>
        <v>0</v>
      </c>
      <c r="K613" s="316"/>
      <c r="L613" s="317">
        <v>41983</v>
      </c>
      <c r="M613" s="317">
        <v>41983</v>
      </c>
      <c r="N613" s="318">
        <v>43078</v>
      </c>
      <c r="O613" s="336">
        <f>YEAR(N613)</f>
        <v>2017</v>
      </c>
      <c r="P613" s="336">
        <f>MONTH(N613)</f>
        <v>12</v>
      </c>
      <c r="Q613" s="326" t="str">
        <f>IF(P613&gt;9,CONCATENATE(O613,P613),CONCATENATE(O613,"0",P613))</f>
        <v>201712</v>
      </c>
      <c r="R613" s="311" t="s">
        <v>44</v>
      </c>
      <c r="S613" s="319">
        <v>0</v>
      </c>
      <c r="T613" s="319">
        <v>0</v>
      </c>
      <c r="U613" s="308"/>
      <c r="V613" s="363"/>
      <c r="W613" s="360"/>
      <c r="X613" s="363"/>
      <c r="Y6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3" s="348"/>
      <c r="AA613" s="348"/>
      <c r="AB613" s="348"/>
      <c r="AC613" s="348"/>
      <c r="AD613" s="348"/>
      <c r="AE613" s="348"/>
      <c r="AF613" s="348"/>
      <c r="AG613" s="348"/>
      <c r="AH613" s="348"/>
      <c r="AI613" s="348"/>
      <c r="AJ613" s="348"/>
      <c r="AK613" s="348"/>
      <c r="AL613" s="348"/>
      <c r="AM613" s="348"/>
      <c r="AN613" s="348"/>
      <c r="AO613" s="348"/>
      <c r="AP613" s="348"/>
      <c r="AQ613" s="348"/>
    </row>
    <row r="614" spans="1:100" s="8" customFormat="1" ht="43.5" customHeight="1">
      <c r="A614" s="311" t="s">
        <v>480</v>
      </c>
      <c r="B614" s="369" t="s">
        <v>998</v>
      </c>
      <c r="C614" s="398" t="s">
        <v>920</v>
      </c>
      <c r="D614" s="314" t="s">
        <v>2916</v>
      </c>
      <c r="E614" s="314" t="s">
        <v>382</v>
      </c>
      <c r="F614" s="315" t="s">
        <v>34</v>
      </c>
      <c r="G614" s="313" t="s">
        <v>2917</v>
      </c>
      <c r="H614" s="313" t="s">
        <v>2918</v>
      </c>
      <c r="I614" s="316">
        <v>8000</v>
      </c>
      <c r="J614" s="316">
        <f>-K2253/0.0833333333333333</f>
        <v>0</v>
      </c>
      <c r="K614" s="316"/>
      <c r="L614" s="317" t="s">
        <v>328</v>
      </c>
      <c r="M614" s="317">
        <v>42736</v>
      </c>
      <c r="N614" s="318">
        <v>43100</v>
      </c>
      <c r="O614" s="336">
        <f>YEAR(N614)</f>
        <v>2017</v>
      </c>
      <c r="P614" s="336">
        <f>MONTH(N614)</f>
        <v>12</v>
      </c>
      <c r="Q614" s="326" t="str">
        <f>IF(P614&gt;9,CONCATENATE(O614,P614),CONCATENATE(O614,"0",P614))</f>
        <v>201712</v>
      </c>
      <c r="R614" s="311" t="s">
        <v>45</v>
      </c>
      <c r="S614" s="319">
        <v>0</v>
      </c>
      <c r="T614" s="319">
        <v>0</v>
      </c>
      <c r="U614" s="313"/>
      <c r="V614" s="363"/>
      <c r="W614" s="360"/>
      <c r="X614" s="363"/>
      <c r="Y6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4" s="385"/>
      <c r="AA614" s="360"/>
      <c r="AB614" s="360"/>
      <c r="AC614" s="360"/>
      <c r="AD614" s="360"/>
      <c r="AE614" s="360"/>
      <c r="AF614" s="360"/>
      <c r="AG614" s="360"/>
      <c r="AH614" s="360"/>
      <c r="AI614" s="360"/>
      <c r="AJ614" s="360"/>
      <c r="AK614" s="360"/>
      <c r="AL614" s="360"/>
      <c r="AM614" s="360"/>
      <c r="AN614" s="360"/>
      <c r="AO614" s="360"/>
      <c r="AP614" s="360"/>
      <c r="AQ614" s="360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</row>
    <row r="615" spans="1:100" s="8" customFormat="1" ht="43.5" customHeight="1">
      <c r="A615" s="354" t="s">
        <v>480</v>
      </c>
      <c r="B615" s="369" t="s">
        <v>998</v>
      </c>
      <c r="C615" s="354" t="s">
        <v>920</v>
      </c>
      <c r="D615" s="244"/>
      <c r="E615" s="244" t="s">
        <v>382</v>
      </c>
      <c r="F615" s="359" t="s">
        <v>1257</v>
      </c>
      <c r="G615" s="251" t="s">
        <v>465</v>
      </c>
      <c r="H615" s="251" t="s">
        <v>57</v>
      </c>
      <c r="I615" s="285">
        <v>1405000</v>
      </c>
      <c r="J615" s="285">
        <f>-K2140/0.0833333333333333</f>
        <v>0</v>
      </c>
      <c r="K615" s="285"/>
      <c r="L615" s="280">
        <v>42697</v>
      </c>
      <c r="M615" s="280">
        <v>42743</v>
      </c>
      <c r="N615" s="281">
        <v>43107</v>
      </c>
      <c r="O615" s="323">
        <f>YEAR(N615)</f>
        <v>2018</v>
      </c>
      <c r="P615" s="323">
        <f>MONTH(N615)</f>
        <v>1</v>
      </c>
      <c r="Q615" s="324" t="str">
        <f>IF(P615&gt;9,CONCATENATE(O615,P615),CONCATENATE(O615,"0",P615))</f>
        <v>201801</v>
      </c>
      <c r="R615" s="354" t="s">
        <v>44</v>
      </c>
      <c r="S615" s="267">
        <v>0</v>
      </c>
      <c r="T615" s="267">
        <v>0</v>
      </c>
      <c r="U615" s="262"/>
      <c r="V615" s="343"/>
      <c r="W615" s="345"/>
      <c r="X615" s="343"/>
      <c r="Y6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5" s="422"/>
      <c r="AA615" s="349"/>
      <c r="AB615" s="349"/>
      <c r="AC615" s="349"/>
      <c r="AD615" s="349"/>
      <c r="AE615" s="349"/>
      <c r="AF615" s="349"/>
      <c r="AG615" s="349"/>
      <c r="AH615" s="349"/>
      <c r="AI615" s="349"/>
      <c r="AJ615" s="349"/>
      <c r="AK615" s="349"/>
      <c r="AL615" s="349"/>
      <c r="AM615" s="349"/>
      <c r="AN615" s="349"/>
      <c r="AO615" s="349"/>
      <c r="AP615" s="349"/>
      <c r="AQ615" s="349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</row>
    <row r="616" spans="1:100" s="8" customFormat="1" ht="43.5" customHeight="1">
      <c r="A616" s="354" t="s">
        <v>480</v>
      </c>
      <c r="B616" s="369" t="s">
        <v>998</v>
      </c>
      <c r="C616" s="354" t="s">
        <v>920</v>
      </c>
      <c r="D616" s="244"/>
      <c r="E616" s="244" t="s">
        <v>382</v>
      </c>
      <c r="F616" s="359" t="s">
        <v>1257</v>
      </c>
      <c r="G616" s="251" t="s">
        <v>465</v>
      </c>
      <c r="H616" s="251" t="s">
        <v>61</v>
      </c>
      <c r="I616" s="285">
        <v>920000</v>
      </c>
      <c r="J616" s="285">
        <f>-K2141/0.0833333333333333</f>
        <v>0</v>
      </c>
      <c r="K616" s="285"/>
      <c r="L616" s="280">
        <v>42697</v>
      </c>
      <c r="M616" s="280">
        <v>42743</v>
      </c>
      <c r="N616" s="281">
        <v>43107</v>
      </c>
      <c r="O616" s="323">
        <f>YEAR(N616)</f>
        <v>2018</v>
      </c>
      <c r="P616" s="323">
        <f>MONTH(N616)</f>
        <v>1</v>
      </c>
      <c r="Q616" s="324" t="str">
        <f>IF(P616&gt;9,CONCATENATE(O616,P616),CONCATENATE(O616,"0",P616))</f>
        <v>201801</v>
      </c>
      <c r="R616" s="354" t="s">
        <v>44</v>
      </c>
      <c r="S616" s="267">
        <v>0</v>
      </c>
      <c r="T616" s="267">
        <v>0</v>
      </c>
      <c r="U616" s="262"/>
      <c r="V616" s="343"/>
      <c r="W616" s="345"/>
      <c r="X616" s="343"/>
      <c r="Y616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6" s="422"/>
      <c r="AA616" s="348"/>
      <c r="AB616" s="348"/>
      <c r="AC616" s="348"/>
      <c r="AD616" s="348"/>
      <c r="AE616" s="348"/>
      <c r="AF616" s="348"/>
      <c r="AG616" s="348"/>
      <c r="AH616" s="348"/>
      <c r="AI616" s="348"/>
      <c r="AJ616" s="348"/>
      <c r="AK616" s="348"/>
      <c r="AL616" s="348"/>
      <c r="AM616" s="348"/>
      <c r="AN616" s="348"/>
      <c r="AO616" s="348"/>
      <c r="AP616" s="348"/>
      <c r="AQ616" s="348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</row>
    <row r="617" spans="1:100" s="8" customFormat="1" ht="43.5" customHeight="1">
      <c r="A617" s="354" t="s">
        <v>480</v>
      </c>
      <c r="B617" s="369" t="s">
        <v>998</v>
      </c>
      <c r="C617" s="354" t="s">
        <v>920</v>
      </c>
      <c r="D617" s="244"/>
      <c r="E617" s="244" t="s">
        <v>382</v>
      </c>
      <c r="F617" s="359" t="s">
        <v>1257</v>
      </c>
      <c r="G617" s="251" t="s">
        <v>465</v>
      </c>
      <c r="H617" s="362" t="s">
        <v>1258</v>
      </c>
      <c r="I617" s="285">
        <v>15000</v>
      </c>
      <c r="J617" s="285">
        <f>-K2142/0.0833333333333333</f>
        <v>0</v>
      </c>
      <c r="K617" s="285"/>
      <c r="L617" s="280">
        <v>42697</v>
      </c>
      <c r="M617" s="280">
        <v>42743</v>
      </c>
      <c r="N617" s="281">
        <v>43107</v>
      </c>
      <c r="O617" s="323">
        <f>YEAR(N617)</f>
        <v>2018</v>
      </c>
      <c r="P617" s="323">
        <f>MONTH(N617)</f>
        <v>1</v>
      </c>
      <c r="Q617" s="324" t="str">
        <f>IF(P617&gt;9,CONCATENATE(O617,P617),CONCATENATE(O617,"0",P617))</f>
        <v>201801</v>
      </c>
      <c r="R617" s="354" t="s">
        <v>44</v>
      </c>
      <c r="S617" s="267">
        <v>0</v>
      </c>
      <c r="T617" s="267">
        <v>0</v>
      </c>
      <c r="U617" s="262"/>
      <c r="V617" s="343"/>
      <c r="W617" s="345"/>
      <c r="X617" s="343"/>
      <c r="Y617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7" s="422"/>
      <c r="AA617" s="349"/>
      <c r="AB617" s="349"/>
      <c r="AC617" s="349"/>
      <c r="AD617" s="349"/>
      <c r="AE617" s="349"/>
      <c r="AF617" s="349"/>
      <c r="AG617" s="349"/>
      <c r="AH617" s="349"/>
      <c r="AI617" s="349"/>
      <c r="AJ617" s="349"/>
      <c r="AK617" s="349"/>
      <c r="AL617" s="349"/>
      <c r="AM617" s="349"/>
      <c r="AN617" s="349"/>
      <c r="AO617" s="349"/>
      <c r="AP617" s="349"/>
      <c r="AQ617" s="349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</row>
    <row r="618" spans="1:100" s="8" customFormat="1" ht="43.5" customHeight="1">
      <c r="A618" s="311" t="s">
        <v>480</v>
      </c>
      <c r="B618" s="378" t="s">
        <v>998</v>
      </c>
      <c r="C618" s="398" t="s">
        <v>920</v>
      </c>
      <c r="D618" s="314" t="s">
        <v>1730</v>
      </c>
      <c r="E618" s="314" t="s">
        <v>382</v>
      </c>
      <c r="F618" s="315" t="s">
        <v>46</v>
      </c>
      <c r="G618" s="313" t="s">
        <v>1731</v>
      </c>
      <c r="H618" s="313" t="s">
        <v>1732</v>
      </c>
      <c r="I618" s="316">
        <v>115020</v>
      </c>
      <c r="J618" s="316">
        <f>-K2184/0.0833333333333333</f>
        <v>0</v>
      </c>
      <c r="K618" s="316"/>
      <c r="L618" s="317">
        <v>42676</v>
      </c>
      <c r="M618" s="317">
        <v>42743</v>
      </c>
      <c r="N618" s="317">
        <v>43107</v>
      </c>
      <c r="O618" s="338">
        <f>YEAR(N618)</f>
        <v>2018</v>
      </c>
      <c r="P618" s="336">
        <f>MONTH(N618)</f>
        <v>1</v>
      </c>
      <c r="Q618" s="333" t="str">
        <f>IF(P618&gt;9,CONCATENATE(O618,P618),CONCATENATE(O618,"0",P618))</f>
        <v>201801</v>
      </c>
      <c r="R618" s="311" t="s">
        <v>268</v>
      </c>
      <c r="S618" s="319">
        <v>0</v>
      </c>
      <c r="T618" s="319">
        <v>0</v>
      </c>
      <c r="U618" s="313"/>
      <c r="V618" s="363"/>
      <c r="W618" s="360"/>
      <c r="X618" s="363"/>
      <c r="Y618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8" s="422"/>
      <c r="AA618" s="349"/>
      <c r="AB618" s="349"/>
      <c r="AC618" s="349"/>
      <c r="AD618" s="349"/>
      <c r="AE618" s="349"/>
      <c r="AF618" s="349"/>
      <c r="AG618" s="349"/>
      <c r="AH618" s="349"/>
      <c r="AI618" s="349"/>
      <c r="AJ618" s="349"/>
      <c r="AK618" s="349"/>
      <c r="AL618" s="349"/>
      <c r="AM618" s="349"/>
      <c r="AN618" s="349"/>
      <c r="AO618" s="349"/>
      <c r="AP618" s="349"/>
      <c r="AQ618" s="349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</row>
    <row r="619" spans="1:100" s="8" customFormat="1" ht="43.5" customHeight="1">
      <c r="A619" s="235" t="s">
        <v>480</v>
      </c>
      <c r="B619" s="235" t="s">
        <v>998</v>
      </c>
      <c r="C619" s="354" t="s">
        <v>920</v>
      </c>
      <c r="D619" s="244"/>
      <c r="E619" s="244" t="s">
        <v>385</v>
      </c>
      <c r="F619" s="366" t="s">
        <v>1752</v>
      </c>
      <c r="G619" s="362" t="s">
        <v>1753</v>
      </c>
      <c r="H619" s="362" t="s">
        <v>1754</v>
      </c>
      <c r="I619" s="285">
        <v>177000</v>
      </c>
      <c r="J619" s="285">
        <f>-K2162/0.0833333333333333</f>
        <v>0</v>
      </c>
      <c r="K619" s="285"/>
      <c r="L619" s="280">
        <v>42018</v>
      </c>
      <c r="M619" s="280">
        <v>42018</v>
      </c>
      <c r="N619" s="281">
        <v>43113</v>
      </c>
      <c r="O619" s="323">
        <f>YEAR(N619)</f>
        <v>2018</v>
      </c>
      <c r="P619" s="323">
        <f>MONTH(N619)</f>
        <v>1</v>
      </c>
      <c r="Q619" s="324" t="str">
        <f>IF(P619&gt;9,CONCATENATE(O619,P619),CONCATENATE(O619,"0",P619))</f>
        <v>201801</v>
      </c>
      <c r="R619" s="354" t="s">
        <v>106</v>
      </c>
      <c r="S619" s="267">
        <v>0.1</v>
      </c>
      <c r="T619" s="267">
        <v>0.05</v>
      </c>
      <c r="U619" s="355"/>
      <c r="V619" s="343"/>
      <c r="W619" s="345"/>
      <c r="X619" s="343"/>
      <c r="Y6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9" s="348"/>
      <c r="AA619" s="348"/>
      <c r="AB619" s="348"/>
      <c r="AC619" s="348"/>
      <c r="AD619" s="348"/>
      <c r="AE619" s="348"/>
      <c r="AF619" s="348"/>
      <c r="AG619" s="348"/>
      <c r="AH619" s="348"/>
      <c r="AI619" s="348"/>
      <c r="AJ619" s="348"/>
      <c r="AK619" s="348"/>
      <c r="AL619" s="348"/>
      <c r="AM619" s="348"/>
      <c r="AN619" s="348"/>
      <c r="AO619" s="348"/>
      <c r="AP619" s="348"/>
      <c r="AQ619" s="348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</row>
    <row r="620" spans="1:100" s="8" customFormat="1" ht="43.5" customHeight="1">
      <c r="A620" s="311" t="s">
        <v>480</v>
      </c>
      <c r="B620" s="369" t="s">
        <v>998</v>
      </c>
      <c r="C620" s="398" t="s">
        <v>920</v>
      </c>
      <c r="D620" s="314" t="s">
        <v>1286</v>
      </c>
      <c r="E620" s="314" t="s">
        <v>382</v>
      </c>
      <c r="F620" s="315" t="s">
        <v>1287</v>
      </c>
      <c r="G620" s="313" t="s">
        <v>1288</v>
      </c>
      <c r="H620" s="313" t="s">
        <v>1285</v>
      </c>
      <c r="I620" s="316">
        <v>60000</v>
      </c>
      <c r="J620" s="316">
        <f>-K2185/0.0833333333333333</f>
        <v>0</v>
      </c>
      <c r="K620" s="316"/>
      <c r="L620" s="317">
        <v>42704</v>
      </c>
      <c r="M620" s="317">
        <v>42771</v>
      </c>
      <c r="N620" s="317">
        <v>43135</v>
      </c>
      <c r="O620" s="338">
        <f>YEAR(N620)</f>
        <v>2018</v>
      </c>
      <c r="P620" s="336">
        <f>MONTH(N620)</f>
        <v>2</v>
      </c>
      <c r="Q620" s="333" t="str">
        <f>IF(P620&gt;9,CONCATENATE(O620,P620),CONCATENATE(O620,"0",P620))</f>
        <v>201802</v>
      </c>
      <c r="R620" s="311">
        <v>0</v>
      </c>
      <c r="S620" s="319">
        <v>0</v>
      </c>
      <c r="T620" s="319">
        <v>0</v>
      </c>
      <c r="U620" s="308"/>
      <c r="V620" s="363"/>
      <c r="W620" s="360"/>
      <c r="X620" s="363"/>
      <c r="Y6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0" s="422"/>
      <c r="AA620" s="348"/>
      <c r="AB620" s="348"/>
      <c r="AC620" s="348"/>
      <c r="AD620" s="348"/>
      <c r="AE620" s="348"/>
      <c r="AF620" s="348"/>
      <c r="AG620" s="348"/>
      <c r="AH620" s="348"/>
      <c r="AI620" s="348"/>
      <c r="AJ620" s="348"/>
      <c r="AK620" s="348"/>
      <c r="AL620" s="348"/>
      <c r="AM620" s="348"/>
      <c r="AN620" s="348"/>
      <c r="AO620" s="348"/>
      <c r="AP620" s="348"/>
      <c r="AQ620" s="348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</row>
    <row r="621" spans="1:100" s="8" customFormat="1" ht="43.5" customHeight="1">
      <c r="A621" s="311" t="s">
        <v>480</v>
      </c>
      <c r="B621" s="369" t="s">
        <v>998</v>
      </c>
      <c r="C621" s="398" t="s">
        <v>920</v>
      </c>
      <c r="D621" s="314" t="s">
        <v>2762</v>
      </c>
      <c r="E621" s="314" t="s">
        <v>382</v>
      </c>
      <c r="F621" s="307" t="s">
        <v>46</v>
      </c>
      <c r="G621" s="313" t="s">
        <v>2763</v>
      </c>
      <c r="H621" s="313" t="s">
        <v>2764</v>
      </c>
      <c r="I621" s="316">
        <v>36774</v>
      </c>
      <c r="J621" s="316">
        <f>-K2241/0.0833333333333333</f>
        <v>0</v>
      </c>
      <c r="K621" s="316"/>
      <c r="L621" s="317">
        <v>42781</v>
      </c>
      <c r="M621" s="317">
        <v>42781</v>
      </c>
      <c r="N621" s="318">
        <v>43145</v>
      </c>
      <c r="O621" s="336">
        <f>YEAR(N621)</f>
        <v>2018</v>
      </c>
      <c r="P621" s="336">
        <f>MONTH(N621)</f>
        <v>2</v>
      </c>
      <c r="Q621" s="326" t="str">
        <f>IF(P621&gt;9,CONCATENATE(O621,P621),CONCATENATE(O621,"0",P621))</f>
        <v>201802</v>
      </c>
      <c r="R621" s="311" t="s">
        <v>45</v>
      </c>
      <c r="S621" s="319">
        <v>0</v>
      </c>
      <c r="T621" s="319">
        <v>0</v>
      </c>
      <c r="U621" s="313"/>
      <c r="V621" s="363"/>
      <c r="W621" s="360"/>
      <c r="X621" s="363"/>
      <c r="Y6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1" s="385"/>
      <c r="AA621" s="363"/>
      <c r="AB621" s="363"/>
      <c r="AC621" s="363"/>
      <c r="AD621" s="363"/>
      <c r="AE621" s="363"/>
      <c r="AF621" s="363"/>
      <c r="AG621" s="363"/>
      <c r="AH621" s="363"/>
      <c r="AI621" s="363"/>
      <c r="AJ621" s="363"/>
      <c r="AK621" s="363"/>
      <c r="AL621" s="363"/>
      <c r="AM621" s="363"/>
      <c r="AN621" s="363"/>
      <c r="AO621" s="363"/>
      <c r="AP621" s="363"/>
      <c r="AQ621" s="363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</row>
    <row r="622" spans="1:100" s="8" customFormat="1" ht="43.5" customHeight="1">
      <c r="A622" s="354" t="s">
        <v>480</v>
      </c>
      <c r="B622" s="378" t="s">
        <v>998</v>
      </c>
      <c r="C622" s="370" t="s">
        <v>920</v>
      </c>
      <c r="D622" s="358"/>
      <c r="E622" s="358" t="s">
        <v>382</v>
      </c>
      <c r="F622" s="359" t="s">
        <v>46</v>
      </c>
      <c r="G622" s="355" t="s">
        <v>3231</v>
      </c>
      <c r="H622" s="355" t="s">
        <v>964</v>
      </c>
      <c r="I622" s="371">
        <v>360000</v>
      </c>
      <c r="J622" s="371">
        <f>-K2240/0.0833333333333333</f>
        <v>0</v>
      </c>
      <c r="K622" s="371"/>
      <c r="L622" s="372">
        <v>42802</v>
      </c>
      <c r="M622" s="372">
        <v>42802</v>
      </c>
      <c r="N622" s="373">
        <v>43176</v>
      </c>
      <c r="O622" s="374">
        <f>YEAR(N622)</f>
        <v>2018</v>
      </c>
      <c r="P622" s="374">
        <f>MONTH(N622)</f>
        <v>3</v>
      </c>
      <c r="Q622" s="375" t="str">
        <f>IF(P622&gt;9,CONCATENATE(O622,P622),CONCATENATE(O622,"0",P622))</f>
        <v>201803</v>
      </c>
      <c r="R622" s="354">
        <v>0</v>
      </c>
      <c r="S622" s="376">
        <v>0</v>
      </c>
      <c r="T622" s="376">
        <v>0</v>
      </c>
      <c r="U622" s="355"/>
      <c r="V622" s="349"/>
      <c r="W622" s="348"/>
      <c r="X622" s="349"/>
      <c r="Y62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2" s="422"/>
      <c r="AA622" s="348"/>
      <c r="AB622" s="348"/>
      <c r="AC622" s="348"/>
      <c r="AD622" s="348"/>
      <c r="AE622" s="348"/>
      <c r="AF622" s="348"/>
      <c r="AG622" s="348"/>
      <c r="AH622" s="348"/>
      <c r="AI622" s="348"/>
      <c r="AJ622" s="348"/>
      <c r="AK622" s="348"/>
      <c r="AL622" s="348"/>
      <c r="AM622" s="348"/>
      <c r="AN622" s="348"/>
      <c r="AO622" s="348"/>
      <c r="AP622" s="348"/>
      <c r="AQ622" s="348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</row>
    <row r="623" spans="1:100" s="8" customFormat="1" ht="43.5" customHeight="1">
      <c r="A623" s="311" t="s">
        <v>480</v>
      </c>
      <c r="B623" s="369" t="s">
        <v>998</v>
      </c>
      <c r="C623" s="398" t="s">
        <v>920</v>
      </c>
      <c r="D623" s="314" t="s">
        <v>2346</v>
      </c>
      <c r="E623" s="314" t="s">
        <v>380</v>
      </c>
      <c r="F623" s="315" t="s">
        <v>1259</v>
      </c>
      <c r="G623" s="313" t="s">
        <v>1260</v>
      </c>
      <c r="H623" s="313" t="s">
        <v>1329</v>
      </c>
      <c r="I623" s="316">
        <v>558420</v>
      </c>
      <c r="J623" s="316">
        <f>-K2175/0.0833333333333333</f>
        <v>0</v>
      </c>
      <c r="K623" s="316"/>
      <c r="L623" s="317">
        <v>42760</v>
      </c>
      <c r="M623" s="317">
        <v>42827</v>
      </c>
      <c r="N623" s="318">
        <v>43191</v>
      </c>
      <c r="O623" s="336">
        <f>YEAR(N623)</f>
        <v>2018</v>
      </c>
      <c r="P623" s="336">
        <f>MONTH(N623)</f>
        <v>4</v>
      </c>
      <c r="Q623" s="326" t="str">
        <f>IF(P623&gt;9,CONCATENATE(O623,P623),CONCATENATE(O623,"0",P623))</f>
        <v>201804</v>
      </c>
      <c r="R623" s="311" t="s">
        <v>268</v>
      </c>
      <c r="S623" s="319">
        <v>0</v>
      </c>
      <c r="T623" s="319">
        <v>0</v>
      </c>
      <c r="U623" s="313"/>
      <c r="V623" s="363"/>
      <c r="W623" s="360"/>
      <c r="X623" s="363"/>
      <c r="Y623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3" s="348"/>
      <c r="AA623" s="349"/>
      <c r="AB623" s="349"/>
      <c r="AC623" s="349"/>
      <c r="AD623" s="349"/>
      <c r="AE623" s="349"/>
      <c r="AF623" s="349"/>
      <c r="AG623" s="349"/>
      <c r="AH623" s="349"/>
      <c r="AI623" s="349"/>
      <c r="AJ623" s="349"/>
      <c r="AK623" s="349"/>
      <c r="AL623" s="349"/>
      <c r="AM623" s="349"/>
      <c r="AN623" s="349"/>
      <c r="AO623" s="349"/>
      <c r="AP623" s="349"/>
      <c r="AQ623" s="349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</row>
    <row r="624" spans="1:100" s="8" customFormat="1" ht="43.5" customHeight="1">
      <c r="A624" s="235" t="s">
        <v>480</v>
      </c>
      <c r="B624" s="235" t="s">
        <v>998</v>
      </c>
      <c r="C624" s="354" t="s">
        <v>920</v>
      </c>
      <c r="D624" s="244"/>
      <c r="E624" s="244" t="s">
        <v>381</v>
      </c>
      <c r="F624" s="359" t="s">
        <v>1325</v>
      </c>
      <c r="G624" s="251" t="s">
        <v>176</v>
      </c>
      <c r="H624" s="362" t="s">
        <v>1326</v>
      </c>
      <c r="I624" s="285">
        <v>396180</v>
      </c>
      <c r="J624" s="285">
        <f>-K2174/0.0833333333333333</f>
        <v>0</v>
      </c>
      <c r="K624" s="285"/>
      <c r="L624" s="280">
        <v>42795</v>
      </c>
      <c r="M624" s="280">
        <v>42856</v>
      </c>
      <c r="N624" s="281">
        <v>43220</v>
      </c>
      <c r="O624" s="323">
        <f>YEAR(N624)</f>
        <v>2018</v>
      </c>
      <c r="P624" s="323">
        <f>MONTH(N624)</f>
        <v>4</v>
      </c>
      <c r="Q624" s="324" t="str">
        <f>IF(P624&gt;9,CONCATENATE(O624,P624),CONCATENATE(O624,"0",P624))</f>
        <v>201804</v>
      </c>
      <c r="R624" s="354" t="s">
        <v>268</v>
      </c>
      <c r="S624" s="267">
        <v>0</v>
      </c>
      <c r="T624" s="267">
        <v>0</v>
      </c>
      <c r="U624" s="355"/>
      <c r="V624" s="343"/>
      <c r="W624" s="345"/>
      <c r="X624" s="343"/>
      <c r="Y6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4" s="348"/>
      <c r="AA624" s="349"/>
      <c r="AB624" s="349"/>
      <c r="AC624" s="349"/>
      <c r="AD624" s="349"/>
      <c r="AE624" s="349"/>
      <c r="AF624" s="349"/>
      <c r="AG624" s="349"/>
      <c r="AH624" s="349"/>
      <c r="AI624" s="349"/>
      <c r="AJ624" s="349"/>
      <c r="AK624" s="349"/>
      <c r="AL624" s="349"/>
      <c r="AM624" s="349"/>
      <c r="AN624" s="349"/>
      <c r="AO624" s="349"/>
      <c r="AP624" s="349"/>
      <c r="AQ624" s="349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</row>
    <row r="625" spans="1:100" s="8" customFormat="1" ht="43.5" customHeight="1">
      <c r="A625" s="354" t="s">
        <v>480</v>
      </c>
      <c r="B625" s="235" t="s">
        <v>998</v>
      </c>
      <c r="C625" s="354" t="s">
        <v>920</v>
      </c>
      <c r="D625" s="358" t="s">
        <v>2409</v>
      </c>
      <c r="E625" s="244" t="s">
        <v>380</v>
      </c>
      <c r="F625" s="359" t="s">
        <v>1095</v>
      </c>
      <c r="G625" s="251" t="s">
        <v>372</v>
      </c>
      <c r="H625" s="362" t="s">
        <v>1096</v>
      </c>
      <c r="I625" s="285">
        <v>275000</v>
      </c>
      <c r="J625" s="285">
        <f>-K2175/0.0833333333333333</f>
        <v>0</v>
      </c>
      <c r="K625" s="285"/>
      <c r="L625" s="280">
        <v>42795</v>
      </c>
      <c r="M625" s="280">
        <v>42863</v>
      </c>
      <c r="N625" s="281">
        <v>43227</v>
      </c>
      <c r="O625" s="323">
        <f>YEAR(N625)</f>
        <v>2018</v>
      </c>
      <c r="P625" s="323">
        <f>MONTH(N625)</f>
        <v>5</v>
      </c>
      <c r="Q625" s="324" t="str">
        <f>IF(P625&gt;9,CONCATENATE(O625,P625),CONCATENATE(O625,"0",P625))</f>
        <v>201805</v>
      </c>
      <c r="R625" s="354">
        <v>0</v>
      </c>
      <c r="S625" s="267">
        <v>0</v>
      </c>
      <c r="T625" s="267">
        <v>0</v>
      </c>
      <c r="U625" s="355"/>
      <c r="V625" s="343"/>
      <c r="W625" s="345"/>
      <c r="X625" s="343"/>
      <c r="Y6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5" s="348"/>
      <c r="AA625" s="349"/>
      <c r="AB625" s="349"/>
      <c r="AC625" s="349"/>
      <c r="AD625" s="349"/>
      <c r="AE625" s="349"/>
      <c r="AF625" s="349"/>
      <c r="AG625" s="349"/>
      <c r="AH625" s="349"/>
      <c r="AI625" s="349"/>
      <c r="AJ625" s="349"/>
      <c r="AK625" s="349"/>
      <c r="AL625" s="349"/>
      <c r="AM625" s="349"/>
      <c r="AN625" s="349"/>
      <c r="AO625" s="349"/>
      <c r="AP625" s="349"/>
      <c r="AQ625" s="349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</row>
    <row r="626" spans="1:100" s="8" customFormat="1" ht="43.5" customHeight="1">
      <c r="A626" s="305" t="s">
        <v>480</v>
      </c>
      <c r="B626" s="369" t="s">
        <v>998</v>
      </c>
      <c r="C626" s="398" t="s">
        <v>920</v>
      </c>
      <c r="D626" s="306" t="s">
        <v>2333</v>
      </c>
      <c r="E626" s="306" t="s">
        <v>382</v>
      </c>
      <c r="F626" s="307" t="s">
        <v>1367</v>
      </c>
      <c r="G626" s="308" t="s">
        <v>1368</v>
      </c>
      <c r="H626" s="308" t="s">
        <v>1369</v>
      </c>
      <c r="I626" s="309">
        <v>413000</v>
      </c>
      <c r="J626" s="309">
        <f>-K2185/0.0833333333333333</f>
        <v>0</v>
      </c>
      <c r="K626" s="309"/>
      <c r="L626" s="310">
        <v>42816</v>
      </c>
      <c r="M626" s="310">
        <v>42887</v>
      </c>
      <c r="N626" s="310">
        <v>43251</v>
      </c>
      <c r="O626" s="337">
        <f>YEAR(N626)</f>
        <v>2018</v>
      </c>
      <c r="P626" s="336">
        <f>MONTH(N626)</f>
        <v>5</v>
      </c>
      <c r="Q626" s="332" t="str">
        <f>IF(P626&gt;9,CONCATENATE(O626,P626),CONCATENATE(O626,"0",P626))</f>
        <v>201805</v>
      </c>
      <c r="R626" s="311" t="s">
        <v>44</v>
      </c>
      <c r="S626" s="312">
        <v>0</v>
      </c>
      <c r="T626" s="312">
        <v>0</v>
      </c>
      <c r="U626" s="355"/>
      <c r="V626" s="363"/>
      <c r="W626" s="360"/>
      <c r="X626" s="385"/>
      <c r="Y6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6" s="348"/>
      <c r="AA626" s="348"/>
      <c r="AB626" s="348"/>
      <c r="AC626" s="348"/>
      <c r="AD626" s="348"/>
      <c r="AE626" s="348"/>
      <c r="AF626" s="348"/>
      <c r="AG626" s="348"/>
      <c r="AH626" s="348"/>
      <c r="AI626" s="348"/>
      <c r="AJ626" s="348"/>
      <c r="AK626" s="348"/>
      <c r="AL626" s="348"/>
      <c r="AM626" s="348"/>
      <c r="AN626" s="348"/>
      <c r="AO626" s="348"/>
      <c r="AP626" s="348"/>
      <c r="AQ626" s="348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</row>
    <row r="627" spans="1:100" s="8" customFormat="1" ht="43.5" customHeight="1">
      <c r="A627" s="311" t="s">
        <v>480</v>
      </c>
      <c r="B627" s="369" t="s">
        <v>998</v>
      </c>
      <c r="C627" s="398" t="s">
        <v>920</v>
      </c>
      <c r="D627" s="314" t="s">
        <v>2431</v>
      </c>
      <c r="E627" s="314" t="s">
        <v>382</v>
      </c>
      <c r="F627" s="307" t="s">
        <v>2432</v>
      </c>
      <c r="G627" s="313" t="s">
        <v>2433</v>
      </c>
      <c r="H627" s="313" t="s">
        <v>2434</v>
      </c>
      <c r="I627" s="316">
        <v>39775</v>
      </c>
      <c r="J627" s="316">
        <f>-K2216/0.0833333333333333</f>
        <v>0</v>
      </c>
      <c r="K627" s="316"/>
      <c r="L627" s="317">
        <v>42851</v>
      </c>
      <c r="M627" s="317">
        <v>42851</v>
      </c>
      <c r="N627" s="318">
        <v>43258</v>
      </c>
      <c r="O627" s="336">
        <f>YEAR(N627)</f>
        <v>2018</v>
      </c>
      <c r="P627" s="336">
        <f>MONTH(N627)</f>
        <v>6</v>
      </c>
      <c r="Q627" s="326" t="str">
        <f>IF(P627&gt;9,CONCATENATE(O627,P627),CONCATENATE(O627,"0",P627))</f>
        <v>201806</v>
      </c>
      <c r="R627" s="311">
        <v>0</v>
      </c>
      <c r="S627" s="319">
        <v>0</v>
      </c>
      <c r="T627" s="319">
        <v>0</v>
      </c>
      <c r="U627" s="313"/>
      <c r="V627" s="363"/>
      <c r="W627" s="360"/>
      <c r="X627" s="363"/>
      <c r="Y6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7" s="385"/>
      <c r="AA627" s="363"/>
      <c r="AB627" s="363"/>
      <c r="AC627" s="363"/>
      <c r="AD627" s="363"/>
      <c r="AE627" s="363"/>
      <c r="AF627" s="363"/>
      <c r="AG627" s="363"/>
      <c r="AH627" s="363"/>
      <c r="AI627" s="363"/>
      <c r="AJ627" s="363"/>
      <c r="AK627" s="363"/>
      <c r="AL627" s="363"/>
      <c r="AM627" s="363"/>
      <c r="AN627" s="363"/>
      <c r="AO627" s="363"/>
      <c r="AP627" s="363"/>
      <c r="AQ627" s="363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</row>
    <row r="628" spans="1:100" s="8" customFormat="1" ht="43.5" customHeight="1">
      <c r="A628" s="354" t="s">
        <v>480</v>
      </c>
      <c r="B628" s="378" t="s">
        <v>998</v>
      </c>
      <c r="C628" s="370" t="s">
        <v>920</v>
      </c>
      <c r="D628" s="358" t="s">
        <v>1909</v>
      </c>
      <c r="E628" s="365" t="s">
        <v>382</v>
      </c>
      <c r="F628" s="359" t="s">
        <v>46</v>
      </c>
      <c r="G628" s="355" t="s">
        <v>1910</v>
      </c>
      <c r="H628" s="355" t="s">
        <v>1911</v>
      </c>
      <c r="I628" s="388">
        <v>31485</v>
      </c>
      <c r="J628" s="388">
        <f>-K2205/0.0833333333333333</f>
        <v>0</v>
      </c>
      <c r="K628" s="388"/>
      <c r="L628" s="372">
        <v>42151</v>
      </c>
      <c r="M628" s="372">
        <v>42078</v>
      </c>
      <c r="N628" s="373">
        <v>43265</v>
      </c>
      <c r="O628" s="374">
        <f>YEAR(N628)</f>
        <v>2018</v>
      </c>
      <c r="P628" s="374">
        <f>MONTH(N628)</f>
        <v>6</v>
      </c>
      <c r="Q628" s="375" t="str">
        <f>IF(P628&gt;9,CONCATENATE(O628,P628),CONCATENATE(O628,"0",P628))</f>
        <v>201806</v>
      </c>
      <c r="R628" s="354">
        <v>0</v>
      </c>
      <c r="S628" s="391">
        <v>0</v>
      </c>
      <c r="T628" s="391">
        <v>0</v>
      </c>
      <c r="U628" s="355"/>
      <c r="V628" s="349"/>
      <c r="W628" s="348"/>
      <c r="X628" s="349"/>
      <c r="Y62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8" s="422"/>
      <c r="AA628" s="349"/>
      <c r="AB628" s="349"/>
      <c r="AC628" s="349"/>
      <c r="AD628" s="349"/>
      <c r="AE628" s="349"/>
      <c r="AF628" s="349"/>
      <c r="AG628" s="349"/>
      <c r="AH628" s="349"/>
      <c r="AI628" s="349"/>
      <c r="AJ628" s="349"/>
      <c r="AK628" s="349"/>
      <c r="AL628" s="349"/>
      <c r="AM628" s="349"/>
      <c r="AN628" s="349"/>
      <c r="AO628" s="349"/>
      <c r="AP628" s="349"/>
      <c r="AQ628" s="349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</row>
    <row r="629" spans="1:43" s="8" customFormat="1" ht="43.5" customHeight="1">
      <c r="A629" s="235" t="s">
        <v>480</v>
      </c>
      <c r="B629" s="235" t="s">
        <v>998</v>
      </c>
      <c r="C629" s="354" t="s">
        <v>920</v>
      </c>
      <c r="D629" s="358" t="s">
        <v>2440</v>
      </c>
      <c r="E629" s="244" t="s">
        <v>410</v>
      </c>
      <c r="F629" s="359" t="s">
        <v>2015</v>
      </c>
      <c r="G629" s="362" t="s">
        <v>2341</v>
      </c>
      <c r="H629" s="362" t="s">
        <v>3133</v>
      </c>
      <c r="I629" s="285">
        <v>1100000</v>
      </c>
      <c r="J629" s="285">
        <f>-K2176/0.0833333333333333</f>
        <v>0</v>
      </c>
      <c r="K629" s="285"/>
      <c r="L629" s="280">
        <v>42711</v>
      </c>
      <c r="M629" s="280">
        <v>42228</v>
      </c>
      <c r="N629" s="281">
        <v>43323</v>
      </c>
      <c r="O629" s="323">
        <f>YEAR(N629)</f>
        <v>2018</v>
      </c>
      <c r="P629" s="323">
        <f>MONTH(N629)</f>
        <v>8</v>
      </c>
      <c r="Q629" s="324" t="str">
        <f>IF(P629&gt;9,CONCATENATE(O629,P629),CONCATENATE(O629,"0",P629))</f>
        <v>201808</v>
      </c>
      <c r="R629" s="354" t="s">
        <v>106</v>
      </c>
      <c r="S629" s="267">
        <v>0</v>
      </c>
      <c r="T629" s="267">
        <v>0</v>
      </c>
      <c r="U629" s="261"/>
      <c r="V629" s="343"/>
      <c r="W629" s="345"/>
      <c r="X629" s="343"/>
      <c r="Y6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9" s="422"/>
      <c r="AA629" s="348"/>
      <c r="AB629" s="348"/>
      <c r="AC629" s="348"/>
      <c r="AD629" s="348"/>
      <c r="AE629" s="348"/>
      <c r="AF629" s="348"/>
      <c r="AG629" s="348"/>
      <c r="AH629" s="348"/>
      <c r="AI629" s="348"/>
      <c r="AJ629" s="348"/>
      <c r="AK629" s="348"/>
      <c r="AL629" s="348"/>
      <c r="AM629" s="348"/>
      <c r="AN629" s="348"/>
      <c r="AO629" s="348"/>
      <c r="AP629" s="348"/>
      <c r="AQ629" s="348"/>
    </row>
    <row r="630" spans="1:43" s="8" customFormat="1" ht="43.5" customHeight="1">
      <c r="A630" s="354" t="s">
        <v>480</v>
      </c>
      <c r="B630" s="378" t="s">
        <v>1247</v>
      </c>
      <c r="C630" s="370" t="s">
        <v>920</v>
      </c>
      <c r="D630" s="358" t="s">
        <v>2634</v>
      </c>
      <c r="E630" s="358" t="s">
        <v>382</v>
      </c>
      <c r="F630" s="366" t="s">
        <v>2635</v>
      </c>
      <c r="G630" s="355" t="s">
        <v>2636</v>
      </c>
      <c r="H630" s="355" t="s">
        <v>2637</v>
      </c>
      <c r="I630" s="371">
        <v>37883</v>
      </c>
      <c r="J630" s="371">
        <f>-K2225/0.0833333333333333</f>
        <v>0</v>
      </c>
      <c r="K630" s="371"/>
      <c r="L630" s="372">
        <v>42564</v>
      </c>
      <c r="M630" s="372">
        <v>42614</v>
      </c>
      <c r="N630" s="373">
        <v>43343</v>
      </c>
      <c r="O630" s="374">
        <f>YEAR(N630)</f>
        <v>2018</v>
      </c>
      <c r="P630" s="374">
        <f>MONTH(N630)</f>
        <v>8</v>
      </c>
      <c r="Q630" s="375" t="str">
        <f>IF(P630&gt;9,CONCATENATE(O630,P630),CONCATENATE(O630,"0",P630))</f>
        <v>201808</v>
      </c>
      <c r="R630" s="354" t="s">
        <v>89</v>
      </c>
      <c r="S630" s="376">
        <v>0</v>
      </c>
      <c r="T630" s="376">
        <v>0</v>
      </c>
      <c r="U630" s="355"/>
      <c r="V630" s="349"/>
      <c r="W630" s="348"/>
      <c r="X630" s="349"/>
      <c r="Y63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0" s="422"/>
      <c r="AA630" s="349"/>
      <c r="AB630" s="349"/>
      <c r="AC630" s="349"/>
      <c r="AD630" s="349"/>
      <c r="AE630" s="349"/>
      <c r="AF630" s="349"/>
      <c r="AG630" s="349"/>
      <c r="AH630" s="349"/>
      <c r="AI630" s="349"/>
      <c r="AJ630" s="349"/>
      <c r="AK630" s="349"/>
      <c r="AL630" s="349"/>
      <c r="AM630" s="349"/>
      <c r="AN630" s="349"/>
      <c r="AO630" s="349"/>
      <c r="AP630" s="349"/>
      <c r="AQ630" s="349"/>
    </row>
    <row r="631" spans="1:100" s="8" customFormat="1" ht="43.5" customHeight="1">
      <c r="A631" s="354" t="s">
        <v>480</v>
      </c>
      <c r="B631" s="378" t="s">
        <v>998</v>
      </c>
      <c r="C631" s="370" t="s">
        <v>920</v>
      </c>
      <c r="D631" s="358"/>
      <c r="E631" s="358" t="s">
        <v>382</v>
      </c>
      <c r="F631" s="359" t="s">
        <v>46</v>
      </c>
      <c r="G631" s="355" t="s">
        <v>3344</v>
      </c>
      <c r="H631" s="355" t="s">
        <v>1150</v>
      </c>
      <c r="I631" s="371">
        <v>473000</v>
      </c>
      <c r="J631" s="371">
        <f>-K2191/0.0833333333333333</f>
        <v>0</v>
      </c>
      <c r="K631" s="371"/>
      <c r="L631" s="372">
        <v>42837</v>
      </c>
      <c r="M631" s="372">
        <v>42251</v>
      </c>
      <c r="N631" s="373">
        <v>43346</v>
      </c>
      <c r="O631" s="374">
        <f>YEAR(N631)</f>
        <v>2018</v>
      </c>
      <c r="P631" s="374">
        <f>MONTH(N631)</f>
        <v>9</v>
      </c>
      <c r="Q631" s="375" t="str">
        <f>IF(P631&gt;9,CONCATENATE(O631,P631),CONCATENATE(O631,"0",P631))</f>
        <v>201809</v>
      </c>
      <c r="R631" s="354">
        <v>0</v>
      </c>
      <c r="S631" s="376">
        <v>0</v>
      </c>
      <c r="T631" s="376">
        <v>0</v>
      </c>
      <c r="U631" s="355"/>
      <c r="V631" s="349"/>
      <c r="W631" s="348"/>
      <c r="X631" s="349"/>
      <c r="Y631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1" s="422"/>
      <c r="AA631" s="349"/>
      <c r="AB631" s="349"/>
      <c r="AC631" s="349"/>
      <c r="AD631" s="349"/>
      <c r="AE631" s="349"/>
      <c r="AF631" s="349"/>
      <c r="AG631" s="349"/>
      <c r="AH631" s="349"/>
      <c r="AI631" s="349"/>
      <c r="AJ631" s="349"/>
      <c r="AK631" s="349"/>
      <c r="AL631" s="349"/>
      <c r="AM631" s="349"/>
      <c r="AN631" s="349"/>
      <c r="AO631" s="349"/>
      <c r="AP631" s="349"/>
      <c r="AQ631" s="349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</row>
    <row r="632" spans="1:43" s="8" customFormat="1" ht="43.5" customHeight="1">
      <c r="A632" s="354" t="s">
        <v>480</v>
      </c>
      <c r="B632" s="369" t="s">
        <v>998</v>
      </c>
      <c r="C632" s="354" t="s">
        <v>920</v>
      </c>
      <c r="D632" s="358" t="s">
        <v>1606</v>
      </c>
      <c r="E632" s="244" t="s">
        <v>403</v>
      </c>
      <c r="F632" s="359" t="s">
        <v>1607</v>
      </c>
      <c r="G632" s="251" t="s">
        <v>512</v>
      </c>
      <c r="H632" s="251" t="s">
        <v>513</v>
      </c>
      <c r="I632" s="285">
        <v>28700</v>
      </c>
      <c r="J632" s="285">
        <f>-K2122/0.0833333333333333</f>
        <v>0</v>
      </c>
      <c r="K632" s="285"/>
      <c r="L632" s="280">
        <v>41934</v>
      </c>
      <c r="M632" s="280">
        <v>41934</v>
      </c>
      <c r="N632" s="281">
        <v>43394</v>
      </c>
      <c r="O632" s="438">
        <f>YEAR(N632)</f>
        <v>2018</v>
      </c>
      <c r="P632" s="438">
        <f>MONTH(N632)</f>
        <v>10</v>
      </c>
      <c r="Q632" s="281" t="str">
        <f>IF(P632&gt;9,CONCATENATE(O632,P632),CONCATENATE(O632,"0",P632))</f>
        <v>201810</v>
      </c>
      <c r="R632" s="354">
        <v>0</v>
      </c>
      <c r="S632" s="267">
        <v>0</v>
      </c>
      <c r="T632" s="267">
        <v>0</v>
      </c>
      <c r="U632" s="261"/>
      <c r="V632" s="415"/>
      <c r="W632" s="416"/>
      <c r="X632" s="415"/>
      <c r="Y6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2" s="433"/>
      <c r="AA632" s="437"/>
      <c r="AB632" s="437"/>
      <c r="AC632" s="437"/>
      <c r="AD632" s="437"/>
      <c r="AE632" s="437"/>
      <c r="AF632" s="437"/>
      <c r="AG632" s="437"/>
      <c r="AH632" s="437"/>
      <c r="AI632" s="437"/>
      <c r="AJ632" s="437"/>
      <c r="AK632" s="437"/>
      <c r="AL632" s="437"/>
      <c r="AM632" s="437"/>
      <c r="AN632" s="437"/>
      <c r="AO632" s="437"/>
      <c r="AP632" s="437"/>
      <c r="AQ632" s="437"/>
    </row>
    <row r="633" spans="1:43" s="8" customFormat="1" ht="43.5" customHeight="1">
      <c r="A633" s="379" t="s">
        <v>480</v>
      </c>
      <c r="B633" s="369" t="s">
        <v>998</v>
      </c>
      <c r="C633" s="354" t="s">
        <v>920</v>
      </c>
      <c r="D633" s="247" t="s">
        <v>224</v>
      </c>
      <c r="E633" s="247" t="s">
        <v>382</v>
      </c>
      <c r="F633" s="248" t="s">
        <v>46</v>
      </c>
      <c r="G633" s="249" t="s">
        <v>460</v>
      </c>
      <c r="H633" s="249" t="s">
        <v>326</v>
      </c>
      <c r="I633" s="286">
        <v>18815</v>
      </c>
      <c r="J633" s="286">
        <f>-K2152/0.0833333333333333</f>
        <v>0</v>
      </c>
      <c r="K633" s="286"/>
      <c r="L633" s="367" t="s">
        <v>328</v>
      </c>
      <c r="M633" s="282">
        <v>42503</v>
      </c>
      <c r="N633" s="282">
        <v>43462</v>
      </c>
      <c r="O633" s="327">
        <f>YEAR(N633)</f>
        <v>2018</v>
      </c>
      <c r="P633" s="323">
        <f>MONTH(N633)</f>
        <v>12</v>
      </c>
      <c r="Q633" s="328" t="str">
        <f>IF(P633&gt;9,CONCATENATE(O633,P633),CONCATENATE(O633,"0",P633))</f>
        <v>201812</v>
      </c>
      <c r="R633" s="235">
        <v>0</v>
      </c>
      <c r="S633" s="268">
        <v>0</v>
      </c>
      <c r="T633" s="268">
        <v>0</v>
      </c>
      <c r="U633" s="249"/>
      <c r="V633" s="343"/>
      <c r="W633" s="345"/>
      <c r="X633" s="343"/>
      <c r="Y6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3" s="422"/>
      <c r="AA633" s="348"/>
      <c r="AB633" s="348"/>
      <c r="AC633" s="348"/>
      <c r="AD633" s="348"/>
      <c r="AE633" s="348"/>
      <c r="AF633" s="348"/>
      <c r="AG633" s="348"/>
      <c r="AH633" s="348"/>
      <c r="AI633" s="348"/>
      <c r="AJ633" s="348"/>
      <c r="AK633" s="348"/>
      <c r="AL633" s="348"/>
      <c r="AM633" s="348"/>
      <c r="AN633" s="348"/>
      <c r="AO633" s="348"/>
      <c r="AP633" s="348"/>
      <c r="AQ633" s="348"/>
    </row>
    <row r="634" spans="1:43" s="8" customFormat="1" ht="43.5" customHeight="1">
      <c r="A634" s="311" t="s">
        <v>480</v>
      </c>
      <c r="B634" s="369" t="s">
        <v>998</v>
      </c>
      <c r="C634" s="398" t="s">
        <v>920</v>
      </c>
      <c r="D634" s="314" t="s">
        <v>3213</v>
      </c>
      <c r="E634" s="314" t="s">
        <v>382</v>
      </c>
      <c r="F634" s="315" t="s">
        <v>34</v>
      </c>
      <c r="G634" s="313" t="s">
        <v>3214</v>
      </c>
      <c r="H634" s="313" t="s">
        <v>3215</v>
      </c>
      <c r="I634" s="316">
        <v>20000</v>
      </c>
      <c r="J634" s="316">
        <f>-K2256/0.0833333333333333</f>
        <v>0</v>
      </c>
      <c r="K634" s="316"/>
      <c r="L634" s="317" t="s">
        <v>328</v>
      </c>
      <c r="M634" s="317">
        <v>42758</v>
      </c>
      <c r="N634" s="318">
        <v>43487</v>
      </c>
      <c r="O634" s="336">
        <f>YEAR(N634)</f>
        <v>2019</v>
      </c>
      <c r="P634" s="336">
        <f>MONTH(N634)</f>
        <v>1</v>
      </c>
      <c r="Q634" s="326" t="str">
        <f>IF(P634&gt;9,CONCATENATE(O634,P634),CONCATENATE(O634,"0",P634))</f>
        <v>201901</v>
      </c>
      <c r="R634" s="311">
        <v>0</v>
      </c>
      <c r="S634" s="319">
        <v>0</v>
      </c>
      <c r="T634" s="319">
        <v>0</v>
      </c>
      <c r="U634" s="313"/>
      <c r="V634" s="363"/>
      <c r="W634" s="360"/>
      <c r="X634" s="363"/>
      <c r="Y6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4" s="385"/>
      <c r="AA634" s="360"/>
      <c r="AB634" s="360"/>
      <c r="AC634" s="360"/>
      <c r="AD634" s="360"/>
      <c r="AE634" s="360"/>
      <c r="AF634" s="360"/>
      <c r="AG634" s="360"/>
      <c r="AH634" s="360"/>
      <c r="AI634" s="360"/>
      <c r="AJ634" s="360"/>
      <c r="AK634" s="360"/>
      <c r="AL634" s="360"/>
      <c r="AM634" s="360"/>
      <c r="AN634" s="360"/>
      <c r="AO634" s="360"/>
      <c r="AP634" s="360"/>
      <c r="AQ634" s="360"/>
    </row>
    <row r="635" spans="1:43" s="8" customFormat="1" ht="43.5" customHeight="1">
      <c r="A635" s="311" t="s">
        <v>480</v>
      </c>
      <c r="B635" s="369" t="s">
        <v>998</v>
      </c>
      <c r="C635" s="398" t="s">
        <v>920</v>
      </c>
      <c r="D635" s="314" t="s">
        <v>2249</v>
      </c>
      <c r="E635" s="314" t="s">
        <v>382</v>
      </c>
      <c r="F635" s="307" t="s">
        <v>46</v>
      </c>
      <c r="G635" s="313" t="s">
        <v>2250</v>
      </c>
      <c r="H635" s="313" t="s">
        <v>2251</v>
      </c>
      <c r="I635" s="316">
        <v>28419.75</v>
      </c>
      <c r="J635" s="316">
        <f>-K2235/0.0833333333333333</f>
        <v>0</v>
      </c>
      <c r="K635" s="316"/>
      <c r="L635" s="317">
        <v>42382</v>
      </c>
      <c r="M635" s="317">
        <v>42401</v>
      </c>
      <c r="N635" s="318">
        <v>43496</v>
      </c>
      <c r="O635" s="336">
        <f>YEAR(N635)</f>
        <v>2019</v>
      </c>
      <c r="P635" s="336">
        <f>MONTH(N635)</f>
        <v>1</v>
      </c>
      <c r="Q635" s="326" t="str">
        <f>IF(P635&gt;9,CONCATENATE(O635,P635),CONCATENATE(O635,"0",P635))</f>
        <v>201901</v>
      </c>
      <c r="R635" s="311">
        <v>0</v>
      </c>
      <c r="S635" s="319">
        <v>0</v>
      </c>
      <c r="T635" s="319">
        <v>0</v>
      </c>
      <c r="U635" s="313"/>
      <c r="V635" s="363"/>
      <c r="W635" s="360"/>
      <c r="X635" s="363"/>
      <c r="Y6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5" s="385"/>
      <c r="AA635" s="363"/>
      <c r="AB635" s="363"/>
      <c r="AC635" s="363"/>
      <c r="AD635" s="363"/>
      <c r="AE635" s="363"/>
      <c r="AF635" s="363"/>
      <c r="AG635" s="363"/>
      <c r="AH635" s="363"/>
      <c r="AI635" s="363"/>
      <c r="AJ635" s="363"/>
      <c r="AK635" s="363"/>
      <c r="AL635" s="363"/>
      <c r="AM635" s="363"/>
      <c r="AN635" s="363"/>
      <c r="AO635" s="363"/>
      <c r="AP635" s="363"/>
      <c r="AQ635" s="363"/>
    </row>
    <row r="636" spans="1:43" s="8" customFormat="1" ht="43.5" customHeight="1">
      <c r="A636" s="311" t="s">
        <v>480</v>
      </c>
      <c r="B636" s="369" t="s">
        <v>998</v>
      </c>
      <c r="C636" s="398" t="s">
        <v>920</v>
      </c>
      <c r="D636" s="314" t="s">
        <v>2222</v>
      </c>
      <c r="E636" s="314" t="s">
        <v>380</v>
      </c>
      <c r="F636" s="307" t="s">
        <v>2219</v>
      </c>
      <c r="G636" s="313" t="s">
        <v>2220</v>
      </c>
      <c r="H636" s="313" t="s">
        <v>2221</v>
      </c>
      <c r="I636" s="316">
        <v>2500000</v>
      </c>
      <c r="J636" s="316">
        <f>-K2234/0.0833333333333333</f>
        <v>0</v>
      </c>
      <c r="K636" s="316"/>
      <c r="L636" s="317">
        <v>42389</v>
      </c>
      <c r="M636" s="317">
        <v>42401</v>
      </c>
      <c r="N636" s="318">
        <v>43496</v>
      </c>
      <c r="O636" s="336">
        <f>YEAR(N636)</f>
        <v>2019</v>
      </c>
      <c r="P636" s="336">
        <f>MONTH(N636)</f>
        <v>1</v>
      </c>
      <c r="Q636" s="326" t="str">
        <f>IF(P636&gt;9,CONCATENATE(O636,P636),CONCATENATE(O636,"0",P636))</f>
        <v>201901</v>
      </c>
      <c r="R636" s="311" t="s">
        <v>106</v>
      </c>
      <c r="S636" s="319">
        <v>0.1</v>
      </c>
      <c r="T636" s="319">
        <v>0.05</v>
      </c>
      <c r="U636" s="313"/>
      <c r="V636" s="363"/>
      <c r="W636" s="360"/>
      <c r="X636" s="363"/>
      <c r="Y6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6" s="385"/>
      <c r="AA636" s="363"/>
      <c r="AB636" s="363"/>
      <c r="AC636" s="363"/>
      <c r="AD636" s="363"/>
      <c r="AE636" s="363"/>
      <c r="AF636" s="363"/>
      <c r="AG636" s="363"/>
      <c r="AH636" s="363"/>
      <c r="AI636" s="363"/>
      <c r="AJ636" s="363"/>
      <c r="AK636" s="363"/>
      <c r="AL636" s="363"/>
      <c r="AM636" s="363"/>
      <c r="AN636" s="363"/>
      <c r="AO636" s="363"/>
      <c r="AP636" s="363"/>
      <c r="AQ636" s="363"/>
    </row>
    <row r="637" spans="1:43" s="8" customFormat="1" ht="43.5" customHeight="1">
      <c r="A637" s="311" t="s">
        <v>480</v>
      </c>
      <c r="B637" s="369" t="s">
        <v>998</v>
      </c>
      <c r="C637" s="398" t="s">
        <v>920</v>
      </c>
      <c r="D637" s="314" t="s">
        <v>2228</v>
      </c>
      <c r="E637" s="314" t="s">
        <v>380</v>
      </c>
      <c r="F637" s="307" t="s">
        <v>2226</v>
      </c>
      <c r="G637" s="313" t="s">
        <v>2227</v>
      </c>
      <c r="H637" s="313" t="s">
        <v>662</v>
      </c>
      <c r="I637" s="316">
        <v>3000000</v>
      </c>
      <c r="J637" s="316">
        <f>-K2235/0.0833333333333333</f>
        <v>0</v>
      </c>
      <c r="K637" s="316"/>
      <c r="L637" s="317">
        <v>42389</v>
      </c>
      <c r="M637" s="317">
        <v>42401</v>
      </c>
      <c r="N637" s="318">
        <v>43496</v>
      </c>
      <c r="O637" s="336">
        <f>YEAR(N637)</f>
        <v>2019</v>
      </c>
      <c r="P637" s="336">
        <f>MONTH(N637)</f>
        <v>1</v>
      </c>
      <c r="Q637" s="326" t="str">
        <f>IF(P637&gt;9,CONCATENATE(O637,P637),CONCATENATE(O637,"0",P637))</f>
        <v>201901</v>
      </c>
      <c r="R637" s="311" t="s">
        <v>106</v>
      </c>
      <c r="S637" s="319">
        <v>0.1</v>
      </c>
      <c r="T637" s="319">
        <v>0.05</v>
      </c>
      <c r="U637" s="313"/>
      <c r="V637" s="363"/>
      <c r="W637" s="360"/>
      <c r="X637" s="363"/>
      <c r="Y6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7" s="385"/>
      <c r="AA637" s="363"/>
      <c r="AB637" s="363"/>
      <c r="AC637" s="363"/>
      <c r="AD637" s="363"/>
      <c r="AE637" s="363"/>
      <c r="AF637" s="363"/>
      <c r="AG637" s="363"/>
      <c r="AH637" s="363"/>
      <c r="AI637" s="363"/>
      <c r="AJ637" s="363"/>
      <c r="AK637" s="363"/>
      <c r="AL637" s="363"/>
      <c r="AM637" s="363"/>
      <c r="AN637" s="363"/>
      <c r="AO637" s="363"/>
      <c r="AP637" s="363"/>
      <c r="AQ637" s="363"/>
    </row>
    <row r="638" spans="1:43" s="8" customFormat="1" ht="43.5" customHeight="1">
      <c r="A638" s="311" t="s">
        <v>480</v>
      </c>
      <c r="B638" s="369" t="s">
        <v>998</v>
      </c>
      <c r="C638" s="398" t="s">
        <v>920</v>
      </c>
      <c r="D638" s="314"/>
      <c r="E638" s="314" t="s">
        <v>380</v>
      </c>
      <c r="F638" s="307" t="s">
        <v>2527</v>
      </c>
      <c r="G638" s="313" t="s">
        <v>2147</v>
      </c>
      <c r="H638" s="313" t="s">
        <v>2148</v>
      </c>
      <c r="I638" s="316">
        <v>4000000</v>
      </c>
      <c r="J638" s="316">
        <f>-K2224/0.0833333333333333</f>
        <v>0</v>
      </c>
      <c r="K638" s="316"/>
      <c r="L638" s="317">
        <v>42326</v>
      </c>
      <c r="M638" s="317">
        <v>42401</v>
      </c>
      <c r="N638" s="318">
        <v>43496</v>
      </c>
      <c r="O638" s="336">
        <f>YEAR(N638)</f>
        <v>2019</v>
      </c>
      <c r="P638" s="336">
        <f>MONTH(N638)</f>
        <v>1</v>
      </c>
      <c r="Q638" s="326" t="str">
        <f>IF(P638&gt;9,CONCATENATE(O638,P638),CONCATENATE(O638,"0",P638))</f>
        <v>201901</v>
      </c>
      <c r="R638" s="311" t="s">
        <v>106</v>
      </c>
      <c r="S638" s="319">
        <v>0.1</v>
      </c>
      <c r="T638" s="319">
        <v>0.05</v>
      </c>
      <c r="U638" s="313"/>
      <c r="V638" s="363"/>
      <c r="W638" s="360"/>
      <c r="X638" s="363"/>
      <c r="Y6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8" s="385"/>
      <c r="AA638" s="363"/>
      <c r="AB638" s="363"/>
      <c r="AC638" s="363"/>
      <c r="AD638" s="363"/>
      <c r="AE638" s="363"/>
      <c r="AF638" s="363"/>
      <c r="AG638" s="363"/>
      <c r="AH638" s="363"/>
      <c r="AI638" s="363"/>
      <c r="AJ638" s="363"/>
      <c r="AK638" s="363"/>
      <c r="AL638" s="363"/>
      <c r="AM638" s="363"/>
      <c r="AN638" s="363"/>
      <c r="AO638" s="363"/>
      <c r="AP638" s="363"/>
      <c r="AQ638" s="363"/>
    </row>
    <row r="639" spans="1:43" s="8" customFormat="1" ht="43.5" customHeight="1">
      <c r="A639" s="379" t="s">
        <v>480</v>
      </c>
      <c r="B639" s="378" t="s">
        <v>998</v>
      </c>
      <c r="C639" s="354" t="s">
        <v>920</v>
      </c>
      <c r="D639" s="358"/>
      <c r="E639" s="358" t="s">
        <v>529</v>
      </c>
      <c r="F639" s="359" t="s">
        <v>3393</v>
      </c>
      <c r="G639" s="355" t="s">
        <v>1302</v>
      </c>
      <c r="H639" s="355" t="s">
        <v>3394</v>
      </c>
      <c r="I639" s="371">
        <v>28437.5</v>
      </c>
      <c r="J639" s="371">
        <f>-K2271/0.0833333333333333</f>
        <v>0</v>
      </c>
      <c r="K639" s="371"/>
      <c r="L639" s="372">
        <v>42872</v>
      </c>
      <c r="M639" s="372">
        <v>42872</v>
      </c>
      <c r="N639" s="373">
        <v>43602</v>
      </c>
      <c r="O639" s="374">
        <f>YEAR(N639)</f>
        <v>2019</v>
      </c>
      <c r="P639" s="374">
        <f>MONTH(N639)</f>
        <v>5</v>
      </c>
      <c r="Q639" s="375" t="str">
        <f>IF(P639&gt;9,CONCATENATE(O639,P639),CONCATENATE(O639,"0",P639))</f>
        <v>201905</v>
      </c>
      <c r="R639" s="354">
        <v>0</v>
      </c>
      <c r="S639" s="376">
        <v>0</v>
      </c>
      <c r="T639" s="376">
        <v>0</v>
      </c>
      <c r="U639" s="356"/>
      <c r="V639" s="348"/>
      <c r="W639" s="348"/>
      <c r="X639" s="348"/>
      <c r="Y63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9" s="422"/>
      <c r="AA639" s="349"/>
      <c r="AB639" s="349"/>
      <c r="AC639" s="349"/>
      <c r="AD639" s="349"/>
      <c r="AE639" s="349"/>
      <c r="AF639" s="349"/>
      <c r="AG639" s="349"/>
      <c r="AH639" s="349"/>
      <c r="AI639" s="349"/>
      <c r="AJ639" s="349"/>
      <c r="AK639" s="349"/>
      <c r="AL639" s="349"/>
      <c r="AM639" s="349"/>
      <c r="AN639" s="349"/>
      <c r="AO639" s="349"/>
      <c r="AP639" s="349"/>
      <c r="AQ639" s="349"/>
    </row>
    <row r="640" spans="1:43" s="8" customFormat="1" ht="43.5" customHeight="1">
      <c r="A640" s="354" t="s">
        <v>480</v>
      </c>
      <c r="B640" s="369" t="s">
        <v>998</v>
      </c>
      <c r="C640" s="354" t="s">
        <v>920</v>
      </c>
      <c r="D640" s="244"/>
      <c r="E640" s="244" t="s">
        <v>382</v>
      </c>
      <c r="F640" s="245" t="s">
        <v>46</v>
      </c>
      <c r="G640" s="362" t="s">
        <v>2724</v>
      </c>
      <c r="H640" s="251" t="s">
        <v>273</v>
      </c>
      <c r="I640" s="285">
        <v>175223.52</v>
      </c>
      <c r="J640" s="285">
        <f>-K2163/0.0833333333333333</f>
        <v>0</v>
      </c>
      <c r="K640" s="285"/>
      <c r="L640" s="280">
        <v>42627</v>
      </c>
      <c r="M640" s="280">
        <v>42536</v>
      </c>
      <c r="N640" s="281">
        <v>43630</v>
      </c>
      <c r="O640" s="323">
        <f>YEAR(N640)</f>
        <v>2019</v>
      </c>
      <c r="P640" s="323">
        <f>MONTH(N640)</f>
        <v>6</v>
      </c>
      <c r="Q640" s="324" t="str">
        <f>IF(P640&gt;9,CONCATENATE(O640,P640),CONCATENATE(O640,"0",P640))</f>
        <v>201906</v>
      </c>
      <c r="R640" s="354">
        <v>0</v>
      </c>
      <c r="S640" s="267">
        <v>0</v>
      </c>
      <c r="T640" s="267">
        <v>0</v>
      </c>
      <c r="U640" s="355"/>
      <c r="V640" s="343"/>
      <c r="W640" s="345"/>
      <c r="X640" s="343"/>
      <c r="Y640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0" s="422"/>
      <c r="AA640" s="349"/>
      <c r="AB640" s="349"/>
      <c r="AC640" s="349"/>
      <c r="AD640" s="349"/>
      <c r="AE640" s="349"/>
      <c r="AF640" s="349"/>
      <c r="AG640" s="349"/>
      <c r="AH640" s="349"/>
      <c r="AI640" s="349"/>
      <c r="AJ640" s="349"/>
      <c r="AK640" s="349"/>
      <c r="AL640" s="349"/>
      <c r="AM640" s="349"/>
      <c r="AN640" s="349"/>
      <c r="AO640" s="349"/>
      <c r="AP640" s="349"/>
      <c r="AQ640" s="349"/>
    </row>
    <row r="641" spans="1:43" s="8" customFormat="1" ht="43.5" customHeight="1">
      <c r="A641" s="311" t="s">
        <v>480</v>
      </c>
      <c r="B641" s="369" t="s">
        <v>998</v>
      </c>
      <c r="C641" s="398" t="s">
        <v>920</v>
      </c>
      <c r="D641" s="314" t="s">
        <v>3207</v>
      </c>
      <c r="E641" s="314" t="s">
        <v>382</v>
      </c>
      <c r="F641" s="315" t="s">
        <v>46</v>
      </c>
      <c r="G641" s="313" t="s">
        <v>3208</v>
      </c>
      <c r="H641" s="313" t="s">
        <v>3209</v>
      </c>
      <c r="I641" s="316">
        <v>7290</v>
      </c>
      <c r="J641" s="316">
        <f>-K2261/0.0833333333333333</f>
        <v>0</v>
      </c>
      <c r="K641" s="316"/>
      <c r="L641" s="317" t="s">
        <v>328</v>
      </c>
      <c r="M641" s="317">
        <v>42604</v>
      </c>
      <c r="N641" s="318">
        <v>43699</v>
      </c>
      <c r="O641" s="336">
        <f>YEAR(N641)</f>
        <v>2019</v>
      </c>
      <c r="P641" s="336">
        <f>MONTH(N641)</f>
        <v>8</v>
      </c>
      <c r="Q641" s="326" t="str">
        <f>IF(P641&gt;9,CONCATENATE(O641,P641),CONCATENATE(O641,"0",P641))</f>
        <v>201908</v>
      </c>
      <c r="R641" s="311">
        <v>0</v>
      </c>
      <c r="S641" s="319">
        <v>0</v>
      </c>
      <c r="T641" s="319">
        <v>0</v>
      </c>
      <c r="U641" s="313"/>
      <c r="V641" s="363"/>
      <c r="W641" s="360"/>
      <c r="X641" s="363"/>
      <c r="Y6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1" s="385"/>
      <c r="AA641" s="360"/>
      <c r="AB641" s="360"/>
      <c r="AC641" s="360"/>
      <c r="AD641" s="360"/>
      <c r="AE641" s="360"/>
      <c r="AF641" s="360"/>
      <c r="AG641" s="360"/>
      <c r="AH641" s="360"/>
      <c r="AI641" s="360"/>
      <c r="AJ641" s="360"/>
      <c r="AK641" s="360"/>
      <c r="AL641" s="360"/>
      <c r="AM641" s="360"/>
      <c r="AN641" s="360"/>
      <c r="AO641" s="360"/>
      <c r="AP641" s="360"/>
      <c r="AQ641" s="360"/>
    </row>
    <row r="642" spans="1:43" s="8" customFormat="1" ht="43.5" customHeight="1">
      <c r="A642" s="305" t="s">
        <v>480</v>
      </c>
      <c r="B642" s="369" t="s">
        <v>998</v>
      </c>
      <c r="C642" s="398" t="s">
        <v>920</v>
      </c>
      <c r="D642" s="306"/>
      <c r="E642" s="306" t="s">
        <v>382</v>
      </c>
      <c r="F642" s="307" t="s">
        <v>46</v>
      </c>
      <c r="G642" s="356" t="s">
        <v>1964</v>
      </c>
      <c r="H642" s="308" t="s">
        <v>1392</v>
      </c>
      <c r="I642" s="309">
        <v>576561.39</v>
      </c>
      <c r="J642" s="309">
        <f>-K2165/0.0833333333333333</f>
        <v>0</v>
      </c>
      <c r="K642" s="309"/>
      <c r="L642" s="310">
        <v>42466</v>
      </c>
      <c r="M642" s="310">
        <v>42207</v>
      </c>
      <c r="N642" s="310">
        <v>44033</v>
      </c>
      <c r="O642" s="337">
        <f>YEAR(N642)</f>
        <v>2020</v>
      </c>
      <c r="P642" s="336">
        <f>MONTH(N642)</f>
        <v>7</v>
      </c>
      <c r="Q642" s="332" t="str">
        <f>IF(P642&gt;9,CONCATENATE(O642,P642),CONCATENATE(O642,"0",P642))</f>
        <v>202007</v>
      </c>
      <c r="R642" s="311">
        <v>0</v>
      </c>
      <c r="S642" s="312">
        <v>0</v>
      </c>
      <c r="T642" s="312">
        <v>0</v>
      </c>
      <c r="U642" s="355"/>
      <c r="V642" s="363"/>
      <c r="W642" s="360"/>
      <c r="X642" s="385"/>
      <c r="Y6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2" s="348"/>
      <c r="AA642" s="348"/>
      <c r="AB642" s="348"/>
      <c r="AC642" s="348"/>
      <c r="AD642" s="348"/>
      <c r="AE642" s="348"/>
      <c r="AF642" s="348"/>
      <c r="AG642" s="348"/>
      <c r="AH642" s="348"/>
      <c r="AI642" s="348"/>
      <c r="AJ642" s="348"/>
      <c r="AK642" s="348"/>
      <c r="AL642" s="348"/>
      <c r="AM642" s="348"/>
      <c r="AN642" s="348"/>
      <c r="AO642" s="348"/>
      <c r="AP642" s="348"/>
      <c r="AQ642" s="348"/>
    </row>
    <row r="643" spans="1:43" s="8" customFormat="1" ht="43.5" customHeight="1">
      <c r="A643" s="311" t="s">
        <v>480</v>
      </c>
      <c r="B643" s="369" t="s">
        <v>998</v>
      </c>
      <c r="C643" s="398" t="s">
        <v>920</v>
      </c>
      <c r="D643" s="314"/>
      <c r="E643" s="314" t="s">
        <v>382</v>
      </c>
      <c r="F643" s="315" t="s">
        <v>46</v>
      </c>
      <c r="G643" s="313" t="s">
        <v>3283</v>
      </c>
      <c r="H643" s="313" t="s">
        <v>326</v>
      </c>
      <c r="I643" s="316">
        <v>225300</v>
      </c>
      <c r="J643" s="316">
        <f>-K2268/0.0833333333333333</f>
        <v>0</v>
      </c>
      <c r="K643" s="316"/>
      <c r="L643" s="317">
        <v>42816</v>
      </c>
      <c r="M643" s="317">
        <v>42816</v>
      </c>
      <c r="N643" s="318">
        <v>44641</v>
      </c>
      <c r="O643" s="336">
        <f>YEAR(N643)</f>
        <v>2022</v>
      </c>
      <c r="P643" s="336">
        <f>MONTH(N643)</f>
        <v>3</v>
      </c>
      <c r="Q643" s="326" t="str">
        <f>IF(P643&gt;9,CONCATENATE(O643,P643),CONCATENATE(O643,"0",P643))</f>
        <v>202203</v>
      </c>
      <c r="R643" s="311">
        <v>0</v>
      </c>
      <c r="S643" s="319">
        <v>0</v>
      </c>
      <c r="T643" s="319">
        <v>0</v>
      </c>
      <c r="U643" s="313"/>
      <c r="V643" s="363"/>
      <c r="W643" s="360"/>
      <c r="X643" s="363"/>
      <c r="Y6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3" s="360"/>
      <c r="AA643" s="360"/>
      <c r="AB643" s="360"/>
      <c r="AC643" s="360"/>
      <c r="AD643" s="360"/>
      <c r="AE643" s="360"/>
      <c r="AF643" s="360"/>
      <c r="AG643" s="360"/>
      <c r="AH643" s="360"/>
      <c r="AI643" s="360"/>
      <c r="AJ643" s="360"/>
      <c r="AK643" s="360"/>
      <c r="AL643" s="360"/>
      <c r="AM643" s="360"/>
      <c r="AN643" s="360"/>
      <c r="AO643" s="360"/>
      <c r="AP643" s="360"/>
      <c r="AQ643" s="360"/>
    </row>
    <row r="644" spans="1:43" s="8" customFormat="1" ht="43.5" customHeight="1">
      <c r="A644" s="354" t="s">
        <v>131</v>
      </c>
      <c r="B644" s="369" t="s">
        <v>998</v>
      </c>
      <c r="C644" s="354" t="s">
        <v>920</v>
      </c>
      <c r="D644" s="244" t="s">
        <v>363</v>
      </c>
      <c r="E644" s="244" t="s">
        <v>403</v>
      </c>
      <c r="F644" s="245" t="s">
        <v>160</v>
      </c>
      <c r="G644" s="251" t="s">
        <v>416</v>
      </c>
      <c r="H644" s="251" t="s">
        <v>415</v>
      </c>
      <c r="I644" s="285">
        <v>400619</v>
      </c>
      <c r="J644" s="285">
        <f>-K2159/0.0833333333333333</f>
        <v>0</v>
      </c>
      <c r="K644" s="285"/>
      <c r="L644" s="280">
        <v>42102</v>
      </c>
      <c r="M644" s="280">
        <v>42128</v>
      </c>
      <c r="N644" s="281">
        <v>42858</v>
      </c>
      <c r="O644" s="323">
        <f>YEAR(N644)</f>
        <v>2017</v>
      </c>
      <c r="P644" s="323">
        <f>MONTH(N644)</f>
        <v>5</v>
      </c>
      <c r="Q644" s="324" t="str">
        <f>IF(P644&gt;9,CONCATENATE(O644,P644),CONCATENATE(O644,"0",P644))</f>
        <v>201705</v>
      </c>
      <c r="R644" s="354">
        <v>0</v>
      </c>
      <c r="S644" s="267">
        <v>0</v>
      </c>
      <c r="T644" s="267">
        <v>0</v>
      </c>
      <c r="U644" s="355"/>
      <c r="V644" s="343"/>
      <c r="W644" s="345"/>
      <c r="X644" s="343"/>
      <c r="Y64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4" s="422"/>
      <c r="AA644" s="349"/>
      <c r="AB644" s="349"/>
      <c r="AC644" s="349"/>
      <c r="AD644" s="349"/>
      <c r="AE644" s="349"/>
      <c r="AF644" s="349"/>
      <c r="AG644" s="349"/>
      <c r="AH644" s="349"/>
      <c r="AI644" s="349"/>
      <c r="AJ644" s="349"/>
      <c r="AK644" s="349"/>
      <c r="AL644" s="349"/>
      <c r="AM644" s="349"/>
      <c r="AN644" s="349"/>
      <c r="AO644" s="349"/>
      <c r="AP644" s="349"/>
      <c r="AQ644" s="349"/>
    </row>
    <row r="645" spans="1:43" s="8" customFormat="1" ht="43.5" customHeight="1">
      <c r="A645" s="311" t="s">
        <v>131</v>
      </c>
      <c r="B645" s="369" t="s">
        <v>998</v>
      </c>
      <c r="C645" s="398" t="s">
        <v>920</v>
      </c>
      <c r="D645" s="314" t="s">
        <v>2504</v>
      </c>
      <c r="E645" s="314" t="s">
        <v>381</v>
      </c>
      <c r="F645" s="315" t="s">
        <v>1348</v>
      </c>
      <c r="G645" s="313" t="s">
        <v>1349</v>
      </c>
      <c r="H645" s="313" t="s">
        <v>1350</v>
      </c>
      <c r="I645" s="316">
        <v>89590</v>
      </c>
      <c r="J645" s="316">
        <f>-K2202/0.0833333333333333</f>
        <v>0</v>
      </c>
      <c r="K645" s="316"/>
      <c r="L645" s="317">
        <v>42501</v>
      </c>
      <c r="M645" s="317">
        <v>42504</v>
      </c>
      <c r="N645" s="318">
        <v>42868</v>
      </c>
      <c r="O645" s="336">
        <f>YEAR(N645)</f>
        <v>2017</v>
      </c>
      <c r="P645" s="336">
        <f>MONTH(N645)</f>
        <v>5</v>
      </c>
      <c r="Q645" s="326" t="str">
        <f>IF(P645&gt;9,CONCATENATE(O645,P645),CONCATENATE(O645,"0",P645))</f>
        <v>201705</v>
      </c>
      <c r="R645" s="354">
        <v>0</v>
      </c>
      <c r="S645" s="319">
        <v>0</v>
      </c>
      <c r="T645" s="319">
        <v>0</v>
      </c>
      <c r="U645" s="355"/>
      <c r="V645" s="363"/>
      <c r="W645" s="360"/>
      <c r="X645" s="363"/>
      <c r="Y645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5" s="422"/>
      <c r="AA645" s="349"/>
      <c r="AB645" s="349"/>
      <c r="AC645" s="349"/>
      <c r="AD645" s="349"/>
      <c r="AE645" s="349"/>
      <c r="AF645" s="349"/>
      <c r="AG645" s="349"/>
      <c r="AH645" s="349"/>
      <c r="AI645" s="349"/>
      <c r="AJ645" s="349"/>
      <c r="AK645" s="349"/>
      <c r="AL645" s="349"/>
      <c r="AM645" s="349"/>
      <c r="AN645" s="349"/>
      <c r="AO645" s="349"/>
      <c r="AP645" s="349"/>
      <c r="AQ645" s="349"/>
    </row>
    <row r="646" spans="1:43" s="8" customFormat="1" ht="43.5" customHeight="1">
      <c r="A646" s="311" t="s">
        <v>131</v>
      </c>
      <c r="B646" s="235" t="s">
        <v>998</v>
      </c>
      <c r="C646" s="398" t="s">
        <v>920</v>
      </c>
      <c r="D646" s="314" t="s">
        <v>1709</v>
      </c>
      <c r="E646" s="314" t="s">
        <v>381</v>
      </c>
      <c r="F646" s="315" t="s">
        <v>46</v>
      </c>
      <c r="G646" s="313" t="s">
        <v>1261</v>
      </c>
      <c r="H646" s="313" t="s">
        <v>540</v>
      </c>
      <c r="I646" s="316">
        <v>60000</v>
      </c>
      <c r="J646" s="316">
        <f>-K2193/0.0833333333333333</f>
        <v>0</v>
      </c>
      <c r="K646" s="316"/>
      <c r="L646" s="317">
        <v>42753</v>
      </c>
      <c r="M646" s="317">
        <v>42752</v>
      </c>
      <c r="N646" s="317">
        <v>42871</v>
      </c>
      <c r="O646" s="338">
        <f>YEAR(N646)</f>
        <v>2017</v>
      </c>
      <c r="P646" s="336">
        <f>MONTH(N646)</f>
        <v>5</v>
      </c>
      <c r="Q646" s="333" t="str">
        <f>IF(P646&gt;9,CONCATENATE(O646,P646),CONCATENATE(O646,"0",P646))</f>
        <v>201705</v>
      </c>
      <c r="R646" s="311">
        <v>0</v>
      </c>
      <c r="S646" s="319">
        <v>0</v>
      </c>
      <c r="T646" s="319">
        <v>0</v>
      </c>
      <c r="U646" s="308"/>
      <c r="V646" s="360"/>
      <c r="W646" s="360"/>
      <c r="X646" s="360"/>
      <c r="Y6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6" s="422"/>
      <c r="AA646" s="349"/>
      <c r="AB646" s="349"/>
      <c r="AC646" s="349"/>
      <c r="AD646" s="349"/>
      <c r="AE646" s="349"/>
      <c r="AF646" s="349"/>
      <c r="AG646" s="349"/>
      <c r="AH646" s="349"/>
      <c r="AI646" s="349"/>
      <c r="AJ646" s="349"/>
      <c r="AK646" s="349"/>
      <c r="AL646" s="349"/>
      <c r="AM646" s="349"/>
      <c r="AN646" s="349"/>
      <c r="AO646" s="349"/>
      <c r="AP646" s="349"/>
      <c r="AQ646" s="349"/>
    </row>
    <row r="647" spans="1:43" s="8" customFormat="1" ht="43.5" customHeight="1">
      <c r="A647" s="305" t="s">
        <v>131</v>
      </c>
      <c r="B647" s="369" t="s">
        <v>998</v>
      </c>
      <c r="C647" s="398" t="s">
        <v>920</v>
      </c>
      <c r="D647" s="306" t="s">
        <v>2945</v>
      </c>
      <c r="E647" s="306" t="s">
        <v>403</v>
      </c>
      <c r="F647" s="307" t="s">
        <v>46</v>
      </c>
      <c r="G647" s="308" t="s">
        <v>2946</v>
      </c>
      <c r="H647" s="308" t="s">
        <v>1924</v>
      </c>
      <c r="I647" s="309">
        <v>10000</v>
      </c>
      <c r="J647" s="309">
        <f>-K2287/0.0833333333333333</f>
        <v>0</v>
      </c>
      <c r="K647" s="309"/>
      <c r="L647" s="310" t="s">
        <v>328</v>
      </c>
      <c r="M647" s="310">
        <v>42156</v>
      </c>
      <c r="N647" s="310">
        <v>42886</v>
      </c>
      <c r="O647" s="337">
        <f>YEAR(N647)</f>
        <v>2017</v>
      </c>
      <c r="P647" s="336">
        <f>MONTH(N647)</f>
        <v>5</v>
      </c>
      <c r="Q647" s="332" t="str">
        <f>IF(P647&gt;9,CONCATENATE(O647,P647),CONCATENATE(O647,"0",P647))</f>
        <v>201705</v>
      </c>
      <c r="R647" s="311">
        <v>0</v>
      </c>
      <c r="S647" s="312">
        <v>0</v>
      </c>
      <c r="T647" s="312">
        <v>0</v>
      </c>
      <c r="U647" s="313"/>
      <c r="V647" s="363"/>
      <c r="W647" s="360"/>
      <c r="X647" s="385"/>
      <c r="Y6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7" s="360"/>
      <c r="AA647" s="360"/>
      <c r="AB647" s="360"/>
      <c r="AC647" s="360"/>
      <c r="AD647" s="360"/>
      <c r="AE647" s="360"/>
      <c r="AF647" s="360"/>
      <c r="AG647" s="360"/>
      <c r="AH647" s="360"/>
      <c r="AI647" s="360"/>
      <c r="AJ647" s="360"/>
      <c r="AK647" s="360"/>
      <c r="AL647" s="360"/>
      <c r="AM647" s="360"/>
      <c r="AN647" s="360"/>
      <c r="AO647" s="360"/>
      <c r="AP647" s="360"/>
      <c r="AQ647" s="360"/>
    </row>
    <row r="648" spans="1:43" s="8" customFormat="1" ht="43.5" customHeight="1">
      <c r="A648" s="311" t="s">
        <v>131</v>
      </c>
      <c r="B648" s="369" t="s">
        <v>998</v>
      </c>
      <c r="C648" s="370" t="s">
        <v>920</v>
      </c>
      <c r="D648" s="314" t="s">
        <v>2608</v>
      </c>
      <c r="E648" s="314" t="s">
        <v>403</v>
      </c>
      <c r="F648" s="315" t="s">
        <v>2607</v>
      </c>
      <c r="G648" s="313" t="s">
        <v>969</v>
      </c>
      <c r="H648" s="313" t="s">
        <v>970</v>
      </c>
      <c r="I648" s="316">
        <v>11150</v>
      </c>
      <c r="J648" s="316">
        <f>-K2161/0.0833333333333333</f>
        <v>0</v>
      </c>
      <c r="K648" s="316"/>
      <c r="L648" s="317" t="s">
        <v>328</v>
      </c>
      <c r="M648" s="317">
        <v>42542</v>
      </c>
      <c r="N648" s="317">
        <v>42903</v>
      </c>
      <c r="O648" s="338">
        <f>YEAR(N648)</f>
        <v>2017</v>
      </c>
      <c r="P648" s="336">
        <f>MONTH(N648)</f>
        <v>6</v>
      </c>
      <c r="Q648" s="333" t="str">
        <f>IF(P648&gt;9,CONCATENATE(O648,P648),CONCATENATE(O648,"0",P648))</f>
        <v>201706</v>
      </c>
      <c r="R648" s="311" t="s">
        <v>44</v>
      </c>
      <c r="S648" s="319">
        <v>0</v>
      </c>
      <c r="T648" s="319">
        <v>0</v>
      </c>
      <c r="U648" s="355"/>
      <c r="V648" s="363"/>
      <c r="W648" s="360"/>
      <c r="X648" s="363"/>
      <c r="Y648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8" s="422"/>
      <c r="AA648" s="348"/>
      <c r="AB648" s="348"/>
      <c r="AC648" s="348"/>
      <c r="AD648" s="348"/>
      <c r="AE648" s="348"/>
      <c r="AF648" s="348"/>
      <c r="AG648" s="348"/>
      <c r="AH648" s="348"/>
      <c r="AI648" s="348"/>
      <c r="AJ648" s="348"/>
      <c r="AK648" s="348"/>
      <c r="AL648" s="348"/>
      <c r="AM648" s="348"/>
      <c r="AN648" s="348"/>
      <c r="AO648" s="348"/>
      <c r="AP648" s="348"/>
      <c r="AQ648" s="348"/>
    </row>
    <row r="649" spans="1:43" s="8" customFormat="1" ht="43.5" customHeight="1">
      <c r="A649" s="311" t="s">
        <v>131</v>
      </c>
      <c r="B649" s="369" t="s">
        <v>998</v>
      </c>
      <c r="C649" s="398" t="s">
        <v>920</v>
      </c>
      <c r="D649" s="314"/>
      <c r="E649" s="314" t="s">
        <v>404</v>
      </c>
      <c r="F649" s="315" t="s">
        <v>46</v>
      </c>
      <c r="G649" s="313" t="s">
        <v>1899</v>
      </c>
      <c r="H649" s="313" t="s">
        <v>1412</v>
      </c>
      <c r="I649" s="316">
        <v>49014</v>
      </c>
      <c r="J649" s="316">
        <f>-K2173/0.0833333333333333</f>
        <v>0</v>
      </c>
      <c r="K649" s="316"/>
      <c r="L649" s="317">
        <v>42522</v>
      </c>
      <c r="M649" s="317">
        <v>42546</v>
      </c>
      <c r="N649" s="318">
        <v>42910</v>
      </c>
      <c r="O649" s="336">
        <f>YEAR(N649)</f>
        <v>2017</v>
      </c>
      <c r="P649" s="336">
        <f>MONTH(N649)</f>
        <v>6</v>
      </c>
      <c r="Q649" s="326" t="str">
        <f>IF(P649&gt;9,CONCATENATE(O649,P649),CONCATENATE(O649,"0",P649))</f>
        <v>201706</v>
      </c>
      <c r="R649" s="311">
        <v>0</v>
      </c>
      <c r="S649" s="319">
        <v>0</v>
      </c>
      <c r="T649" s="319">
        <v>0</v>
      </c>
      <c r="U649" s="355"/>
      <c r="V649" s="363"/>
      <c r="W649" s="360"/>
      <c r="X649" s="363"/>
      <c r="Y649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9" s="348"/>
      <c r="AA649" s="349"/>
      <c r="AB649" s="349"/>
      <c r="AC649" s="349"/>
      <c r="AD649" s="349"/>
      <c r="AE649" s="349"/>
      <c r="AF649" s="349"/>
      <c r="AG649" s="349"/>
      <c r="AH649" s="349"/>
      <c r="AI649" s="349"/>
      <c r="AJ649" s="349"/>
      <c r="AK649" s="349"/>
      <c r="AL649" s="349"/>
      <c r="AM649" s="349"/>
      <c r="AN649" s="349"/>
      <c r="AO649" s="349"/>
      <c r="AP649" s="349"/>
      <c r="AQ649" s="349"/>
    </row>
    <row r="650" spans="1:43" s="8" customFormat="1" ht="43.5" customHeight="1">
      <c r="A650" s="311" t="s">
        <v>131</v>
      </c>
      <c r="B650" s="369" t="s">
        <v>998</v>
      </c>
      <c r="C650" s="398" t="s">
        <v>920</v>
      </c>
      <c r="D650" s="314" t="s">
        <v>1934</v>
      </c>
      <c r="E650" s="314" t="s">
        <v>403</v>
      </c>
      <c r="F650" s="315" t="s">
        <v>46</v>
      </c>
      <c r="G650" s="313" t="s">
        <v>1935</v>
      </c>
      <c r="H650" s="313" t="s">
        <v>1936</v>
      </c>
      <c r="I650" s="316">
        <v>36756.3</v>
      </c>
      <c r="J650" s="316">
        <f>-K2238/0.0833333333333333</f>
        <v>0</v>
      </c>
      <c r="K650" s="316"/>
      <c r="L650" s="317">
        <v>42564</v>
      </c>
      <c r="M650" s="317">
        <v>42552</v>
      </c>
      <c r="N650" s="318">
        <v>42916</v>
      </c>
      <c r="O650" s="336">
        <f>YEAR(N650)</f>
        <v>2017</v>
      </c>
      <c r="P650" s="336">
        <f>MONTH(N650)</f>
        <v>6</v>
      </c>
      <c r="Q650" s="326" t="str">
        <f>IF(P650&gt;9,CONCATENATE(O650,P650),CONCATENATE(O650,"0",P650))</f>
        <v>201706</v>
      </c>
      <c r="R650" s="354" t="s">
        <v>268</v>
      </c>
      <c r="S650" s="319">
        <v>0</v>
      </c>
      <c r="T650" s="319">
        <v>0</v>
      </c>
      <c r="U650" s="356"/>
      <c r="V650" s="360"/>
      <c r="W650" s="360"/>
      <c r="X650" s="360"/>
      <c r="Y6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0" s="385"/>
      <c r="AA650" s="360"/>
      <c r="AB650" s="360"/>
      <c r="AC650" s="360"/>
      <c r="AD650" s="360"/>
      <c r="AE650" s="360"/>
      <c r="AF650" s="360"/>
      <c r="AG650" s="360"/>
      <c r="AH650" s="360"/>
      <c r="AI650" s="360"/>
      <c r="AJ650" s="360"/>
      <c r="AK650" s="360"/>
      <c r="AL650" s="360"/>
      <c r="AM650" s="360"/>
      <c r="AN650" s="360"/>
      <c r="AO650" s="360"/>
      <c r="AP650" s="360"/>
      <c r="AQ650" s="360"/>
    </row>
    <row r="651" spans="1:43" s="8" customFormat="1" ht="43.5" customHeight="1">
      <c r="A651" s="311" t="s">
        <v>131</v>
      </c>
      <c r="B651" s="369" t="s">
        <v>998</v>
      </c>
      <c r="C651" s="398" t="s">
        <v>920</v>
      </c>
      <c r="D651" s="314"/>
      <c r="E651" s="306" t="s">
        <v>403</v>
      </c>
      <c r="F651" s="315" t="s">
        <v>1937</v>
      </c>
      <c r="G651" s="313" t="s">
        <v>1938</v>
      </c>
      <c r="H651" s="313" t="s">
        <v>485</v>
      </c>
      <c r="I651" s="309">
        <v>22700</v>
      </c>
      <c r="J651" s="309">
        <f>-K2240/0.0833333333333333</f>
        <v>0</v>
      </c>
      <c r="K651" s="309"/>
      <c r="L651" s="317" t="s">
        <v>328</v>
      </c>
      <c r="M651" s="317" t="s">
        <v>2571</v>
      </c>
      <c r="N651" s="318">
        <v>42916</v>
      </c>
      <c r="O651" s="336">
        <f>YEAR(N651)</f>
        <v>2017</v>
      </c>
      <c r="P651" s="336">
        <f>MONTH(N651)</f>
        <v>6</v>
      </c>
      <c r="Q651" s="326" t="str">
        <f>IF(P651&gt;9,CONCATENATE(O651,P651),CONCATENATE(O651,"0",P651))</f>
        <v>201706</v>
      </c>
      <c r="R651" s="311">
        <v>0</v>
      </c>
      <c r="S651" s="312">
        <v>0</v>
      </c>
      <c r="T651" s="312">
        <v>0</v>
      </c>
      <c r="U651" s="355"/>
      <c r="V651" s="363"/>
      <c r="W651" s="360"/>
      <c r="X651" s="363"/>
      <c r="Y6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1" s="385"/>
      <c r="AA651" s="363"/>
      <c r="AB651" s="363"/>
      <c r="AC651" s="363"/>
      <c r="AD651" s="363"/>
      <c r="AE651" s="363"/>
      <c r="AF651" s="363"/>
      <c r="AG651" s="363"/>
      <c r="AH651" s="363"/>
      <c r="AI651" s="363"/>
      <c r="AJ651" s="363"/>
      <c r="AK651" s="363"/>
      <c r="AL651" s="363"/>
      <c r="AM651" s="363"/>
      <c r="AN651" s="363"/>
      <c r="AO651" s="363"/>
      <c r="AP651" s="363"/>
      <c r="AQ651" s="363"/>
    </row>
    <row r="652" spans="1:43" s="8" customFormat="1" ht="43.5" customHeight="1">
      <c r="A652" s="354" t="s">
        <v>131</v>
      </c>
      <c r="B652" s="369" t="s">
        <v>998</v>
      </c>
      <c r="C652" s="354" t="s">
        <v>721</v>
      </c>
      <c r="D652" s="244" t="s">
        <v>721</v>
      </c>
      <c r="E652" s="244" t="s">
        <v>403</v>
      </c>
      <c r="F652" s="245" t="s">
        <v>46</v>
      </c>
      <c r="G652" s="251" t="s">
        <v>491</v>
      </c>
      <c r="H652" s="251" t="s">
        <v>492</v>
      </c>
      <c r="I652" s="285">
        <v>350000</v>
      </c>
      <c r="J652" s="285">
        <f>-K2160/0.0833333333333333</f>
        <v>0</v>
      </c>
      <c r="K652" s="285"/>
      <c r="L652" s="280">
        <v>42529</v>
      </c>
      <c r="M652" s="372">
        <v>42552</v>
      </c>
      <c r="N652" s="373">
        <v>42916</v>
      </c>
      <c r="O652" s="323">
        <f>YEAR(N652)</f>
        <v>2017</v>
      </c>
      <c r="P652" s="323">
        <f>MONTH(N652)</f>
        <v>6</v>
      </c>
      <c r="Q652" s="324" t="str">
        <f>IF(P652&gt;9,CONCATENATE(O652,P652),CONCATENATE(O652,"0",P652))</f>
        <v>201706</v>
      </c>
      <c r="R652" s="354">
        <v>0</v>
      </c>
      <c r="S652" s="267">
        <v>0</v>
      </c>
      <c r="T652" s="267">
        <v>0</v>
      </c>
      <c r="U652" s="261"/>
      <c r="V652" s="343"/>
      <c r="W652" s="345"/>
      <c r="X652" s="343"/>
      <c r="Y6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2" s="422"/>
      <c r="AA652" s="348"/>
      <c r="AB652" s="348"/>
      <c r="AC652" s="348"/>
      <c r="AD652" s="348"/>
      <c r="AE652" s="348"/>
      <c r="AF652" s="348"/>
      <c r="AG652" s="348"/>
      <c r="AH652" s="348"/>
      <c r="AI652" s="348"/>
      <c r="AJ652" s="348"/>
      <c r="AK652" s="348"/>
      <c r="AL652" s="348"/>
      <c r="AM652" s="348"/>
      <c r="AN652" s="348"/>
      <c r="AO652" s="348"/>
      <c r="AP652" s="348"/>
      <c r="AQ652" s="348"/>
    </row>
    <row r="653" spans="1:43" s="8" customFormat="1" ht="43.5" customHeight="1">
      <c r="A653" s="354" t="s">
        <v>131</v>
      </c>
      <c r="B653" s="369" t="s">
        <v>998</v>
      </c>
      <c r="C653" s="354" t="s">
        <v>920</v>
      </c>
      <c r="D653" s="358" t="s">
        <v>2415</v>
      </c>
      <c r="E653" s="244" t="s">
        <v>403</v>
      </c>
      <c r="F653" s="245" t="s">
        <v>46</v>
      </c>
      <c r="G653" s="362" t="s">
        <v>2416</v>
      </c>
      <c r="H653" s="251" t="s">
        <v>493</v>
      </c>
      <c r="I653" s="285">
        <v>112500</v>
      </c>
      <c r="J653" s="285">
        <f>-K2162/0.0833333333333333</f>
        <v>0</v>
      </c>
      <c r="K653" s="285"/>
      <c r="L653" s="280">
        <v>42487</v>
      </c>
      <c r="M653" s="280">
        <v>42552</v>
      </c>
      <c r="N653" s="281">
        <v>42916</v>
      </c>
      <c r="O653" s="323">
        <f>YEAR(N653)</f>
        <v>2017</v>
      </c>
      <c r="P653" s="323">
        <f>MONTH(N653)</f>
        <v>6</v>
      </c>
      <c r="Q653" s="324" t="str">
        <f>IF(P653&gt;9,CONCATENATE(O653,P653),CONCATENATE(O653,"0",P653))</f>
        <v>201706</v>
      </c>
      <c r="R653" s="354">
        <v>0</v>
      </c>
      <c r="S653" s="267">
        <v>0</v>
      </c>
      <c r="T653" s="267">
        <v>0</v>
      </c>
      <c r="U653" s="355"/>
      <c r="V653" s="343"/>
      <c r="W653" s="345"/>
      <c r="X653" s="343" t="s">
        <v>911</v>
      </c>
      <c r="Y6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53" s="422"/>
      <c r="AA653" s="422"/>
      <c r="AB653" s="349"/>
      <c r="AC653" s="349"/>
      <c r="AD653" s="349"/>
      <c r="AE653" s="349"/>
      <c r="AF653" s="349"/>
      <c r="AG653" s="349"/>
      <c r="AH653" s="349"/>
      <c r="AI653" s="349"/>
      <c r="AJ653" s="349"/>
      <c r="AK653" s="349"/>
      <c r="AL653" s="349"/>
      <c r="AM653" s="349"/>
      <c r="AN653" s="349"/>
      <c r="AO653" s="349"/>
      <c r="AP653" s="349"/>
      <c r="AQ653" s="349"/>
    </row>
    <row r="654" spans="1:43" s="8" customFormat="1" ht="43.5" customHeight="1">
      <c r="A654" s="311" t="s">
        <v>131</v>
      </c>
      <c r="B654" s="235" t="s">
        <v>998</v>
      </c>
      <c r="C654" s="398" t="s">
        <v>920</v>
      </c>
      <c r="D654" s="314"/>
      <c r="E654" s="314" t="s">
        <v>380</v>
      </c>
      <c r="F654" s="307" t="s">
        <v>790</v>
      </c>
      <c r="G654" s="313" t="s">
        <v>791</v>
      </c>
      <c r="H654" s="313" t="s">
        <v>2572</v>
      </c>
      <c r="I654" s="316">
        <v>114023.75</v>
      </c>
      <c r="J654" s="316">
        <f>-K2816/0.0833333333333333</f>
        <v>0</v>
      </c>
      <c r="K654" s="316"/>
      <c r="L654" s="317">
        <v>42543</v>
      </c>
      <c r="M654" s="317">
        <v>42562</v>
      </c>
      <c r="N654" s="318">
        <v>42926</v>
      </c>
      <c r="O654" s="336">
        <f>YEAR(N654)</f>
        <v>2017</v>
      </c>
      <c r="P654" s="336">
        <f>MONTH(N654)</f>
        <v>7</v>
      </c>
      <c r="Q654" s="326" t="str">
        <f>IF(P654&gt;9,CONCATENATE(O654,P654),CONCATENATE(O654,"0",P654))</f>
        <v>201707</v>
      </c>
      <c r="R654" s="311">
        <v>0</v>
      </c>
      <c r="S654" s="319">
        <v>0</v>
      </c>
      <c r="T654" s="319">
        <v>0</v>
      </c>
      <c r="U654" s="355"/>
      <c r="V654" s="360"/>
      <c r="W654" s="360"/>
      <c r="X654" s="360"/>
      <c r="Y6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4" s="348"/>
      <c r="AA654" s="349"/>
      <c r="AB654" s="349"/>
      <c r="AC654" s="349"/>
      <c r="AD654" s="349"/>
      <c r="AE654" s="349"/>
      <c r="AF654" s="349"/>
      <c r="AG654" s="349"/>
      <c r="AH654" s="349"/>
      <c r="AI654" s="349"/>
      <c r="AJ654" s="349"/>
      <c r="AK654" s="349"/>
      <c r="AL654" s="349"/>
      <c r="AM654" s="349"/>
      <c r="AN654" s="349"/>
      <c r="AO654" s="349"/>
      <c r="AP654" s="349"/>
      <c r="AQ654" s="349"/>
    </row>
    <row r="655" spans="1:43" s="8" customFormat="1" ht="43.5" customHeight="1">
      <c r="A655" s="311" t="s">
        <v>131</v>
      </c>
      <c r="B655" s="369" t="s">
        <v>998</v>
      </c>
      <c r="C655" s="398" t="s">
        <v>920</v>
      </c>
      <c r="D655" s="314" t="s">
        <v>1930</v>
      </c>
      <c r="E655" s="306" t="s">
        <v>403</v>
      </c>
      <c r="F655" s="315" t="s">
        <v>1931</v>
      </c>
      <c r="G655" s="313" t="s">
        <v>1933</v>
      </c>
      <c r="H655" s="313" t="s">
        <v>1932</v>
      </c>
      <c r="I655" s="309">
        <v>5000</v>
      </c>
      <c r="J655" s="309">
        <f>-K2244/0.0833333333333333</f>
        <v>0</v>
      </c>
      <c r="K655" s="309"/>
      <c r="L655" s="317" t="s">
        <v>328</v>
      </c>
      <c r="M655" s="317">
        <v>42563</v>
      </c>
      <c r="N655" s="318">
        <v>42927</v>
      </c>
      <c r="O655" s="336">
        <f>YEAR(N655)</f>
        <v>2017</v>
      </c>
      <c r="P655" s="336">
        <f>MONTH(N655)</f>
        <v>7</v>
      </c>
      <c r="Q655" s="326" t="str">
        <f>IF(P655&gt;9,CONCATENATE(O655,P655),CONCATENATE(O655,"0",P655))</f>
        <v>201707</v>
      </c>
      <c r="R655" s="311" t="s">
        <v>268</v>
      </c>
      <c r="S655" s="312">
        <v>0</v>
      </c>
      <c r="T655" s="312">
        <v>0</v>
      </c>
      <c r="U655" s="313"/>
      <c r="V655" s="363"/>
      <c r="W655" s="360"/>
      <c r="X655" s="363"/>
      <c r="Y6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5" s="385"/>
      <c r="AA655" s="363"/>
      <c r="AB655" s="363"/>
      <c r="AC655" s="363"/>
      <c r="AD655" s="363"/>
      <c r="AE655" s="363"/>
      <c r="AF655" s="363"/>
      <c r="AG655" s="363"/>
      <c r="AH655" s="363"/>
      <c r="AI655" s="363"/>
      <c r="AJ655" s="363"/>
      <c r="AK655" s="363"/>
      <c r="AL655" s="363"/>
      <c r="AM655" s="363"/>
      <c r="AN655" s="363"/>
      <c r="AO655" s="363"/>
      <c r="AP655" s="363"/>
      <c r="AQ655" s="363"/>
    </row>
    <row r="656" spans="1:43" s="8" customFormat="1" ht="43.5" customHeight="1">
      <c r="A656" s="311" t="s">
        <v>131</v>
      </c>
      <c r="B656" s="369" t="s">
        <v>998</v>
      </c>
      <c r="C656" s="398" t="s">
        <v>920</v>
      </c>
      <c r="D656" s="314" t="s">
        <v>1420</v>
      </c>
      <c r="E656" s="314" t="s">
        <v>385</v>
      </c>
      <c r="F656" s="307" t="s">
        <v>1421</v>
      </c>
      <c r="G656" s="313" t="s">
        <v>1422</v>
      </c>
      <c r="H656" s="313" t="s">
        <v>1423</v>
      </c>
      <c r="I656" s="316">
        <v>33256.4</v>
      </c>
      <c r="J656" s="316">
        <f>-K2203/0.0833333333333333</f>
        <v>0</v>
      </c>
      <c r="K656" s="316"/>
      <c r="L656" s="317">
        <v>42529</v>
      </c>
      <c r="M656" s="317">
        <v>42568</v>
      </c>
      <c r="N656" s="318">
        <v>42932</v>
      </c>
      <c r="O656" s="336">
        <f>YEAR(N656)</f>
        <v>2017</v>
      </c>
      <c r="P656" s="336">
        <f>MONTH(N656)</f>
        <v>7</v>
      </c>
      <c r="Q656" s="326" t="str">
        <f>IF(P656&gt;9,CONCATENATE(O656,P656),CONCATENATE(O656,"0",P656))</f>
        <v>201707</v>
      </c>
      <c r="R656" s="311">
        <v>0</v>
      </c>
      <c r="S656" s="319">
        <v>0</v>
      </c>
      <c r="T656" s="319">
        <v>0</v>
      </c>
      <c r="U656" s="261"/>
      <c r="V656" s="363"/>
      <c r="W656" s="360"/>
      <c r="X656" s="363"/>
      <c r="Y6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6" s="422"/>
      <c r="AA656" s="349"/>
      <c r="AB656" s="349"/>
      <c r="AC656" s="349"/>
      <c r="AD656" s="349"/>
      <c r="AE656" s="349"/>
      <c r="AF656" s="349"/>
      <c r="AG656" s="349"/>
      <c r="AH656" s="349"/>
      <c r="AI656" s="349"/>
      <c r="AJ656" s="349"/>
      <c r="AK656" s="349"/>
      <c r="AL656" s="349"/>
      <c r="AM656" s="349"/>
      <c r="AN656" s="349"/>
      <c r="AO656" s="349"/>
      <c r="AP656" s="349"/>
      <c r="AQ656" s="349"/>
    </row>
    <row r="657" spans="1:43" s="8" customFormat="1" ht="43.5" customHeight="1">
      <c r="A657" s="354" t="s">
        <v>131</v>
      </c>
      <c r="B657" s="378" t="s">
        <v>998</v>
      </c>
      <c r="C657" s="370" t="s">
        <v>920</v>
      </c>
      <c r="D657" s="358"/>
      <c r="E657" s="358" t="s">
        <v>403</v>
      </c>
      <c r="F657" s="366" t="s">
        <v>46</v>
      </c>
      <c r="G657" s="355" t="s">
        <v>1892</v>
      </c>
      <c r="H657" s="355" t="s">
        <v>1893</v>
      </c>
      <c r="I657" s="371">
        <v>28926.2</v>
      </c>
      <c r="J657" s="371">
        <f>-K2238/0.0833333333333333</f>
        <v>0</v>
      </c>
      <c r="K657" s="371"/>
      <c r="L657" s="372">
        <v>42571</v>
      </c>
      <c r="M657" s="372">
        <v>42571</v>
      </c>
      <c r="N657" s="373">
        <v>42935</v>
      </c>
      <c r="O657" s="374">
        <f>YEAR(N657)</f>
        <v>2017</v>
      </c>
      <c r="P657" s="374">
        <f>MONTH(N657)</f>
        <v>7</v>
      </c>
      <c r="Q657" s="375" t="str">
        <f>IF(P657&gt;9,CONCATENATE(O657,P657),CONCATENATE(O657,"0",P657))</f>
        <v>201707</v>
      </c>
      <c r="R657" s="354" t="s">
        <v>44</v>
      </c>
      <c r="S657" s="376">
        <v>0</v>
      </c>
      <c r="T657" s="376">
        <v>0</v>
      </c>
      <c r="U657" s="355"/>
      <c r="V657" s="349"/>
      <c r="W657" s="348"/>
      <c r="X657" s="349"/>
      <c r="Y65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7" s="348"/>
      <c r="AA657" s="348"/>
      <c r="AB657" s="348"/>
      <c r="AC657" s="348"/>
      <c r="AD657" s="348"/>
      <c r="AE657" s="348"/>
      <c r="AF657" s="348"/>
      <c r="AG657" s="348"/>
      <c r="AH657" s="348"/>
      <c r="AI657" s="348"/>
      <c r="AJ657" s="348"/>
      <c r="AK657" s="348"/>
      <c r="AL657" s="348"/>
      <c r="AM657" s="348"/>
      <c r="AN657" s="348"/>
      <c r="AO657" s="348"/>
      <c r="AP657" s="348"/>
      <c r="AQ657" s="348"/>
    </row>
    <row r="658" spans="1:43" s="8" customFormat="1" ht="43.5" customHeight="1">
      <c r="A658" s="379" t="s">
        <v>131</v>
      </c>
      <c r="B658" s="378" t="s">
        <v>998</v>
      </c>
      <c r="C658" s="370" t="s">
        <v>920</v>
      </c>
      <c r="D658" s="365"/>
      <c r="E658" s="365" t="s">
        <v>403</v>
      </c>
      <c r="F658" s="366" t="s">
        <v>2648</v>
      </c>
      <c r="G658" s="356" t="s">
        <v>2649</v>
      </c>
      <c r="H658" s="356" t="s">
        <v>1846</v>
      </c>
      <c r="I658" s="388">
        <v>750000</v>
      </c>
      <c r="J658" s="388">
        <f>-K2251/0.0833333333333333</f>
        <v>0</v>
      </c>
      <c r="K658" s="388"/>
      <c r="L658" s="367">
        <v>42564</v>
      </c>
      <c r="M658" s="367">
        <v>42571</v>
      </c>
      <c r="N658" s="367">
        <v>42937</v>
      </c>
      <c r="O658" s="389">
        <f>YEAR(N658)</f>
        <v>2017</v>
      </c>
      <c r="P658" s="374">
        <f>MONTH(N658)</f>
        <v>7</v>
      </c>
      <c r="Q658" s="390" t="str">
        <f>IF(P658&gt;9,CONCATENATE(O658,P658),CONCATENATE(O658,"0",P658))</f>
        <v>201707</v>
      </c>
      <c r="R658" s="354" t="s">
        <v>45</v>
      </c>
      <c r="S658" s="391">
        <v>0</v>
      </c>
      <c r="T658" s="391">
        <v>0</v>
      </c>
      <c r="U658" s="355"/>
      <c r="V658" s="349"/>
      <c r="W658" s="348"/>
      <c r="X658" s="422"/>
      <c r="Y65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8" s="348"/>
      <c r="AA658" s="348"/>
      <c r="AB658" s="348"/>
      <c r="AC658" s="348"/>
      <c r="AD658" s="348"/>
      <c r="AE658" s="348"/>
      <c r="AF658" s="348"/>
      <c r="AG658" s="348"/>
      <c r="AH658" s="348"/>
      <c r="AI658" s="348"/>
      <c r="AJ658" s="348"/>
      <c r="AK658" s="348"/>
      <c r="AL658" s="348"/>
      <c r="AM658" s="348"/>
      <c r="AN658" s="348"/>
      <c r="AO658" s="348"/>
      <c r="AP658" s="348"/>
      <c r="AQ658" s="348"/>
    </row>
    <row r="659" spans="1:43" s="8" customFormat="1" ht="43.5" customHeight="1">
      <c r="A659" s="379" t="s">
        <v>131</v>
      </c>
      <c r="B659" s="378" t="s">
        <v>998</v>
      </c>
      <c r="C659" s="370" t="s">
        <v>920</v>
      </c>
      <c r="D659" s="365"/>
      <c r="E659" s="365" t="s">
        <v>403</v>
      </c>
      <c r="F659" s="366" t="s">
        <v>2648</v>
      </c>
      <c r="G659" s="356" t="s">
        <v>2649</v>
      </c>
      <c r="H659" s="356" t="s">
        <v>61</v>
      </c>
      <c r="I659" s="388">
        <v>750000</v>
      </c>
      <c r="J659" s="388">
        <f>-K2252/0.0833333333333333</f>
        <v>0</v>
      </c>
      <c r="K659" s="388"/>
      <c r="L659" s="367">
        <v>42564</v>
      </c>
      <c r="M659" s="367">
        <v>42571</v>
      </c>
      <c r="N659" s="367">
        <v>42937</v>
      </c>
      <c r="O659" s="389">
        <f>YEAR(N659)</f>
        <v>2017</v>
      </c>
      <c r="P659" s="374">
        <f>MONTH(N659)</f>
        <v>7</v>
      </c>
      <c r="Q659" s="390" t="str">
        <f>IF(P659&gt;9,CONCATENATE(O659,P659),CONCATENATE(O659,"0",P659))</f>
        <v>201707</v>
      </c>
      <c r="R659" s="354" t="s">
        <v>45</v>
      </c>
      <c r="S659" s="391">
        <v>0</v>
      </c>
      <c r="T659" s="391">
        <v>0</v>
      </c>
      <c r="U659" s="355"/>
      <c r="V659" s="349"/>
      <c r="W659" s="348"/>
      <c r="X659" s="422"/>
      <c r="Y65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9" s="348"/>
      <c r="AA659" s="348"/>
      <c r="AB659" s="348"/>
      <c r="AC659" s="348"/>
      <c r="AD659" s="348"/>
      <c r="AE659" s="348"/>
      <c r="AF659" s="348"/>
      <c r="AG659" s="348"/>
      <c r="AH659" s="348"/>
      <c r="AI659" s="348"/>
      <c r="AJ659" s="348"/>
      <c r="AK659" s="348"/>
      <c r="AL659" s="348"/>
      <c r="AM659" s="348"/>
      <c r="AN659" s="348"/>
      <c r="AO659" s="348"/>
      <c r="AP659" s="348"/>
      <c r="AQ659" s="348"/>
    </row>
    <row r="660" spans="1:43" s="8" customFormat="1" ht="43.5" customHeight="1">
      <c r="A660" s="311" t="s">
        <v>131</v>
      </c>
      <c r="B660" s="369" t="s">
        <v>998</v>
      </c>
      <c r="C660" s="398" t="s">
        <v>920</v>
      </c>
      <c r="D660" s="314" t="s">
        <v>1444</v>
      </c>
      <c r="E660" s="314" t="s">
        <v>403</v>
      </c>
      <c r="F660" s="315" t="s">
        <v>1445</v>
      </c>
      <c r="G660" s="313" t="s">
        <v>1446</v>
      </c>
      <c r="H660" s="313" t="s">
        <v>1447</v>
      </c>
      <c r="I660" s="316">
        <v>120000</v>
      </c>
      <c r="J660" s="316">
        <f>-K2198/0.0833333333333333</f>
        <v>0</v>
      </c>
      <c r="K660" s="316"/>
      <c r="L660" s="317">
        <v>42487</v>
      </c>
      <c r="M660" s="317">
        <v>42574</v>
      </c>
      <c r="N660" s="317">
        <v>42938</v>
      </c>
      <c r="O660" s="338">
        <f>YEAR(N660)</f>
        <v>2017</v>
      </c>
      <c r="P660" s="336">
        <f>MONTH(N660)</f>
        <v>7</v>
      </c>
      <c r="Q660" s="333" t="str">
        <f>IF(P660&gt;9,CONCATENATE(O660,P660),CONCATENATE(O660,"0",P660))</f>
        <v>201707</v>
      </c>
      <c r="R660" s="311" t="s">
        <v>36</v>
      </c>
      <c r="S660" s="319">
        <v>0</v>
      </c>
      <c r="T660" s="319">
        <v>0</v>
      </c>
      <c r="U660" s="308"/>
      <c r="V660" s="363"/>
      <c r="W660" s="360"/>
      <c r="X660" s="385"/>
      <c r="Y6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0" s="422"/>
      <c r="AA660" s="349"/>
      <c r="AB660" s="349"/>
      <c r="AC660" s="349"/>
      <c r="AD660" s="349"/>
      <c r="AE660" s="349"/>
      <c r="AF660" s="349"/>
      <c r="AG660" s="349"/>
      <c r="AH660" s="349"/>
      <c r="AI660" s="349"/>
      <c r="AJ660" s="349"/>
      <c r="AK660" s="349"/>
      <c r="AL660" s="349"/>
      <c r="AM660" s="349"/>
      <c r="AN660" s="349"/>
      <c r="AO660" s="349"/>
      <c r="AP660" s="349"/>
      <c r="AQ660" s="349"/>
    </row>
    <row r="661" spans="1:43" s="8" customFormat="1" ht="43.5" customHeight="1">
      <c r="A661" s="311" t="s">
        <v>131</v>
      </c>
      <c r="B661" s="235" t="s">
        <v>998</v>
      </c>
      <c r="C661" s="398" t="s">
        <v>920</v>
      </c>
      <c r="D661" s="314" t="s">
        <v>718</v>
      </c>
      <c r="E661" s="314" t="s">
        <v>380</v>
      </c>
      <c r="F661" s="315" t="s">
        <v>589</v>
      </c>
      <c r="G661" s="313" t="s">
        <v>192</v>
      </c>
      <c r="H661" s="313" t="s">
        <v>193</v>
      </c>
      <c r="I661" s="316">
        <v>503462.5</v>
      </c>
      <c r="J661" s="316">
        <f>-K2824/0.0833333333333333</f>
        <v>0</v>
      </c>
      <c r="K661" s="316"/>
      <c r="L661" s="317">
        <v>42851</v>
      </c>
      <c r="M661" s="317">
        <v>42855</v>
      </c>
      <c r="N661" s="318">
        <v>42946</v>
      </c>
      <c r="O661" s="336">
        <f>YEAR(N661)</f>
        <v>2017</v>
      </c>
      <c r="P661" s="336">
        <f>MONTH(N661)</f>
        <v>7</v>
      </c>
      <c r="Q661" s="326" t="str">
        <f>IF(P661&gt;9,CONCATENATE(O661,P661),CONCATENATE(O661,"0",P661))</f>
        <v>201707</v>
      </c>
      <c r="R661" s="311">
        <v>0</v>
      </c>
      <c r="S661" s="319">
        <v>0.1</v>
      </c>
      <c r="T661" s="319">
        <v>0</v>
      </c>
      <c r="U661" s="356"/>
      <c r="V661" s="360"/>
      <c r="W661" s="360"/>
      <c r="X661" s="360"/>
      <c r="Y6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1" s="422"/>
      <c r="AA661" s="349"/>
      <c r="AB661" s="349"/>
      <c r="AC661" s="349"/>
      <c r="AD661" s="349"/>
      <c r="AE661" s="349"/>
      <c r="AF661" s="349"/>
      <c r="AG661" s="349"/>
      <c r="AH661" s="349"/>
      <c r="AI661" s="349"/>
      <c r="AJ661" s="349"/>
      <c r="AK661" s="349"/>
      <c r="AL661" s="349"/>
      <c r="AM661" s="349"/>
      <c r="AN661" s="349"/>
      <c r="AO661" s="349"/>
      <c r="AP661" s="349"/>
      <c r="AQ661" s="349"/>
    </row>
    <row r="662" spans="1:43" s="8" customFormat="1" ht="43.5" customHeight="1">
      <c r="A662" s="354" t="s">
        <v>131</v>
      </c>
      <c r="B662" s="369" t="s">
        <v>998</v>
      </c>
      <c r="C662" s="354" t="s">
        <v>920</v>
      </c>
      <c r="D662" s="358" t="s">
        <v>1974</v>
      </c>
      <c r="E662" s="244" t="s">
        <v>403</v>
      </c>
      <c r="F662" s="359" t="s">
        <v>46</v>
      </c>
      <c r="G662" s="362" t="s">
        <v>1889</v>
      </c>
      <c r="H662" s="362" t="s">
        <v>1973</v>
      </c>
      <c r="I662" s="285">
        <v>618000</v>
      </c>
      <c r="J662" s="285">
        <f>-K2173/0.0833333333333333</f>
        <v>0</v>
      </c>
      <c r="K662" s="285"/>
      <c r="L662" s="280">
        <v>42550</v>
      </c>
      <c r="M662" s="280">
        <v>42594</v>
      </c>
      <c r="N662" s="281">
        <v>42958</v>
      </c>
      <c r="O662" s="323">
        <f>YEAR(N662)</f>
        <v>2017</v>
      </c>
      <c r="P662" s="323">
        <f>MONTH(N662)</f>
        <v>8</v>
      </c>
      <c r="Q662" s="324" t="str">
        <f>IF(P662&gt;9,CONCATENATE(O662,P662),CONCATENATE(O662,"0",P662))</f>
        <v>201708</v>
      </c>
      <c r="R662" s="354" t="s">
        <v>36</v>
      </c>
      <c r="S662" s="267">
        <v>0</v>
      </c>
      <c r="T662" s="267">
        <v>0</v>
      </c>
      <c r="U662" s="355"/>
      <c r="V662" s="343"/>
      <c r="W662" s="345"/>
      <c r="X662" s="343"/>
      <c r="Y6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2" s="422"/>
      <c r="AA662" s="348"/>
      <c r="AB662" s="348"/>
      <c r="AC662" s="348"/>
      <c r="AD662" s="348"/>
      <c r="AE662" s="348"/>
      <c r="AF662" s="348"/>
      <c r="AG662" s="348"/>
      <c r="AH662" s="348"/>
      <c r="AI662" s="348"/>
      <c r="AJ662" s="348"/>
      <c r="AK662" s="348"/>
      <c r="AL662" s="348"/>
      <c r="AM662" s="348"/>
      <c r="AN662" s="348"/>
      <c r="AO662" s="348"/>
      <c r="AP662" s="348"/>
      <c r="AQ662" s="348"/>
    </row>
    <row r="663" spans="1:43" s="8" customFormat="1" ht="43.5" customHeight="1">
      <c r="A663" s="379" t="s">
        <v>131</v>
      </c>
      <c r="B663" s="378" t="s">
        <v>998</v>
      </c>
      <c r="C663" s="370" t="s">
        <v>920</v>
      </c>
      <c r="D663" s="365" t="s">
        <v>1504</v>
      </c>
      <c r="E663" s="365" t="s">
        <v>382</v>
      </c>
      <c r="F663" s="366" t="s">
        <v>1505</v>
      </c>
      <c r="G663" s="356" t="s">
        <v>1506</v>
      </c>
      <c r="H663" s="356" t="s">
        <v>1507</v>
      </c>
      <c r="I663" s="388">
        <v>26352.5</v>
      </c>
      <c r="J663" s="388">
        <f>-K2219/0.0833333333333333</f>
        <v>0</v>
      </c>
      <c r="K663" s="388"/>
      <c r="L663" s="367">
        <v>42578</v>
      </c>
      <c r="M663" s="367">
        <v>42600</v>
      </c>
      <c r="N663" s="367">
        <v>42964</v>
      </c>
      <c r="O663" s="389">
        <f>YEAR(N663)</f>
        <v>2017</v>
      </c>
      <c r="P663" s="374">
        <f>MONTH(N663)</f>
        <v>8</v>
      </c>
      <c r="Q663" s="390" t="str">
        <f>IF(P663&gt;9,CONCATENATE(O663,P663),CONCATENATE(O663,"0",P663))</f>
        <v>201708</v>
      </c>
      <c r="R663" s="354">
        <v>0</v>
      </c>
      <c r="S663" s="391">
        <v>0</v>
      </c>
      <c r="T663" s="391">
        <v>0</v>
      </c>
      <c r="U663" s="355"/>
      <c r="V663" s="349"/>
      <c r="W663" s="348"/>
      <c r="X663" s="422"/>
      <c r="Y66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3" s="348"/>
      <c r="AA663" s="348"/>
      <c r="AB663" s="348"/>
      <c r="AC663" s="348"/>
      <c r="AD663" s="348"/>
      <c r="AE663" s="348"/>
      <c r="AF663" s="348"/>
      <c r="AG663" s="348"/>
      <c r="AH663" s="348"/>
      <c r="AI663" s="348"/>
      <c r="AJ663" s="348"/>
      <c r="AK663" s="348"/>
      <c r="AL663" s="348"/>
      <c r="AM663" s="348"/>
      <c r="AN663" s="348"/>
      <c r="AO663" s="348"/>
      <c r="AP663" s="348"/>
      <c r="AQ663" s="348"/>
    </row>
    <row r="664" spans="1:43" s="8" customFormat="1" ht="43.5" customHeight="1">
      <c r="A664" s="354" t="s">
        <v>131</v>
      </c>
      <c r="B664" s="369" t="s">
        <v>998</v>
      </c>
      <c r="C664" s="354" t="s">
        <v>920</v>
      </c>
      <c r="D664" s="358" t="s">
        <v>1167</v>
      </c>
      <c r="E664" s="244" t="s">
        <v>403</v>
      </c>
      <c r="F664" s="359" t="s">
        <v>1168</v>
      </c>
      <c r="G664" s="246" t="s">
        <v>781</v>
      </c>
      <c r="H664" s="355" t="s">
        <v>1169</v>
      </c>
      <c r="I664" s="285">
        <v>40000</v>
      </c>
      <c r="J664" s="285">
        <f>-K2173/0.0833333333333333</f>
        <v>0</v>
      </c>
      <c r="K664" s="285"/>
      <c r="L664" s="372">
        <v>42592</v>
      </c>
      <c r="M664" s="280">
        <v>42624</v>
      </c>
      <c r="N664" s="280">
        <v>42988</v>
      </c>
      <c r="O664" s="329">
        <f>YEAR(N664)</f>
        <v>2017</v>
      </c>
      <c r="P664" s="323">
        <f>MONTH(N664)</f>
        <v>9</v>
      </c>
      <c r="Q664" s="330" t="str">
        <f>IF(P664&gt;9,CONCATENATE(O664,P664),CONCATENATE(O664,"0",P664))</f>
        <v>201709</v>
      </c>
      <c r="R664" s="354">
        <v>0</v>
      </c>
      <c r="S664" s="267">
        <v>0</v>
      </c>
      <c r="T664" s="267">
        <v>0</v>
      </c>
      <c r="U664" s="261"/>
      <c r="V664" s="345"/>
      <c r="W664" s="345"/>
      <c r="X664" s="345"/>
      <c r="Y66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4" s="348"/>
      <c r="AA664" s="349"/>
      <c r="AB664" s="349"/>
      <c r="AC664" s="349"/>
      <c r="AD664" s="349"/>
      <c r="AE664" s="349"/>
      <c r="AF664" s="349"/>
      <c r="AG664" s="349"/>
      <c r="AH664" s="349"/>
      <c r="AI664" s="349"/>
      <c r="AJ664" s="349"/>
      <c r="AK664" s="349"/>
      <c r="AL664" s="349"/>
      <c r="AM664" s="349"/>
      <c r="AN664" s="349"/>
      <c r="AO664" s="349"/>
      <c r="AP664" s="349"/>
      <c r="AQ664" s="349"/>
    </row>
    <row r="665" spans="1:43" s="8" customFormat="1" ht="43.5" customHeight="1">
      <c r="A665" s="354" t="s">
        <v>131</v>
      </c>
      <c r="B665" s="369" t="s">
        <v>998</v>
      </c>
      <c r="C665" s="370" t="s">
        <v>920</v>
      </c>
      <c r="D665" s="358" t="s">
        <v>1986</v>
      </c>
      <c r="E665" s="358" t="s">
        <v>403</v>
      </c>
      <c r="F665" s="359" t="s">
        <v>1156</v>
      </c>
      <c r="G665" s="355" t="s">
        <v>1985</v>
      </c>
      <c r="H665" s="355" t="s">
        <v>53</v>
      </c>
      <c r="I665" s="371">
        <v>250000</v>
      </c>
      <c r="J665" s="371">
        <f>-K2213/0.0833333333333333</f>
        <v>0</v>
      </c>
      <c r="K665" s="371"/>
      <c r="L665" s="372">
        <v>42592</v>
      </c>
      <c r="M665" s="372">
        <v>42631</v>
      </c>
      <c r="N665" s="373">
        <v>42995</v>
      </c>
      <c r="O665" s="374">
        <f>YEAR(N665)</f>
        <v>2017</v>
      </c>
      <c r="P665" s="374">
        <f>MONTH(N665)</f>
        <v>9</v>
      </c>
      <c r="Q665" s="375" t="str">
        <f>IF(P665&gt;9,CONCATENATE(O665,P665),CONCATENATE(O665,"0",P665))</f>
        <v>201709</v>
      </c>
      <c r="R665" s="354" t="s">
        <v>44</v>
      </c>
      <c r="S665" s="376">
        <v>0</v>
      </c>
      <c r="T665" s="376">
        <v>0</v>
      </c>
      <c r="U665" s="355"/>
      <c r="V665" s="349"/>
      <c r="W665" s="348"/>
      <c r="X665" s="349"/>
      <c r="Y6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5" s="422"/>
      <c r="AA665" s="348"/>
      <c r="AB665" s="348"/>
      <c r="AC665" s="348"/>
      <c r="AD665" s="348"/>
      <c r="AE665" s="348"/>
      <c r="AF665" s="348"/>
      <c r="AG665" s="348"/>
      <c r="AH665" s="348"/>
      <c r="AI665" s="348"/>
      <c r="AJ665" s="348"/>
      <c r="AK665" s="348"/>
      <c r="AL665" s="348"/>
      <c r="AM665" s="348"/>
      <c r="AN665" s="348"/>
      <c r="AO665" s="348"/>
      <c r="AP665" s="348"/>
      <c r="AQ665" s="348"/>
    </row>
    <row r="666" spans="1:43" s="8" customFormat="1" ht="43.5" customHeight="1">
      <c r="A666" s="354" t="s">
        <v>131</v>
      </c>
      <c r="B666" s="369" t="s">
        <v>998</v>
      </c>
      <c r="C666" s="354" t="s">
        <v>920</v>
      </c>
      <c r="D666" s="358" t="s">
        <v>2710</v>
      </c>
      <c r="E666" s="244" t="s">
        <v>403</v>
      </c>
      <c r="F666" s="245" t="s">
        <v>900</v>
      </c>
      <c r="G666" s="251" t="s">
        <v>463</v>
      </c>
      <c r="H666" s="362" t="s">
        <v>2054</v>
      </c>
      <c r="I666" s="285">
        <v>7200000</v>
      </c>
      <c r="J666" s="285">
        <f>-K2173/0.0833333333333333</f>
        <v>0</v>
      </c>
      <c r="K666" s="285"/>
      <c r="L666" s="280">
        <v>42613</v>
      </c>
      <c r="M666" s="280">
        <v>42608</v>
      </c>
      <c r="N666" s="281">
        <v>43003</v>
      </c>
      <c r="O666" s="323">
        <f>YEAR(N666)</f>
        <v>2017</v>
      </c>
      <c r="P666" s="323">
        <f>MONTH(N666)</f>
        <v>9</v>
      </c>
      <c r="Q666" s="324" t="str">
        <f>IF(P666&gt;9,CONCATENATE(O666,P666),CONCATENATE(O666,"0",P666))</f>
        <v>201709</v>
      </c>
      <c r="R666" s="354" t="s">
        <v>44</v>
      </c>
      <c r="S666" s="267">
        <v>0</v>
      </c>
      <c r="T666" s="267">
        <v>0</v>
      </c>
      <c r="U666" s="355"/>
      <c r="V666" s="343"/>
      <c r="W666" s="345"/>
      <c r="X666" s="343"/>
      <c r="Y6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6" s="348"/>
      <c r="AA666" s="348"/>
      <c r="AB666" s="348"/>
      <c r="AC666" s="348"/>
      <c r="AD666" s="348"/>
      <c r="AE666" s="348"/>
      <c r="AF666" s="348"/>
      <c r="AG666" s="348"/>
      <c r="AH666" s="348"/>
      <c r="AI666" s="348"/>
      <c r="AJ666" s="348"/>
      <c r="AK666" s="348"/>
      <c r="AL666" s="348"/>
      <c r="AM666" s="348"/>
      <c r="AN666" s="348"/>
      <c r="AO666" s="348"/>
      <c r="AP666" s="348"/>
      <c r="AQ666" s="348"/>
    </row>
    <row r="667" spans="1:43" s="8" customFormat="1" ht="43.5" customHeight="1">
      <c r="A667" s="354" t="s">
        <v>131</v>
      </c>
      <c r="B667" s="369" t="s">
        <v>998</v>
      </c>
      <c r="C667" s="354" t="s">
        <v>920</v>
      </c>
      <c r="D667" s="358" t="s">
        <v>1993</v>
      </c>
      <c r="E667" s="244" t="s">
        <v>403</v>
      </c>
      <c r="F667" s="359" t="s">
        <v>1033</v>
      </c>
      <c r="G667" s="362" t="s">
        <v>1646</v>
      </c>
      <c r="H667" s="362" t="s">
        <v>1034</v>
      </c>
      <c r="I667" s="285">
        <v>1500000</v>
      </c>
      <c r="J667" s="285">
        <f>-K2181/0.0833333333333333</f>
        <v>0</v>
      </c>
      <c r="K667" s="285"/>
      <c r="L667" s="280">
        <v>42592</v>
      </c>
      <c r="M667" s="280">
        <v>42644</v>
      </c>
      <c r="N667" s="281">
        <v>43008</v>
      </c>
      <c r="O667" s="323">
        <f>YEAR(N667)</f>
        <v>2017</v>
      </c>
      <c r="P667" s="323">
        <f>MONTH(N667)</f>
        <v>9</v>
      </c>
      <c r="Q667" s="324" t="str">
        <f>IF(P667&gt;9,CONCATENATE(O667,P667),CONCATENATE(O667,"0",P667))</f>
        <v>201709</v>
      </c>
      <c r="R667" s="354">
        <v>0</v>
      </c>
      <c r="S667" s="267">
        <v>0</v>
      </c>
      <c r="T667" s="267">
        <v>0</v>
      </c>
      <c r="U667" s="262"/>
      <c r="V667" s="343"/>
      <c r="W667" s="345"/>
      <c r="X667" s="343"/>
      <c r="Y6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7" s="348"/>
      <c r="AA667" s="349"/>
      <c r="AB667" s="349"/>
      <c r="AC667" s="349"/>
      <c r="AD667" s="349"/>
      <c r="AE667" s="349"/>
      <c r="AF667" s="349"/>
      <c r="AG667" s="349"/>
      <c r="AH667" s="349"/>
      <c r="AI667" s="349"/>
      <c r="AJ667" s="349"/>
      <c r="AK667" s="349"/>
      <c r="AL667" s="349"/>
      <c r="AM667" s="349"/>
      <c r="AN667" s="349"/>
      <c r="AO667" s="349"/>
      <c r="AP667" s="349"/>
      <c r="AQ667" s="349"/>
    </row>
    <row r="668" spans="1:43" s="8" customFormat="1" ht="43.5" customHeight="1">
      <c r="A668" s="311" t="s">
        <v>131</v>
      </c>
      <c r="B668" s="369" t="s">
        <v>998</v>
      </c>
      <c r="C668" s="398" t="s">
        <v>920</v>
      </c>
      <c r="D668" s="314" t="s">
        <v>1992</v>
      </c>
      <c r="E668" s="314" t="s">
        <v>403</v>
      </c>
      <c r="F668" s="315" t="s">
        <v>1560</v>
      </c>
      <c r="G668" s="313" t="s">
        <v>1561</v>
      </c>
      <c r="H668" s="313" t="s">
        <v>1562</v>
      </c>
      <c r="I668" s="316">
        <v>450000</v>
      </c>
      <c r="J668" s="316">
        <f>-K2245/0.0833333333333333</f>
        <v>0</v>
      </c>
      <c r="K668" s="316"/>
      <c r="L668" s="317">
        <v>42599</v>
      </c>
      <c r="M668" s="317">
        <v>42652</v>
      </c>
      <c r="N668" s="318">
        <v>43016</v>
      </c>
      <c r="O668" s="336">
        <f>YEAR(N668)</f>
        <v>2017</v>
      </c>
      <c r="P668" s="336">
        <f>MONTH(N668)</f>
        <v>10</v>
      </c>
      <c r="Q668" s="326" t="str">
        <f>IF(P668&gt;9,CONCATENATE(O668,P668),CONCATENATE(O668,"0",P668))</f>
        <v>201710</v>
      </c>
      <c r="R668" s="311" t="s">
        <v>44</v>
      </c>
      <c r="S668" s="319">
        <v>0</v>
      </c>
      <c r="T668" s="319">
        <v>0</v>
      </c>
      <c r="U668" s="313"/>
      <c r="V668" s="363"/>
      <c r="W668" s="360"/>
      <c r="X668" s="363"/>
      <c r="Y6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8" s="348"/>
      <c r="AA668" s="348"/>
      <c r="AB668" s="348"/>
      <c r="AC668" s="348"/>
      <c r="AD668" s="348"/>
      <c r="AE668" s="348"/>
      <c r="AF668" s="348"/>
      <c r="AG668" s="348"/>
      <c r="AH668" s="348"/>
      <c r="AI668" s="348"/>
      <c r="AJ668" s="348"/>
      <c r="AK668" s="348"/>
      <c r="AL668" s="348"/>
      <c r="AM668" s="348"/>
      <c r="AN668" s="348"/>
      <c r="AO668" s="348"/>
      <c r="AP668" s="348"/>
      <c r="AQ668" s="348"/>
    </row>
    <row r="669" spans="1:43" s="8" customFormat="1" ht="43.5" customHeight="1">
      <c r="A669" s="354" t="s">
        <v>131</v>
      </c>
      <c r="B669" s="369" t="s">
        <v>998</v>
      </c>
      <c r="C669" s="354" t="s">
        <v>920</v>
      </c>
      <c r="D669" s="358" t="s">
        <v>1991</v>
      </c>
      <c r="E669" s="244" t="s">
        <v>403</v>
      </c>
      <c r="F669" s="359" t="s">
        <v>1189</v>
      </c>
      <c r="G669" s="362" t="s">
        <v>1190</v>
      </c>
      <c r="H669" s="362" t="s">
        <v>1191</v>
      </c>
      <c r="I669" s="285">
        <v>400000</v>
      </c>
      <c r="J669" s="285">
        <f>-K2176/0.0833333333333333</f>
        <v>0</v>
      </c>
      <c r="K669" s="285"/>
      <c r="L669" s="280">
        <v>42634</v>
      </c>
      <c r="M669" s="280">
        <v>42659</v>
      </c>
      <c r="N669" s="281">
        <v>43023</v>
      </c>
      <c r="O669" s="323">
        <f>YEAR(N669)</f>
        <v>2017</v>
      </c>
      <c r="P669" s="323">
        <f>MONTH(N669)</f>
        <v>10</v>
      </c>
      <c r="Q669" s="324" t="str">
        <f>IF(P669&gt;9,CONCATENATE(O669,P669),CONCATENATE(O669,"0",P669))</f>
        <v>201710</v>
      </c>
      <c r="R669" s="354" t="s">
        <v>36</v>
      </c>
      <c r="S669" s="267">
        <v>0</v>
      </c>
      <c r="T669" s="267">
        <v>0</v>
      </c>
      <c r="U669" s="261"/>
      <c r="V669" s="343"/>
      <c r="W669" s="345"/>
      <c r="X669" s="343"/>
      <c r="Y6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9" s="422"/>
      <c r="AA669" s="349"/>
      <c r="AB669" s="349"/>
      <c r="AC669" s="349"/>
      <c r="AD669" s="349"/>
      <c r="AE669" s="349"/>
      <c r="AF669" s="349"/>
      <c r="AG669" s="349"/>
      <c r="AH669" s="349"/>
      <c r="AI669" s="349"/>
      <c r="AJ669" s="349"/>
      <c r="AK669" s="349"/>
      <c r="AL669" s="349"/>
      <c r="AM669" s="349"/>
      <c r="AN669" s="349"/>
      <c r="AO669" s="349"/>
      <c r="AP669" s="349"/>
      <c r="AQ669" s="349"/>
    </row>
    <row r="670" spans="1:43" s="8" customFormat="1" ht="43.5" customHeight="1">
      <c r="A670" s="311" t="s">
        <v>131</v>
      </c>
      <c r="B670" s="369" t="s">
        <v>998</v>
      </c>
      <c r="C670" s="398" t="s">
        <v>920</v>
      </c>
      <c r="D670" s="314" t="s">
        <v>1990</v>
      </c>
      <c r="E670" s="314" t="s">
        <v>403</v>
      </c>
      <c r="F670" s="315" t="s">
        <v>1189</v>
      </c>
      <c r="G670" s="313" t="s">
        <v>1190</v>
      </c>
      <c r="H670" s="313" t="s">
        <v>2084</v>
      </c>
      <c r="I670" s="316">
        <v>400000</v>
      </c>
      <c r="J670" s="316">
        <f>-K2197/0.0833333333333333</f>
        <v>0</v>
      </c>
      <c r="K670" s="316"/>
      <c r="L670" s="317">
        <v>42634</v>
      </c>
      <c r="M670" s="317">
        <v>42659</v>
      </c>
      <c r="N670" s="318">
        <v>43023</v>
      </c>
      <c r="O670" s="336">
        <f>YEAR(N670)</f>
        <v>2017</v>
      </c>
      <c r="P670" s="336">
        <f>MONTH(N670)</f>
        <v>10</v>
      </c>
      <c r="Q670" s="326" t="str">
        <f>IF(P670&gt;9,CONCATENATE(O670,P670),CONCATENATE(O670,"0",P670))</f>
        <v>201710</v>
      </c>
      <c r="R670" s="311" t="s">
        <v>36</v>
      </c>
      <c r="S670" s="319">
        <v>0</v>
      </c>
      <c r="T670" s="319">
        <v>0</v>
      </c>
      <c r="U670" s="313"/>
      <c r="V670" s="363"/>
      <c r="W670" s="360"/>
      <c r="X670" s="363"/>
      <c r="Y6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0" s="422"/>
      <c r="AA670" s="422"/>
      <c r="AB670" s="349"/>
      <c r="AC670" s="349"/>
      <c r="AD670" s="349"/>
      <c r="AE670" s="349"/>
      <c r="AF670" s="349"/>
      <c r="AG670" s="349"/>
      <c r="AH670" s="349"/>
      <c r="AI670" s="349"/>
      <c r="AJ670" s="349"/>
      <c r="AK670" s="349"/>
      <c r="AL670" s="349"/>
      <c r="AM670" s="349"/>
      <c r="AN670" s="349"/>
      <c r="AO670" s="349"/>
      <c r="AP670" s="349"/>
      <c r="AQ670" s="349"/>
    </row>
    <row r="671" spans="1:43" s="8" customFormat="1" ht="43.5" customHeight="1">
      <c r="A671" s="379" t="s">
        <v>131</v>
      </c>
      <c r="B671" s="369" t="s">
        <v>998</v>
      </c>
      <c r="C671" s="354" t="s">
        <v>920</v>
      </c>
      <c r="D671" s="365" t="s">
        <v>2441</v>
      </c>
      <c r="E671" s="244" t="s">
        <v>403</v>
      </c>
      <c r="F671" s="359" t="s">
        <v>2442</v>
      </c>
      <c r="G671" s="362" t="s">
        <v>2443</v>
      </c>
      <c r="H671" s="251" t="s">
        <v>479</v>
      </c>
      <c r="I671" s="285">
        <v>50000</v>
      </c>
      <c r="J671" s="285">
        <f>-K2170/0.0833333333333333</f>
        <v>0</v>
      </c>
      <c r="K671" s="285"/>
      <c r="L671" s="280">
        <v>42627</v>
      </c>
      <c r="M671" s="280">
        <v>42675</v>
      </c>
      <c r="N671" s="281">
        <v>43039</v>
      </c>
      <c r="O671" s="323">
        <f>YEAR(N671)</f>
        <v>2017</v>
      </c>
      <c r="P671" s="323">
        <f>MONTH(N671)</f>
        <v>10</v>
      </c>
      <c r="Q671" s="324" t="str">
        <f>IF(P671&gt;9,CONCATENATE(O671,P671),CONCATENATE(O671,"0",P671))</f>
        <v>201710</v>
      </c>
      <c r="R671" s="354" t="s">
        <v>44</v>
      </c>
      <c r="S671" s="267">
        <v>0</v>
      </c>
      <c r="T671" s="267">
        <v>0</v>
      </c>
      <c r="U671" s="355"/>
      <c r="V671" s="343"/>
      <c r="W671" s="345"/>
      <c r="X671" s="343"/>
      <c r="Y67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1" s="422"/>
      <c r="AA671" s="349"/>
      <c r="AB671" s="349"/>
      <c r="AC671" s="349"/>
      <c r="AD671" s="349"/>
      <c r="AE671" s="349"/>
      <c r="AF671" s="349"/>
      <c r="AG671" s="349"/>
      <c r="AH671" s="349"/>
      <c r="AI671" s="349"/>
      <c r="AJ671" s="349"/>
      <c r="AK671" s="349"/>
      <c r="AL671" s="349"/>
      <c r="AM671" s="349"/>
      <c r="AN671" s="349"/>
      <c r="AO671" s="349"/>
      <c r="AP671" s="349"/>
      <c r="AQ671" s="349"/>
    </row>
    <row r="672" spans="1:43" s="8" customFormat="1" ht="43.5" customHeight="1">
      <c r="A672" s="311" t="s">
        <v>131</v>
      </c>
      <c r="B672" s="235" t="s">
        <v>998</v>
      </c>
      <c r="C672" s="398" t="s">
        <v>920</v>
      </c>
      <c r="D672" s="314" t="s">
        <v>2856</v>
      </c>
      <c r="E672" s="314" t="s">
        <v>404</v>
      </c>
      <c r="F672" s="315" t="s">
        <v>1238</v>
      </c>
      <c r="G672" s="313" t="s">
        <v>342</v>
      </c>
      <c r="H672" s="313" t="s">
        <v>343</v>
      </c>
      <c r="I672" s="316">
        <v>37475</v>
      </c>
      <c r="J672" s="316">
        <f>-K2836/0.0833333333333333</f>
        <v>0</v>
      </c>
      <c r="K672" s="316"/>
      <c r="L672" s="317">
        <v>42641</v>
      </c>
      <c r="M672" s="317">
        <v>42688</v>
      </c>
      <c r="N672" s="317">
        <v>43052</v>
      </c>
      <c r="O672" s="338">
        <f>YEAR(N672)</f>
        <v>2017</v>
      </c>
      <c r="P672" s="336">
        <f>MONTH(N672)</f>
        <v>11</v>
      </c>
      <c r="Q672" s="333" t="str">
        <f>IF(P672&gt;9,CONCATENATE(O672,P672),CONCATENATE(O672,"0",P672))</f>
        <v>201711</v>
      </c>
      <c r="R672" s="311">
        <v>0</v>
      </c>
      <c r="S672" s="319">
        <v>0</v>
      </c>
      <c r="T672" s="319">
        <v>0</v>
      </c>
      <c r="U672" s="356"/>
      <c r="V672" s="363"/>
      <c r="W672" s="360"/>
      <c r="X672" s="363"/>
      <c r="Y6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2" s="422"/>
      <c r="AA672" s="348"/>
      <c r="AB672" s="348"/>
      <c r="AC672" s="348"/>
      <c r="AD672" s="348"/>
      <c r="AE672" s="348"/>
      <c r="AF672" s="348"/>
      <c r="AG672" s="348"/>
      <c r="AH672" s="348"/>
      <c r="AI672" s="348"/>
      <c r="AJ672" s="348"/>
      <c r="AK672" s="348"/>
      <c r="AL672" s="348"/>
      <c r="AM672" s="348"/>
      <c r="AN672" s="348"/>
      <c r="AO672" s="348"/>
      <c r="AP672" s="348"/>
      <c r="AQ672" s="348"/>
    </row>
    <row r="673" spans="1:100" s="8" customFormat="1" ht="43.5" customHeight="1">
      <c r="A673" s="354" t="s">
        <v>131</v>
      </c>
      <c r="B673" s="369" t="s">
        <v>998</v>
      </c>
      <c r="C673" s="354" t="s">
        <v>920</v>
      </c>
      <c r="D673" s="244" t="s">
        <v>726</v>
      </c>
      <c r="E673" s="244" t="s">
        <v>403</v>
      </c>
      <c r="F673" s="245" t="s">
        <v>723</v>
      </c>
      <c r="G673" s="246" t="s">
        <v>724</v>
      </c>
      <c r="H673" s="246" t="s">
        <v>727</v>
      </c>
      <c r="I673" s="285">
        <v>1283332</v>
      </c>
      <c r="J673" s="285">
        <f>-K2175/0.0833333333333333</f>
        <v>0</v>
      </c>
      <c r="K673" s="285"/>
      <c r="L673" s="280">
        <v>42641</v>
      </c>
      <c r="M673" s="280">
        <v>42696</v>
      </c>
      <c r="N673" s="280">
        <v>43060</v>
      </c>
      <c r="O673" s="329">
        <f>YEAR(N673)</f>
        <v>2017</v>
      </c>
      <c r="P673" s="323">
        <f>MONTH(N673)</f>
        <v>11</v>
      </c>
      <c r="Q673" s="330" t="str">
        <f>IF(P673&gt;9,CONCATENATE(O673,P673),CONCATENATE(O673,"0",P673))</f>
        <v>201711</v>
      </c>
      <c r="R673" s="354">
        <v>0</v>
      </c>
      <c r="S673" s="267">
        <v>0</v>
      </c>
      <c r="T673" s="267">
        <v>0</v>
      </c>
      <c r="U673" s="355"/>
      <c r="V673" s="345"/>
      <c r="W673" s="345"/>
      <c r="X673" s="345"/>
      <c r="Y673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3" s="422"/>
      <c r="AA673" s="348"/>
      <c r="AB673" s="348"/>
      <c r="AC673" s="348"/>
      <c r="AD673" s="348"/>
      <c r="AE673" s="348"/>
      <c r="AF673" s="348"/>
      <c r="AG673" s="348"/>
      <c r="AH673" s="348"/>
      <c r="AI673" s="348"/>
      <c r="AJ673" s="348"/>
      <c r="AK673" s="348"/>
      <c r="AL673" s="348"/>
      <c r="AM673" s="348"/>
      <c r="AN673" s="348"/>
      <c r="AO673" s="348"/>
      <c r="AP673" s="348"/>
      <c r="AQ673" s="348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</row>
    <row r="674" spans="1:100" s="8" customFormat="1" ht="43.5" customHeight="1">
      <c r="A674" s="354" t="s">
        <v>131</v>
      </c>
      <c r="B674" s="369" t="s">
        <v>998</v>
      </c>
      <c r="C674" s="354" t="s">
        <v>920</v>
      </c>
      <c r="D674" s="244" t="s">
        <v>728</v>
      </c>
      <c r="E674" s="244" t="s">
        <v>403</v>
      </c>
      <c r="F674" s="245" t="s">
        <v>723</v>
      </c>
      <c r="G674" s="246" t="s">
        <v>724</v>
      </c>
      <c r="H674" s="246" t="s">
        <v>729</v>
      </c>
      <c r="I674" s="285">
        <v>1283332</v>
      </c>
      <c r="J674" s="285">
        <f>-K2176/0.0833333333333333</f>
        <v>0</v>
      </c>
      <c r="K674" s="285"/>
      <c r="L674" s="280">
        <v>42641</v>
      </c>
      <c r="M674" s="280">
        <v>42696</v>
      </c>
      <c r="N674" s="280">
        <v>43060</v>
      </c>
      <c r="O674" s="329">
        <f>YEAR(N674)</f>
        <v>2017</v>
      </c>
      <c r="P674" s="323">
        <f>MONTH(N674)</f>
        <v>11</v>
      </c>
      <c r="Q674" s="330" t="str">
        <f>IF(P674&gt;9,CONCATENATE(O674,P674),CONCATENATE(O674,"0",P674))</f>
        <v>201711</v>
      </c>
      <c r="R674" s="354">
        <v>0</v>
      </c>
      <c r="S674" s="267">
        <v>0</v>
      </c>
      <c r="T674" s="267">
        <v>0</v>
      </c>
      <c r="U674" s="355"/>
      <c r="V674" s="343"/>
      <c r="W674" s="345"/>
      <c r="X674" s="343"/>
      <c r="Y6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4" s="348"/>
      <c r="AA674" s="348"/>
      <c r="AB674" s="348"/>
      <c r="AC674" s="348"/>
      <c r="AD674" s="348"/>
      <c r="AE674" s="348"/>
      <c r="AF674" s="348"/>
      <c r="AG674" s="348"/>
      <c r="AH674" s="348"/>
      <c r="AI674" s="348"/>
      <c r="AJ674" s="348"/>
      <c r="AK674" s="348"/>
      <c r="AL674" s="348"/>
      <c r="AM674" s="348"/>
      <c r="AN674" s="348"/>
      <c r="AO674" s="348"/>
      <c r="AP674" s="348"/>
      <c r="AQ674" s="348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</row>
    <row r="675" spans="1:100" s="8" customFormat="1" ht="43.5" customHeight="1">
      <c r="A675" s="354" t="s">
        <v>131</v>
      </c>
      <c r="B675" s="369" t="s">
        <v>998</v>
      </c>
      <c r="C675" s="354" t="s">
        <v>920</v>
      </c>
      <c r="D675" s="244" t="s">
        <v>722</v>
      </c>
      <c r="E675" s="244" t="s">
        <v>403</v>
      </c>
      <c r="F675" s="245" t="s">
        <v>723</v>
      </c>
      <c r="G675" s="246" t="s">
        <v>724</v>
      </c>
      <c r="H675" s="246" t="s">
        <v>725</v>
      </c>
      <c r="I675" s="285">
        <v>1108332</v>
      </c>
      <c r="J675" s="285">
        <f>-K2177/0.0833333333333333</f>
        <v>0</v>
      </c>
      <c r="K675" s="285"/>
      <c r="L675" s="280">
        <v>42641</v>
      </c>
      <c r="M675" s="280">
        <v>42696</v>
      </c>
      <c r="N675" s="280">
        <v>43060</v>
      </c>
      <c r="O675" s="329">
        <f>YEAR(N675)</f>
        <v>2017</v>
      </c>
      <c r="P675" s="323">
        <f>MONTH(N675)</f>
        <v>11</v>
      </c>
      <c r="Q675" s="330" t="str">
        <f>IF(P675&gt;9,CONCATENATE(O675,P675),CONCATENATE(O675,"0",P675))</f>
        <v>201711</v>
      </c>
      <c r="R675" s="354">
        <v>0</v>
      </c>
      <c r="S675" s="267">
        <v>0</v>
      </c>
      <c r="T675" s="267">
        <v>0</v>
      </c>
      <c r="U675" s="355"/>
      <c r="V675" s="343"/>
      <c r="W675" s="345"/>
      <c r="X675" s="343"/>
      <c r="Y6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5" s="348"/>
      <c r="AA675" s="348"/>
      <c r="AB675" s="348"/>
      <c r="AC675" s="348"/>
      <c r="AD675" s="348"/>
      <c r="AE675" s="348"/>
      <c r="AF675" s="348"/>
      <c r="AG675" s="348"/>
      <c r="AH675" s="348"/>
      <c r="AI675" s="348"/>
      <c r="AJ675" s="348"/>
      <c r="AK675" s="348"/>
      <c r="AL675" s="348"/>
      <c r="AM675" s="348"/>
      <c r="AN675" s="348"/>
      <c r="AO675" s="348"/>
      <c r="AP675" s="348"/>
      <c r="AQ675" s="348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</row>
    <row r="676" spans="1:43" s="8" customFormat="1" ht="43.5" customHeight="1">
      <c r="A676" s="305" t="s">
        <v>131</v>
      </c>
      <c r="B676" s="369" t="s">
        <v>998</v>
      </c>
      <c r="C676" s="398" t="s">
        <v>920</v>
      </c>
      <c r="D676" s="306"/>
      <c r="E676" s="306" t="s">
        <v>403</v>
      </c>
      <c r="F676" s="307" t="s">
        <v>46</v>
      </c>
      <c r="G676" s="308" t="s">
        <v>2986</v>
      </c>
      <c r="H676" s="308" t="s">
        <v>2987</v>
      </c>
      <c r="I676" s="309">
        <v>43469.99</v>
      </c>
      <c r="J676" s="309">
        <f>-K2319/0.0833333333333333</f>
        <v>0</v>
      </c>
      <c r="K676" s="309"/>
      <c r="L676" s="310">
        <v>42697</v>
      </c>
      <c r="M676" s="310">
        <v>42697</v>
      </c>
      <c r="N676" s="310">
        <v>43061</v>
      </c>
      <c r="O676" s="337">
        <f>YEAR(N676)</f>
        <v>2017</v>
      </c>
      <c r="P676" s="336">
        <f>MONTH(N676)</f>
        <v>11</v>
      </c>
      <c r="Q676" s="332" t="str">
        <f>IF(P676&gt;9,CONCATENATE(O676,P676),CONCATENATE(O676,"0",P676))</f>
        <v>201711</v>
      </c>
      <c r="R676" s="311" t="s">
        <v>36</v>
      </c>
      <c r="S676" s="312">
        <v>0</v>
      </c>
      <c r="T676" s="312">
        <v>0</v>
      </c>
      <c r="U676" s="313"/>
      <c r="V676" s="363"/>
      <c r="W676" s="360"/>
      <c r="X676" s="385"/>
      <c r="Y6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6" s="360"/>
      <c r="AA676" s="360"/>
      <c r="AB676" s="360"/>
      <c r="AC676" s="360"/>
      <c r="AD676" s="360"/>
      <c r="AE676" s="360"/>
      <c r="AF676" s="360"/>
      <c r="AG676" s="360"/>
      <c r="AH676" s="360"/>
      <c r="AI676" s="360"/>
      <c r="AJ676" s="360"/>
      <c r="AK676" s="360"/>
      <c r="AL676" s="360"/>
      <c r="AM676" s="360"/>
      <c r="AN676" s="360"/>
      <c r="AO676" s="360"/>
      <c r="AP676" s="360"/>
      <c r="AQ676" s="360"/>
    </row>
    <row r="677" spans="1:100" s="8" customFormat="1" ht="43.5" customHeight="1">
      <c r="A677" s="354" t="s">
        <v>131</v>
      </c>
      <c r="B677" s="369" t="s">
        <v>998</v>
      </c>
      <c r="C677" s="370" t="s">
        <v>920</v>
      </c>
      <c r="D677" s="358" t="s">
        <v>1983</v>
      </c>
      <c r="E677" s="358" t="s">
        <v>403</v>
      </c>
      <c r="F677" s="359" t="s">
        <v>982</v>
      </c>
      <c r="G677" s="355" t="s">
        <v>983</v>
      </c>
      <c r="H677" s="355" t="s">
        <v>604</v>
      </c>
      <c r="I677" s="371">
        <v>730000</v>
      </c>
      <c r="J677" s="371">
        <f>-K2196/0.0833333333333333</f>
        <v>0</v>
      </c>
      <c r="K677" s="371"/>
      <c r="L677" s="372">
        <v>42676</v>
      </c>
      <c r="M677" s="372">
        <v>42723</v>
      </c>
      <c r="N677" s="372">
        <v>43087</v>
      </c>
      <c r="O677" s="386">
        <f>YEAR(N677)</f>
        <v>2017</v>
      </c>
      <c r="P677" s="374">
        <f>MONTH(N677)</f>
        <v>12</v>
      </c>
      <c r="Q677" s="387" t="str">
        <f>IF(P677&gt;9,CONCATENATE(O677,P677),CONCATENATE(O677,"0",P677))</f>
        <v>201712</v>
      </c>
      <c r="R677" s="354">
        <v>0</v>
      </c>
      <c r="S677" s="376">
        <v>0</v>
      </c>
      <c r="T677" s="376">
        <v>0</v>
      </c>
      <c r="U677" s="356"/>
      <c r="V677" s="349"/>
      <c r="W677" s="348"/>
      <c r="X677" s="349"/>
      <c r="Y67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7" s="422"/>
      <c r="AA677" s="349"/>
      <c r="AB677" s="349"/>
      <c r="AC677" s="349"/>
      <c r="AD677" s="349"/>
      <c r="AE677" s="349"/>
      <c r="AF677" s="349"/>
      <c r="AG677" s="349"/>
      <c r="AH677" s="349"/>
      <c r="AI677" s="349"/>
      <c r="AJ677" s="349"/>
      <c r="AK677" s="349"/>
      <c r="AL677" s="349"/>
      <c r="AM677" s="349"/>
      <c r="AN677" s="349"/>
      <c r="AO677" s="349"/>
      <c r="AP677" s="349"/>
      <c r="AQ677" s="349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</row>
    <row r="678" spans="1:100" s="8" customFormat="1" ht="43.5" customHeight="1">
      <c r="A678" s="354" t="s">
        <v>131</v>
      </c>
      <c r="B678" s="369" t="s">
        <v>998</v>
      </c>
      <c r="C678" s="354" t="s">
        <v>920</v>
      </c>
      <c r="D678" s="244"/>
      <c r="E678" s="244" t="s">
        <v>403</v>
      </c>
      <c r="F678" s="359" t="s">
        <v>2172</v>
      </c>
      <c r="G678" s="246" t="s">
        <v>664</v>
      </c>
      <c r="H678" s="355" t="s">
        <v>1192</v>
      </c>
      <c r="I678" s="285">
        <v>173148</v>
      </c>
      <c r="J678" s="285">
        <f>-K2185/0.0833333333333333</f>
        <v>0</v>
      </c>
      <c r="K678" s="285"/>
      <c r="L678" s="280">
        <v>42599</v>
      </c>
      <c r="M678" s="280">
        <v>42359</v>
      </c>
      <c r="N678" s="280">
        <v>43089</v>
      </c>
      <c r="O678" s="329">
        <f>YEAR(N678)</f>
        <v>2017</v>
      </c>
      <c r="P678" s="323">
        <f>MONTH(N678)</f>
        <v>12</v>
      </c>
      <c r="Q678" s="330" t="str">
        <f>IF(P678&gt;9,CONCATENATE(O678,P678),CONCATENATE(O678,"0",P678))</f>
        <v>201712</v>
      </c>
      <c r="R678" s="354" t="s">
        <v>36</v>
      </c>
      <c r="S678" s="267">
        <v>0</v>
      </c>
      <c r="T678" s="267">
        <v>0</v>
      </c>
      <c r="U678" s="355"/>
      <c r="V678" s="343"/>
      <c r="W678" s="345"/>
      <c r="X678" s="343"/>
      <c r="Y6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8" s="422"/>
      <c r="AA678" s="348"/>
      <c r="AB678" s="348"/>
      <c r="AC678" s="348"/>
      <c r="AD678" s="348"/>
      <c r="AE678" s="348"/>
      <c r="AF678" s="348"/>
      <c r="AG678" s="348"/>
      <c r="AH678" s="348"/>
      <c r="AI678" s="348"/>
      <c r="AJ678" s="348"/>
      <c r="AK678" s="348"/>
      <c r="AL678" s="348"/>
      <c r="AM678" s="348"/>
      <c r="AN678" s="348"/>
      <c r="AO678" s="348"/>
      <c r="AP678" s="348"/>
      <c r="AQ678" s="348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</row>
    <row r="679" spans="1:43" s="8" customFormat="1" ht="43.5" customHeight="1">
      <c r="A679" s="311" t="s">
        <v>131</v>
      </c>
      <c r="B679" s="369" t="s">
        <v>998</v>
      </c>
      <c r="C679" s="398" t="s">
        <v>920</v>
      </c>
      <c r="D679" s="314" t="s">
        <v>2198</v>
      </c>
      <c r="E679" s="314" t="s">
        <v>403</v>
      </c>
      <c r="F679" s="315" t="s">
        <v>2197</v>
      </c>
      <c r="G679" s="313" t="s">
        <v>3085</v>
      </c>
      <c r="H679" s="313" t="s">
        <v>171</v>
      </c>
      <c r="I679" s="316">
        <v>48151.5</v>
      </c>
      <c r="J679" s="316">
        <f>-K2263/0.0833333333333333</f>
        <v>0</v>
      </c>
      <c r="K679" s="316"/>
      <c r="L679" s="317">
        <v>42697</v>
      </c>
      <c r="M679" s="317">
        <v>42727</v>
      </c>
      <c r="N679" s="318">
        <v>43091</v>
      </c>
      <c r="O679" s="336">
        <f>YEAR(N679)</f>
        <v>2017</v>
      </c>
      <c r="P679" s="336">
        <f>MONTH(N679)</f>
        <v>12</v>
      </c>
      <c r="Q679" s="326" t="str">
        <f>IF(P679&gt;9,CONCATENATE(O679,P679),CONCATENATE(O679,"0",P679))</f>
        <v>201712</v>
      </c>
      <c r="R679" s="311" t="s">
        <v>44</v>
      </c>
      <c r="S679" s="319">
        <v>0</v>
      </c>
      <c r="T679" s="319">
        <v>0</v>
      </c>
      <c r="U679" s="308"/>
      <c r="V679" s="363"/>
      <c r="W679" s="360"/>
      <c r="X679" s="363"/>
      <c r="Y6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9" s="422"/>
      <c r="AA679" s="349"/>
      <c r="AB679" s="349"/>
      <c r="AC679" s="349"/>
      <c r="AD679" s="349"/>
      <c r="AE679" s="349"/>
      <c r="AF679" s="349"/>
      <c r="AG679" s="349"/>
      <c r="AH679" s="349"/>
      <c r="AI679" s="349"/>
      <c r="AJ679" s="349"/>
      <c r="AK679" s="349"/>
      <c r="AL679" s="349"/>
      <c r="AM679" s="349"/>
      <c r="AN679" s="349"/>
      <c r="AO679" s="349"/>
      <c r="AP679" s="349"/>
      <c r="AQ679" s="349"/>
    </row>
    <row r="680" spans="1:43" s="8" customFormat="1" ht="43.5" customHeight="1">
      <c r="A680" s="354" t="s">
        <v>131</v>
      </c>
      <c r="B680" s="369" t="s">
        <v>998</v>
      </c>
      <c r="C680" s="354" t="s">
        <v>920</v>
      </c>
      <c r="D680" s="358" t="s">
        <v>2195</v>
      </c>
      <c r="E680" s="244" t="s">
        <v>403</v>
      </c>
      <c r="F680" s="359" t="s">
        <v>2194</v>
      </c>
      <c r="G680" s="355" t="s">
        <v>959</v>
      </c>
      <c r="H680" s="355" t="s">
        <v>2196</v>
      </c>
      <c r="I680" s="285">
        <v>26700</v>
      </c>
      <c r="J680" s="285">
        <f>-K2182/0.0833333333333333</f>
        <v>0</v>
      </c>
      <c r="K680" s="285"/>
      <c r="L680" s="280">
        <v>42683</v>
      </c>
      <c r="M680" s="280">
        <v>42727</v>
      </c>
      <c r="N680" s="280">
        <v>43091</v>
      </c>
      <c r="O680" s="329">
        <f>YEAR(N680)</f>
        <v>2017</v>
      </c>
      <c r="P680" s="323">
        <f>MONTH(N680)</f>
        <v>12</v>
      </c>
      <c r="Q680" s="330" t="str">
        <f>IF(P680&gt;9,CONCATENATE(O680,P680),CONCATENATE(O680,"0",P680))</f>
        <v>201712</v>
      </c>
      <c r="R680" s="354" t="s">
        <v>268</v>
      </c>
      <c r="S680" s="267">
        <v>0</v>
      </c>
      <c r="T680" s="267">
        <v>0</v>
      </c>
      <c r="U680" s="261"/>
      <c r="V680" s="345"/>
      <c r="W680" s="345"/>
      <c r="X680" s="345" t="s">
        <v>911</v>
      </c>
      <c r="Y680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80" s="422"/>
      <c r="AA680" s="348"/>
      <c r="AB680" s="348"/>
      <c r="AC680" s="348"/>
      <c r="AD680" s="348"/>
      <c r="AE680" s="348"/>
      <c r="AF680" s="348"/>
      <c r="AG680" s="348"/>
      <c r="AH680" s="348"/>
      <c r="AI680" s="348"/>
      <c r="AJ680" s="348"/>
      <c r="AK680" s="348"/>
      <c r="AL680" s="348"/>
      <c r="AM680" s="348"/>
      <c r="AN680" s="348"/>
      <c r="AO680" s="348"/>
      <c r="AP680" s="348"/>
      <c r="AQ680" s="348"/>
    </row>
    <row r="681" spans="1:43" s="8" customFormat="1" ht="43.5" customHeight="1">
      <c r="A681" s="311" t="s">
        <v>131</v>
      </c>
      <c r="B681" s="369" t="s">
        <v>998</v>
      </c>
      <c r="C681" s="398" t="s">
        <v>920</v>
      </c>
      <c r="D681" s="314" t="s">
        <v>1722</v>
      </c>
      <c r="E681" s="314" t="s">
        <v>403</v>
      </c>
      <c r="F681" s="307" t="s">
        <v>1723</v>
      </c>
      <c r="G681" s="313" t="s">
        <v>1724</v>
      </c>
      <c r="H681" s="313" t="s">
        <v>1725</v>
      </c>
      <c r="I681" s="316">
        <v>24000</v>
      </c>
      <c r="J681" s="316">
        <f>-K2254/0.0833333333333333</f>
        <v>0</v>
      </c>
      <c r="K681" s="316"/>
      <c r="L681" s="317" t="s">
        <v>328</v>
      </c>
      <c r="M681" s="317">
        <v>42734</v>
      </c>
      <c r="N681" s="318">
        <v>43098</v>
      </c>
      <c r="O681" s="336">
        <f>YEAR(N681)</f>
        <v>2017</v>
      </c>
      <c r="P681" s="336">
        <f>MONTH(N681)</f>
        <v>12</v>
      </c>
      <c r="Q681" s="326" t="str">
        <f>IF(P681&gt;9,CONCATENATE(O681,P681),CONCATENATE(O681,"0",P681))</f>
        <v>201712</v>
      </c>
      <c r="R681" s="311">
        <v>0</v>
      </c>
      <c r="S681" s="319">
        <v>0</v>
      </c>
      <c r="T681" s="319">
        <v>0</v>
      </c>
      <c r="U681" s="313"/>
      <c r="V681" s="360"/>
      <c r="W681" s="360"/>
      <c r="X681" s="360"/>
      <c r="Y6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1" s="422"/>
      <c r="AA681" s="349"/>
      <c r="AB681" s="349"/>
      <c r="AC681" s="349"/>
      <c r="AD681" s="349"/>
      <c r="AE681" s="349"/>
      <c r="AF681" s="349"/>
      <c r="AG681" s="349"/>
      <c r="AH681" s="349"/>
      <c r="AI681" s="349"/>
      <c r="AJ681" s="349"/>
      <c r="AK681" s="349"/>
      <c r="AL681" s="349"/>
      <c r="AM681" s="349"/>
      <c r="AN681" s="349"/>
      <c r="AO681" s="349"/>
      <c r="AP681" s="349"/>
      <c r="AQ681" s="349"/>
    </row>
    <row r="682" spans="1:100" s="8" customFormat="1" ht="43.5" customHeight="1">
      <c r="A682" s="354" t="s">
        <v>131</v>
      </c>
      <c r="B682" s="369" t="s">
        <v>998</v>
      </c>
      <c r="C682" s="370" t="s">
        <v>920</v>
      </c>
      <c r="D682" s="358" t="s">
        <v>1982</v>
      </c>
      <c r="E682" s="358" t="s">
        <v>403</v>
      </c>
      <c r="F682" s="359" t="s">
        <v>994</v>
      </c>
      <c r="G682" s="355" t="s">
        <v>1242</v>
      </c>
      <c r="H682" s="355" t="s">
        <v>515</v>
      </c>
      <c r="I682" s="371">
        <v>205000</v>
      </c>
      <c r="J682" s="371">
        <f>-K2211/0.0833333333333333</f>
        <v>0</v>
      </c>
      <c r="K682" s="371"/>
      <c r="L682" s="372">
        <v>42746</v>
      </c>
      <c r="M682" s="372">
        <v>42744</v>
      </c>
      <c r="N682" s="373">
        <v>43108</v>
      </c>
      <c r="O682" s="374">
        <f>YEAR(N682)</f>
        <v>2018</v>
      </c>
      <c r="P682" s="374">
        <f>MONTH(N682)</f>
        <v>1</v>
      </c>
      <c r="Q682" s="375" t="str">
        <f>IF(P682&gt;9,CONCATENATE(O682,P682),CONCATENATE(O682,"0",P682))</f>
        <v>201801</v>
      </c>
      <c r="R682" s="354">
        <v>0</v>
      </c>
      <c r="S682" s="376">
        <v>0</v>
      </c>
      <c r="T682" s="376">
        <v>0</v>
      </c>
      <c r="U682" s="355"/>
      <c r="V682" s="348"/>
      <c r="W682" s="348"/>
      <c r="X682" s="348"/>
      <c r="Y682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2" s="422"/>
      <c r="AA682" s="348"/>
      <c r="AB682" s="348"/>
      <c r="AC682" s="348"/>
      <c r="AD682" s="348"/>
      <c r="AE682" s="348"/>
      <c r="AF682" s="348"/>
      <c r="AG682" s="348"/>
      <c r="AH682" s="348"/>
      <c r="AI682" s="348"/>
      <c r="AJ682" s="348"/>
      <c r="AK682" s="348"/>
      <c r="AL682" s="348"/>
      <c r="AM682" s="348"/>
      <c r="AN682" s="348"/>
      <c r="AO682" s="348"/>
      <c r="AP682" s="348"/>
      <c r="AQ682" s="348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</row>
    <row r="683" spans="1:43" s="8" customFormat="1" ht="43.5" customHeight="1">
      <c r="A683" s="311" t="s">
        <v>131</v>
      </c>
      <c r="B683" s="235" t="s">
        <v>998</v>
      </c>
      <c r="C683" s="398" t="s">
        <v>920</v>
      </c>
      <c r="D683" s="314" t="s">
        <v>717</v>
      </c>
      <c r="E683" s="314" t="s">
        <v>381</v>
      </c>
      <c r="F683" s="359" t="s">
        <v>1758</v>
      </c>
      <c r="G683" s="355" t="s">
        <v>1759</v>
      </c>
      <c r="H683" s="355" t="s">
        <v>1760</v>
      </c>
      <c r="I683" s="316">
        <v>184272</v>
      </c>
      <c r="J683" s="316">
        <f>-K2839/0.0833333333333333</f>
        <v>0</v>
      </c>
      <c r="K683" s="316"/>
      <c r="L683" s="317">
        <v>42746</v>
      </c>
      <c r="M683" s="317">
        <v>42749</v>
      </c>
      <c r="N683" s="317">
        <v>43113</v>
      </c>
      <c r="O683" s="338">
        <f>YEAR(N683)</f>
        <v>2018</v>
      </c>
      <c r="P683" s="336">
        <f>MONTH(N683)</f>
        <v>1</v>
      </c>
      <c r="Q683" s="333" t="str">
        <f>IF(P683&gt;9,CONCATENATE(O683,P683),CONCATENATE(O683,"0",P683))</f>
        <v>201801</v>
      </c>
      <c r="R683" s="354" t="s">
        <v>268</v>
      </c>
      <c r="S683" s="319">
        <v>0</v>
      </c>
      <c r="T683" s="319">
        <v>0</v>
      </c>
      <c r="U683" s="308"/>
      <c r="V683" s="363"/>
      <c r="W683" s="360"/>
      <c r="X683" s="363"/>
      <c r="Y6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3" s="348"/>
      <c r="AA683" s="348"/>
      <c r="AB683" s="348"/>
      <c r="AC683" s="348"/>
      <c r="AD683" s="348"/>
      <c r="AE683" s="348"/>
      <c r="AF683" s="348"/>
      <c r="AG683" s="348"/>
      <c r="AH683" s="348"/>
      <c r="AI683" s="348"/>
      <c r="AJ683" s="348"/>
      <c r="AK683" s="348"/>
      <c r="AL683" s="348"/>
      <c r="AM683" s="348"/>
      <c r="AN683" s="348"/>
      <c r="AO683" s="348"/>
      <c r="AP683" s="348"/>
      <c r="AQ683" s="348"/>
    </row>
    <row r="684" spans="1:100" s="8" customFormat="1" ht="43.5" customHeight="1">
      <c r="A684" s="311" t="s">
        <v>131</v>
      </c>
      <c r="B684" s="369" t="s">
        <v>998</v>
      </c>
      <c r="C684" s="398" t="s">
        <v>920</v>
      </c>
      <c r="D684" s="314" t="s">
        <v>2248</v>
      </c>
      <c r="E684" s="314" t="s">
        <v>403</v>
      </c>
      <c r="F684" s="315" t="s">
        <v>34</v>
      </c>
      <c r="G684" s="313" t="s">
        <v>1980</v>
      </c>
      <c r="H684" s="313" t="s">
        <v>1981</v>
      </c>
      <c r="I684" s="316">
        <v>3000</v>
      </c>
      <c r="J684" s="316">
        <f>-K2280/0.0833333333333333</f>
        <v>0</v>
      </c>
      <c r="K684" s="316"/>
      <c r="L684" s="317" t="s">
        <v>328</v>
      </c>
      <c r="M684" s="317">
        <v>40931</v>
      </c>
      <c r="N684" s="318">
        <v>43122</v>
      </c>
      <c r="O684" s="336">
        <f>YEAR(N684)</f>
        <v>2018</v>
      </c>
      <c r="P684" s="336">
        <f>MONTH(N684)</f>
        <v>1</v>
      </c>
      <c r="Q684" s="326" t="str">
        <f>IF(P684&gt;9,CONCATENATE(O684,P684),CONCATENATE(O684,"0",P684))</f>
        <v>201801</v>
      </c>
      <c r="R684" s="311">
        <v>0</v>
      </c>
      <c r="S684" s="319">
        <v>0</v>
      </c>
      <c r="T684" s="319">
        <v>0</v>
      </c>
      <c r="U684" s="313"/>
      <c r="V684" s="360"/>
      <c r="W684" s="360"/>
      <c r="X684" s="360"/>
      <c r="Y6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4" s="360"/>
      <c r="AA684" s="363"/>
      <c r="AB684" s="363"/>
      <c r="AC684" s="363"/>
      <c r="AD684" s="363"/>
      <c r="AE684" s="363"/>
      <c r="AF684" s="363"/>
      <c r="AG684" s="363"/>
      <c r="AH684" s="363"/>
      <c r="AI684" s="363"/>
      <c r="AJ684" s="363"/>
      <c r="AK684" s="363"/>
      <c r="AL684" s="363"/>
      <c r="AM684" s="363"/>
      <c r="AN684" s="363"/>
      <c r="AO684" s="363"/>
      <c r="AP684" s="363"/>
      <c r="AQ684" s="363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</row>
    <row r="685" spans="1:100" s="7" customFormat="1" ht="43.5" customHeight="1">
      <c r="A685" s="305" t="s">
        <v>131</v>
      </c>
      <c r="B685" s="235" t="s">
        <v>998</v>
      </c>
      <c r="C685" s="398" t="s">
        <v>920</v>
      </c>
      <c r="D685" s="306" t="s">
        <v>2225</v>
      </c>
      <c r="E685" s="306" t="s">
        <v>380</v>
      </c>
      <c r="F685" s="307" t="s">
        <v>1000</v>
      </c>
      <c r="G685" s="308" t="s">
        <v>198</v>
      </c>
      <c r="H685" s="308" t="s">
        <v>1001</v>
      </c>
      <c r="I685" s="309">
        <v>525100</v>
      </c>
      <c r="J685" s="309">
        <f>-K2854/0.0833333333333333</f>
        <v>0</v>
      </c>
      <c r="K685" s="309"/>
      <c r="L685" s="310">
        <v>42725</v>
      </c>
      <c r="M685" s="310">
        <v>42758</v>
      </c>
      <c r="N685" s="310">
        <v>43122</v>
      </c>
      <c r="O685" s="337">
        <f>YEAR(N685)</f>
        <v>2018</v>
      </c>
      <c r="P685" s="336">
        <f>MONTH(N685)</f>
        <v>1</v>
      </c>
      <c r="Q685" s="332" t="str">
        <f>IF(P685&gt;9,CONCATENATE(O685,P685),CONCATENATE(O685,"0",P685))</f>
        <v>201801</v>
      </c>
      <c r="R685" s="311">
        <v>0</v>
      </c>
      <c r="S685" s="312">
        <v>0.1</v>
      </c>
      <c r="T685" s="312">
        <v>0</v>
      </c>
      <c r="U685" s="308"/>
      <c r="V685" s="360"/>
      <c r="W685" s="360"/>
      <c r="X685" s="360"/>
      <c r="Y6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5" s="422"/>
      <c r="AA685" s="349"/>
      <c r="AB685" s="349"/>
      <c r="AC685" s="349"/>
      <c r="AD685" s="349"/>
      <c r="AE685" s="349"/>
      <c r="AF685" s="349"/>
      <c r="AG685" s="349"/>
      <c r="AH685" s="349"/>
      <c r="AI685" s="349"/>
      <c r="AJ685" s="349"/>
      <c r="AK685" s="349"/>
      <c r="AL685" s="349"/>
      <c r="AM685" s="349"/>
      <c r="AN685" s="349"/>
      <c r="AO685" s="349"/>
      <c r="AP685" s="349"/>
      <c r="AQ685" s="349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</row>
    <row r="686" spans="1:100" s="7" customFormat="1" ht="43.5" customHeight="1">
      <c r="A686" s="305" t="s">
        <v>131</v>
      </c>
      <c r="B686" s="369" t="s">
        <v>998</v>
      </c>
      <c r="C686" s="398" t="s">
        <v>920</v>
      </c>
      <c r="D686" s="306" t="s">
        <v>3220</v>
      </c>
      <c r="E686" s="306" t="s">
        <v>381</v>
      </c>
      <c r="F686" s="307" t="s">
        <v>46</v>
      </c>
      <c r="G686" s="308" t="s">
        <v>3221</v>
      </c>
      <c r="H686" s="308" t="s">
        <v>3222</v>
      </c>
      <c r="I686" s="309">
        <v>14332</v>
      </c>
      <c r="J686" s="309">
        <f>-K2305/0.0833333333333333</f>
        <v>0</v>
      </c>
      <c r="K686" s="309"/>
      <c r="L686" s="310" t="s">
        <v>328</v>
      </c>
      <c r="M686" s="310">
        <v>42767</v>
      </c>
      <c r="N686" s="310">
        <v>43131</v>
      </c>
      <c r="O686" s="337">
        <f>YEAR(N686)</f>
        <v>2018</v>
      </c>
      <c r="P686" s="336">
        <f>MONTH(N686)</f>
        <v>1</v>
      </c>
      <c r="Q686" s="332" t="str">
        <f>IF(P686&gt;9,CONCATENATE(O686,P686),CONCATENATE(O686,"0",P686))</f>
        <v>201801</v>
      </c>
      <c r="R686" s="311" t="s">
        <v>268</v>
      </c>
      <c r="S686" s="312">
        <v>0</v>
      </c>
      <c r="T686" s="312">
        <v>0</v>
      </c>
      <c r="U686" s="313"/>
      <c r="V686" s="363"/>
      <c r="W686" s="360"/>
      <c r="X686" s="385"/>
      <c r="Y6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6" s="360"/>
      <c r="AA686" s="360"/>
      <c r="AB686" s="360"/>
      <c r="AC686" s="360"/>
      <c r="AD686" s="360"/>
      <c r="AE686" s="360"/>
      <c r="AF686" s="360"/>
      <c r="AG686" s="360"/>
      <c r="AH686" s="360"/>
      <c r="AI686" s="360"/>
      <c r="AJ686" s="360"/>
      <c r="AK686" s="360"/>
      <c r="AL686" s="360"/>
      <c r="AM686" s="360"/>
      <c r="AN686" s="360"/>
      <c r="AO686" s="360"/>
      <c r="AP686" s="360"/>
      <c r="AQ686" s="360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</row>
    <row r="687" spans="1:100" s="7" customFormat="1" ht="43.5" customHeight="1">
      <c r="A687" s="305" t="s">
        <v>131</v>
      </c>
      <c r="B687" s="369" t="s">
        <v>998</v>
      </c>
      <c r="C687" s="398" t="s">
        <v>920</v>
      </c>
      <c r="D687" s="306" t="s">
        <v>3216</v>
      </c>
      <c r="E687" s="306" t="s">
        <v>403</v>
      </c>
      <c r="F687" s="307" t="s">
        <v>3217</v>
      </c>
      <c r="G687" s="308" t="s">
        <v>3218</v>
      </c>
      <c r="H687" s="308" t="s">
        <v>3219</v>
      </c>
      <c r="I687" s="309">
        <v>70000</v>
      </c>
      <c r="J687" s="309">
        <f>-K2305/0.0833333333333333</f>
        <v>0</v>
      </c>
      <c r="K687" s="309"/>
      <c r="L687" s="310" t="s">
        <v>328</v>
      </c>
      <c r="M687" s="310">
        <v>42769</v>
      </c>
      <c r="N687" s="310">
        <v>43133</v>
      </c>
      <c r="O687" s="337">
        <f>YEAR(N687)</f>
        <v>2018</v>
      </c>
      <c r="P687" s="336">
        <f>MONTH(N687)</f>
        <v>2</v>
      </c>
      <c r="Q687" s="332" t="str">
        <f>IF(P687&gt;9,CONCATENATE(O687,P687),CONCATENATE(O687,"0",P687))</f>
        <v>201802</v>
      </c>
      <c r="R687" s="311" t="s">
        <v>268</v>
      </c>
      <c r="S687" s="312">
        <v>0</v>
      </c>
      <c r="T687" s="312">
        <v>0</v>
      </c>
      <c r="U687" s="313"/>
      <c r="V687" s="363"/>
      <c r="W687" s="360"/>
      <c r="X687" s="385"/>
      <c r="Y6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7" s="360"/>
      <c r="AA687" s="360"/>
      <c r="AB687" s="360"/>
      <c r="AC687" s="360"/>
      <c r="AD687" s="360"/>
      <c r="AE687" s="360"/>
      <c r="AF687" s="360"/>
      <c r="AG687" s="360"/>
      <c r="AH687" s="360"/>
      <c r="AI687" s="360"/>
      <c r="AJ687" s="360"/>
      <c r="AK687" s="360"/>
      <c r="AL687" s="360"/>
      <c r="AM687" s="360"/>
      <c r="AN687" s="360"/>
      <c r="AO687" s="360"/>
      <c r="AP687" s="360"/>
      <c r="AQ687" s="360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</row>
    <row r="688" spans="1:100" s="7" customFormat="1" ht="43.5" customHeight="1">
      <c r="A688" s="311" t="s">
        <v>131</v>
      </c>
      <c r="B688" s="369" t="s">
        <v>998</v>
      </c>
      <c r="C688" s="398" t="s">
        <v>920</v>
      </c>
      <c r="D688" s="314"/>
      <c r="E688" s="314" t="s">
        <v>403</v>
      </c>
      <c r="F688" s="307" t="s">
        <v>2290</v>
      </c>
      <c r="G688" s="313" t="s">
        <v>2291</v>
      </c>
      <c r="H688" s="313" t="s">
        <v>61</v>
      </c>
      <c r="I688" s="316">
        <v>801150</v>
      </c>
      <c r="J688" s="316">
        <f>-K2303/0.0833333333333333</f>
        <v>0</v>
      </c>
      <c r="K688" s="316"/>
      <c r="L688" s="317">
        <v>42676</v>
      </c>
      <c r="M688" s="317">
        <v>42410</v>
      </c>
      <c r="N688" s="318">
        <v>43140</v>
      </c>
      <c r="O688" s="336">
        <f>YEAR(N688)</f>
        <v>2018</v>
      </c>
      <c r="P688" s="336">
        <f>MONTH(N688)</f>
        <v>2</v>
      </c>
      <c r="Q688" s="326" t="str">
        <f>IF(P688&gt;9,CONCATENATE(O688,P688),CONCATENATE(O688,"0",P688))</f>
        <v>201802</v>
      </c>
      <c r="R688" s="311" t="s">
        <v>44</v>
      </c>
      <c r="S688" s="319">
        <v>0</v>
      </c>
      <c r="T688" s="319">
        <v>0</v>
      </c>
      <c r="U688" s="313"/>
      <c r="V688" s="363"/>
      <c r="W688" s="360"/>
      <c r="X688" s="363"/>
      <c r="Y6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8" s="360"/>
      <c r="AA688" s="360"/>
      <c r="AB688" s="360"/>
      <c r="AC688" s="360"/>
      <c r="AD688" s="360"/>
      <c r="AE688" s="360"/>
      <c r="AF688" s="360"/>
      <c r="AG688" s="360"/>
      <c r="AH688" s="360"/>
      <c r="AI688" s="360"/>
      <c r="AJ688" s="360"/>
      <c r="AK688" s="360"/>
      <c r="AL688" s="360"/>
      <c r="AM688" s="360"/>
      <c r="AN688" s="360"/>
      <c r="AO688" s="360"/>
      <c r="AP688" s="360"/>
      <c r="AQ688" s="360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</row>
    <row r="689" spans="1:100" s="7" customFormat="1" ht="43.5" customHeight="1">
      <c r="A689" s="305" t="s">
        <v>131</v>
      </c>
      <c r="B689" s="369" t="s">
        <v>998</v>
      </c>
      <c r="C689" s="398" t="s">
        <v>920</v>
      </c>
      <c r="D689" s="306"/>
      <c r="E689" s="306" t="s">
        <v>403</v>
      </c>
      <c r="F689" s="307" t="s">
        <v>2716</v>
      </c>
      <c r="G689" s="308" t="s">
        <v>3224</v>
      </c>
      <c r="H689" s="308" t="s">
        <v>493</v>
      </c>
      <c r="I689" s="309">
        <v>15400</v>
      </c>
      <c r="J689" s="309">
        <f>-K2310/0.0833333333333333</f>
        <v>0</v>
      </c>
      <c r="K689" s="309"/>
      <c r="L689" s="310" t="s">
        <v>328</v>
      </c>
      <c r="M689" s="310">
        <v>42779</v>
      </c>
      <c r="N689" s="310">
        <v>43143</v>
      </c>
      <c r="O689" s="337">
        <f>YEAR(N689)</f>
        <v>2018</v>
      </c>
      <c r="P689" s="336">
        <f>MONTH(N689)</f>
        <v>2</v>
      </c>
      <c r="Q689" s="332" t="str">
        <f>IF(P689&gt;9,CONCATENATE(O689,P689),CONCATENATE(O689,"0",P689))</f>
        <v>201802</v>
      </c>
      <c r="R689" s="311" t="s">
        <v>44</v>
      </c>
      <c r="S689" s="312">
        <v>0</v>
      </c>
      <c r="T689" s="312">
        <v>0</v>
      </c>
      <c r="U689" s="313"/>
      <c r="V689" s="363"/>
      <c r="W689" s="360"/>
      <c r="X689" s="385"/>
      <c r="Y6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9" s="360"/>
      <c r="AA689" s="360"/>
      <c r="AB689" s="360"/>
      <c r="AC689" s="360"/>
      <c r="AD689" s="360"/>
      <c r="AE689" s="360"/>
      <c r="AF689" s="360"/>
      <c r="AG689" s="360"/>
      <c r="AH689" s="360"/>
      <c r="AI689" s="360"/>
      <c r="AJ689" s="360"/>
      <c r="AK689" s="360"/>
      <c r="AL689" s="360"/>
      <c r="AM689" s="360"/>
      <c r="AN689" s="360"/>
      <c r="AO689" s="360"/>
      <c r="AP689" s="360"/>
      <c r="AQ689" s="360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</row>
    <row r="690" spans="1:100" s="7" customFormat="1" ht="43.5" customHeight="1">
      <c r="A690" s="311" t="s">
        <v>131</v>
      </c>
      <c r="B690" s="369" t="s">
        <v>998</v>
      </c>
      <c r="C690" s="398" t="s">
        <v>920</v>
      </c>
      <c r="D690" s="314" t="s">
        <v>2286</v>
      </c>
      <c r="E690" s="314" t="s">
        <v>403</v>
      </c>
      <c r="F690" s="315" t="s">
        <v>2287</v>
      </c>
      <c r="G690" s="313" t="s">
        <v>2288</v>
      </c>
      <c r="H690" s="313" t="s">
        <v>493</v>
      </c>
      <c r="I690" s="316">
        <v>14991.9</v>
      </c>
      <c r="J690" s="316">
        <f>-K2304/0.0833333333333333</f>
        <v>0</v>
      </c>
      <c r="K690" s="316"/>
      <c r="L690" s="317" t="s">
        <v>328</v>
      </c>
      <c r="M690" s="317">
        <v>42789</v>
      </c>
      <c r="N690" s="318">
        <v>43153</v>
      </c>
      <c r="O690" s="336">
        <f>YEAR(N690)</f>
        <v>2018</v>
      </c>
      <c r="P690" s="336">
        <f>MONTH(N690)</f>
        <v>2</v>
      </c>
      <c r="Q690" s="326" t="str">
        <f>IF(P690&gt;9,CONCATENATE(O690,P690),CONCATENATE(O690,"0",P690))</f>
        <v>201802</v>
      </c>
      <c r="R690" s="311" t="s">
        <v>268</v>
      </c>
      <c r="S690" s="319">
        <v>0</v>
      </c>
      <c r="T690" s="319">
        <v>0</v>
      </c>
      <c r="U690" s="313"/>
      <c r="V690" s="363"/>
      <c r="W690" s="360"/>
      <c r="X690" s="363"/>
      <c r="Y6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0" s="385"/>
      <c r="AA690" s="363"/>
      <c r="AB690" s="363"/>
      <c r="AC690" s="363"/>
      <c r="AD690" s="363"/>
      <c r="AE690" s="363"/>
      <c r="AF690" s="363"/>
      <c r="AG690" s="363"/>
      <c r="AH690" s="363"/>
      <c r="AI690" s="363"/>
      <c r="AJ690" s="363"/>
      <c r="AK690" s="363"/>
      <c r="AL690" s="363"/>
      <c r="AM690" s="363"/>
      <c r="AN690" s="363"/>
      <c r="AO690" s="363"/>
      <c r="AP690" s="363"/>
      <c r="AQ690" s="363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</row>
    <row r="691" spans="1:100" s="7" customFormat="1" ht="43.5" customHeight="1">
      <c r="A691" s="379" t="s">
        <v>131</v>
      </c>
      <c r="B691" s="378" t="s">
        <v>998</v>
      </c>
      <c r="C691" s="398" t="s">
        <v>920</v>
      </c>
      <c r="D691" s="365" t="s">
        <v>1763</v>
      </c>
      <c r="E691" s="306" t="s">
        <v>403</v>
      </c>
      <c r="F691" s="307" t="s">
        <v>1292</v>
      </c>
      <c r="G691" s="308" t="s">
        <v>1293</v>
      </c>
      <c r="H691" s="308" t="s">
        <v>1192</v>
      </c>
      <c r="I691" s="309">
        <v>641056</v>
      </c>
      <c r="J691" s="309">
        <f>-K2244/0.0833333333333333</f>
        <v>0</v>
      </c>
      <c r="K691" s="309"/>
      <c r="L691" s="310">
        <v>42781</v>
      </c>
      <c r="M691" s="310">
        <v>42792</v>
      </c>
      <c r="N691" s="310">
        <v>43156</v>
      </c>
      <c r="O691" s="337">
        <f>YEAR(N691)</f>
        <v>2018</v>
      </c>
      <c r="P691" s="336">
        <f>MONTH(N691)</f>
        <v>2</v>
      </c>
      <c r="Q691" s="332" t="str">
        <f>IF(P691&gt;9,CONCATENATE(O691,P691),CONCATENATE(O691,"0",P691))</f>
        <v>201802</v>
      </c>
      <c r="R691" s="354" t="s">
        <v>44</v>
      </c>
      <c r="S691" s="312">
        <v>0</v>
      </c>
      <c r="T691" s="312">
        <v>0</v>
      </c>
      <c r="U691" s="313"/>
      <c r="V691" s="360"/>
      <c r="W691" s="360"/>
      <c r="X691" s="360"/>
      <c r="Y691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1" s="422"/>
      <c r="AA691" s="348"/>
      <c r="AB691" s="348"/>
      <c r="AC691" s="348"/>
      <c r="AD691" s="348"/>
      <c r="AE691" s="348"/>
      <c r="AF691" s="348"/>
      <c r="AG691" s="348"/>
      <c r="AH691" s="348"/>
      <c r="AI691" s="348"/>
      <c r="AJ691" s="348"/>
      <c r="AK691" s="348"/>
      <c r="AL691" s="348"/>
      <c r="AM691" s="348"/>
      <c r="AN691" s="348"/>
      <c r="AO691" s="348"/>
      <c r="AP691" s="348"/>
      <c r="AQ691" s="34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</row>
    <row r="692" spans="1:100" s="7" customFormat="1" ht="43.5" customHeight="1">
      <c r="A692" s="354" t="s">
        <v>131</v>
      </c>
      <c r="B692" s="378" t="s">
        <v>998</v>
      </c>
      <c r="C692" s="354" t="s">
        <v>920</v>
      </c>
      <c r="D692" s="244" t="s">
        <v>731</v>
      </c>
      <c r="E692" s="244" t="s">
        <v>403</v>
      </c>
      <c r="F692" s="245" t="s">
        <v>602</v>
      </c>
      <c r="G692" s="246" t="s">
        <v>603</v>
      </c>
      <c r="H692" s="246" t="s">
        <v>604</v>
      </c>
      <c r="I692" s="285">
        <v>4325000</v>
      </c>
      <c r="J692" s="285">
        <f>-K2191/0.0833333333333333</f>
        <v>0</v>
      </c>
      <c r="K692" s="285"/>
      <c r="L692" s="280">
        <v>42767</v>
      </c>
      <c r="M692" s="372">
        <v>42795</v>
      </c>
      <c r="N692" s="280">
        <v>43159</v>
      </c>
      <c r="O692" s="329">
        <f>YEAR(N692)</f>
        <v>2018</v>
      </c>
      <c r="P692" s="323">
        <f>MONTH(N692)</f>
        <v>2</v>
      </c>
      <c r="Q692" s="330" t="str">
        <f>IF(P692&gt;9,CONCATENATE(O692,P692),CONCATENATE(O692,"0",P692))</f>
        <v>201802</v>
      </c>
      <c r="R692" s="354">
        <v>0</v>
      </c>
      <c r="S692" s="267">
        <v>0</v>
      </c>
      <c r="T692" s="267">
        <v>0</v>
      </c>
      <c r="U692" s="356"/>
      <c r="V692" s="343"/>
      <c r="W692" s="345"/>
      <c r="X692" s="343"/>
      <c r="Y6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2" s="348"/>
      <c r="AA692" s="348"/>
      <c r="AB692" s="348"/>
      <c r="AC692" s="348"/>
      <c r="AD692" s="348"/>
      <c r="AE692" s="348"/>
      <c r="AF692" s="348"/>
      <c r="AG692" s="348"/>
      <c r="AH692" s="348"/>
      <c r="AI692" s="348"/>
      <c r="AJ692" s="348"/>
      <c r="AK692" s="348"/>
      <c r="AL692" s="348"/>
      <c r="AM692" s="348"/>
      <c r="AN692" s="348"/>
      <c r="AO692" s="348"/>
      <c r="AP692" s="348"/>
      <c r="AQ692" s="34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</row>
    <row r="693" spans="1:100" s="7" customFormat="1" ht="43.5" customHeight="1">
      <c r="A693" s="311" t="s">
        <v>131</v>
      </c>
      <c r="B693" s="369" t="s">
        <v>998</v>
      </c>
      <c r="C693" s="398" t="s">
        <v>920</v>
      </c>
      <c r="D693" s="358"/>
      <c r="E693" s="314" t="s">
        <v>403</v>
      </c>
      <c r="F693" s="315" t="s">
        <v>46</v>
      </c>
      <c r="G693" s="355" t="s">
        <v>1849</v>
      </c>
      <c r="H693" s="313" t="s">
        <v>1979</v>
      </c>
      <c r="I693" s="316">
        <v>200000</v>
      </c>
      <c r="J693" s="316">
        <f>-K2229/0.0833333333333333</f>
        <v>0</v>
      </c>
      <c r="K693" s="316"/>
      <c r="L693" s="317">
        <v>42809</v>
      </c>
      <c r="M693" s="317">
        <v>42809</v>
      </c>
      <c r="N693" s="318">
        <v>43173</v>
      </c>
      <c r="O693" s="336">
        <f>YEAR(N693)</f>
        <v>2018</v>
      </c>
      <c r="P693" s="336">
        <f>MONTH(N693)</f>
        <v>3</v>
      </c>
      <c r="Q693" s="326" t="str">
        <f>IF(P693&gt;9,CONCATENATE(O693,P693),CONCATENATE(O693,"0",P693))</f>
        <v>201803</v>
      </c>
      <c r="R693" s="311" t="s">
        <v>36</v>
      </c>
      <c r="S693" s="319">
        <v>0</v>
      </c>
      <c r="T693" s="319">
        <v>0</v>
      </c>
      <c r="U693" s="313"/>
      <c r="V693" s="363"/>
      <c r="W693" s="360"/>
      <c r="X693" s="363"/>
      <c r="Y6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3" s="422"/>
      <c r="AA693" s="349"/>
      <c r="AB693" s="349"/>
      <c r="AC693" s="349"/>
      <c r="AD693" s="349"/>
      <c r="AE693" s="349"/>
      <c r="AF693" s="349"/>
      <c r="AG693" s="349"/>
      <c r="AH693" s="349"/>
      <c r="AI693" s="349"/>
      <c r="AJ693" s="349"/>
      <c r="AK693" s="349"/>
      <c r="AL693" s="349"/>
      <c r="AM693" s="349"/>
      <c r="AN693" s="349"/>
      <c r="AO693" s="349"/>
      <c r="AP693" s="349"/>
      <c r="AQ693" s="349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</row>
    <row r="694" spans="1:43" s="8" customFormat="1" ht="43.5" customHeight="1">
      <c r="A694" s="311" t="s">
        <v>131</v>
      </c>
      <c r="B694" s="369" t="s">
        <v>998</v>
      </c>
      <c r="C694" s="398" t="s">
        <v>920</v>
      </c>
      <c r="D694" s="314"/>
      <c r="E694" s="314" t="s">
        <v>403</v>
      </c>
      <c r="F694" s="315" t="s">
        <v>46</v>
      </c>
      <c r="G694" s="313" t="s">
        <v>3304</v>
      </c>
      <c r="H694" s="313" t="s">
        <v>3305</v>
      </c>
      <c r="I694" s="316">
        <v>99232.23</v>
      </c>
      <c r="J694" s="316">
        <f>-K2324/0.0833333333333333</f>
        <v>0</v>
      </c>
      <c r="K694" s="316"/>
      <c r="L694" s="317">
        <v>42809</v>
      </c>
      <c r="M694" s="317">
        <v>42809</v>
      </c>
      <c r="N694" s="318">
        <v>43175</v>
      </c>
      <c r="O694" s="336">
        <f>YEAR(N694)</f>
        <v>2018</v>
      </c>
      <c r="P694" s="336">
        <f>MONTH(N694)</f>
        <v>3</v>
      </c>
      <c r="Q694" s="326" t="str">
        <f>IF(P694&gt;9,CONCATENATE(O694,P694),CONCATENATE(O694,"0",P694))</f>
        <v>201803</v>
      </c>
      <c r="R694" s="311">
        <v>0</v>
      </c>
      <c r="S694" s="319">
        <v>0</v>
      </c>
      <c r="T694" s="319">
        <v>0</v>
      </c>
      <c r="U694" s="313"/>
      <c r="V694" s="363"/>
      <c r="W694" s="360"/>
      <c r="X694" s="363"/>
      <c r="Y6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4" s="360"/>
      <c r="AA694" s="360"/>
      <c r="AB694" s="360"/>
      <c r="AC694" s="360"/>
      <c r="AD694" s="360"/>
      <c r="AE694" s="360"/>
      <c r="AF694" s="360"/>
      <c r="AG694" s="360"/>
      <c r="AH694" s="360"/>
      <c r="AI694" s="360"/>
      <c r="AJ694" s="360"/>
      <c r="AK694" s="360"/>
      <c r="AL694" s="360"/>
      <c r="AM694" s="360"/>
      <c r="AN694" s="360"/>
      <c r="AO694" s="360"/>
      <c r="AP694" s="360"/>
      <c r="AQ694" s="360"/>
    </row>
    <row r="695" spans="1:43" s="8" customFormat="1" ht="43.5" customHeight="1">
      <c r="A695" s="354" t="s">
        <v>131</v>
      </c>
      <c r="B695" s="378" t="s">
        <v>998</v>
      </c>
      <c r="C695" s="354" t="s">
        <v>920</v>
      </c>
      <c r="D695" s="358" t="s">
        <v>1767</v>
      </c>
      <c r="E695" s="244" t="s">
        <v>403</v>
      </c>
      <c r="F695" s="359" t="s">
        <v>1306</v>
      </c>
      <c r="G695" s="362" t="s">
        <v>1559</v>
      </c>
      <c r="H695" s="362" t="s">
        <v>1307</v>
      </c>
      <c r="I695" s="285">
        <v>730000</v>
      </c>
      <c r="J695" s="285">
        <f>-K2204/0.0833333333333333</f>
        <v>0</v>
      </c>
      <c r="K695" s="285"/>
      <c r="L695" s="280">
        <v>42781</v>
      </c>
      <c r="M695" s="280">
        <v>42813</v>
      </c>
      <c r="N695" s="281">
        <v>43177</v>
      </c>
      <c r="O695" s="323">
        <f>YEAR(N695)</f>
        <v>2018</v>
      </c>
      <c r="P695" s="323">
        <f>MONTH(N695)</f>
        <v>3</v>
      </c>
      <c r="Q695" s="324" t="str">
        <f>IF(P695&gt;9,CONCATENATE(O695,P695),CONCATENATE(O695,"0",P695))</f>
        <v>201803</v>
      </c>
      <c r="R695" s="354" t="s">
        <v>44</v>
      </c>
      <c r="S695" s="267">
        <v>0</v>
      </c>
      <c r="T695" s="267">
        <v>0</v>
      </c>
      <c r="U695" s="261"/>
      <c r="V695" s="343"/>
      <c r="W695" s="345"/>
      <c r="X695" s="343"/>
      <c r="Y6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5" s="422"/>
      <c r="AA695" s="349"/>
      <c r="AB695" s="349"/>
      <c r="AC695" s="349"/>
      <c r="AD695" s="349"/>
      <c r="AE695" s="349"/>
      <c r="AF695" s="349"/>
      <c r="AG695" s="349"/>
      <c r="AH695" s="349"/>
      <c r="AI695" s="349"/>
      <c r="AJ695" s="349"/>
      <c r="AK695" s="349"/>
      <c r="AL695" s="349"/>
      <c r="AM695" s="349"/>
      <c r="AN695" s="349"/>
      <c r="AO695" s="349"/>
      <c r="AP695" s="349"/>
      <c r="AQ695" s="349"/>
    </row>
    <row r="696" spans="1:43" s="8" customFormat="1" ht="43.5" customHeight="1">
      <c r="A696" s="311" t="s">
        <v>131</v>
      </c>
      <c r="B696" s="369" t="s">
        <v>998</v>
      </c>
      <c r="C696" s="398" t="s">
        <v>920</v>
      </c>
      <c r="D696" s="314" t="s">
        <v>3287</v>
      </c>
      <c r="E696" s="314" t="s">
        <v>403</v>
      </c>
      <c r="F696" s="315" t="s">
        <v>46</v>
      </c>
      <c r="G696" s="313" t="s">
        <v>3288</v>
      </c>
      <c r="H696" s="313" t="s">
        <v>3289</v>
      </c>
      <c r="I696" s="316">
        <v>14000</v>
      </c>
      <c r="J696" s="316">
        <f>-K2321/0.0833333333333333</f>
        <v>0</v>
      </c>
      <c r="K696" s="316"/>
      <c r="L696" s="317" t="s">
        <v>328</v>
      </c>
      <c r="M696" s="317">
        <v>42814</v>
      </c>
      <c r="N696" s="318">
        <v>43178</v>
      </c>
      <c r="O696" s="336">
        <f>YEAR(N696)</f>
        <v>2018</v>
      </c>
      <c r="P696" s="336">
        <f>MONTH(N696)</f>
        <v>3</v>
      </c>
      <c r="Q696" s="326" t="str">
        <f>IF(P696&gt;9,CONCATENATE(O696,P696),CONCATENATE(O696,"0",P696))</f>
        <v>201803</v>
      </c>
      <c r="R696" s="311" t="s">
        <v>36</v>
      </c>
      <c r="S696" s="319">
        <v>0</v>
      </c>
      <c r="T696" s="319">
        <v>0</v>
      </c>
      <c r="U696" s="313"/>
      <c r="V696" s="363"/>
      <c r="W696" s="360"/>
      <c r="X696" s="363"/>
      <c r="Y6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6" s="360"/>
      <c r="AA696" s="360"/>
      <c r="AB696" s="360"/>
      <c r="AC696" s="360"/>
      <c r="AD696" s="360"/>
      <c r="AE696" s="360"/>
      <c r="AF696" s="360"/>
      <c r="AG696" s="360"/>
      <c r="AH696" s="360"/>
      <c r="AI696" s="360"/>
      <c r="AJ696" s="360"/>
      <c r="AK696" s="360"/>
      <c r="AL696" s="360"/>
      <c r="AM696" s="360"/>
      <c r="AN696" s="360"/>
      <c r="AO696" s="360"/>
      <c r="AP696" s="360"/>
      <c r="AQ696" s="360"/>
    </row>
    <row r="697" spans="1:43" s="8" customFormat="1" ht="43.5" customHeight="1">
      <c r="A697" s="354" t="s">
        <v>131</v>
      </c>
      <c r="B697" s="378" t="s">
        <v>998</v>
      </c>
      <c r="C697" s="370" t="s">
        <v>920</v>
      </c>
      <c r="D697" s="358"/>
      <c r="E697" s="358" t="s">
        <v>403</v>
      </c>
      <c r="F697" s="366" t="s">
        <v>1844</v>
      </c>
      <c r="G697" s="355" t="s">
        <v>1845</v>
      </c>
      <c r="H697" s="355" t="s">
        <v>3311</v>
      </c>
      <c r="I697" s="371">
        <v>48000</v>
      </c>
      <c r="J697" s="371">
        <f>-K2280/0.0833333333333333</f>
        <v>0</v>
      </c>
      <c r="K697" s="371"/>
      <c r="L697" s="372">
        <v>42816</v>
      </c>
      <c r="M697" s="372">
        <v>42826</v>
      </c>
      <c r="N697" s="373">
        <v>43190</v>
      </c>
      <c r="O697" s="374">
        <f>YEAR(N697)</f>
        <v>2018</v>
      </c>
      <c r="P697" s="374">
        <f>MONTH(N697)</f>
        <v>3</v>
      </c>
      <c r="Q697" s="375" t="str">
        <f>IF(P697&gt;9,CONCATENATE(O697,P697),CONCATENATE(O697,"0",P697))</f>
        <v>201803</v>
      </c>
      <c r="R697" s="354" t="s">
        <v>268</v>
      </c>
      <c r="S697" s="376">
        <v>0</v>
      </c>
      <c r="T697" s="376">
        <v>0</v>
      </c>
      <c r="U697" s="355"/>
      <c r="V697" s="349"/>
      <c r="W697" s="348"/>
      <c r="X697" s="349"/>
      <c r="Y69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7" s="348"/>
      <c r="AA697" s="348"/>
      <c r="AB697" s="348"/>
      <c r="AC697" s="348"/>
      <c r="AD697" s="348"/>
      <c r="AE697" s="348"/>
      <c r="AF697" s="348"/>
      <c r="AG697" s="348"/>
      <c r="AH697" s="348"/>
      <c r="AI697" s="348"/>
      <c r="AJ697" s="348"/>
      <c r="AK697" s="348"/>
      <c r="AL697" s="348"/>
      <c r="AM697" s="348"/>
      <c r="AN697" s="348"/>
      <c r="AO697" s="348"/>
      <c r="AP697" s="348"/>
      <c r="AQ697" s="348"/>
    </row>
    <row r="698" spans="1:43" s="8" customFormat="1" ht="43.5" customHeight="1">
      <c r="A698" s="354" t="s">
        <v>131</v>
      </c>
      <c r="B698" s="354" t="s">
        <v>998</v>
      </c>
      <c r="C698" s="354" t="s">
        <v>920</v>
      </c>
      <c r="D698" s="244"/>
      <c r="E698" s="244" t="s">
        <v>385</v>
      </c>
      <c r="F698" s="359" t="s">
        <v>1807</v>
      </c>
      <c r="G698" s="246" t="s">
        <v>149</v>
      </c>
      <c r="H698" s="355" t="s">
        <v>1808</v>
      </c>
      <c r="I698" s="285">
        <v>253920</v>
      </c>
      <c r="J698" s="285">
        <f>-K2269/0.0833333333333333</f>
        <v>0</v>
      </c>
      <c r="K698" s="285"/>
      <c r="L698" s="280">
        <v>42795</v>
      </c>
      <c r="M698" s="280">
        <v>42826</v>
      </c>
      <c r="N698" s="280">
        <v>43190</v>
      </c>
      <c r="O698" s="329">
        <f>YEAR(N698)</f>
        <v>2018</v>
      </c>
      <c r="P698" s="323">
        <f>MONTH(N698)</f>
        <v>3</v>
      </c>
      <c r="Q698" s="330" t="str">
        <f>IF(P698&gt;9,CONCATENATE(O698,P698),CONCATENATE(O698,"0",P698))</f>
        <v>201803</v>
      </c>
      <c r="R698" s="354" t="s">
        <v>44</v>
      </c>
      <c r="S698" s="267">
        <v>0</v>
      </c>
      <c r="T698" s="267">
        <v>0</v>
      </c>
      <c r="U698" s="356"/>
      <c r="V698" s="343"/>
      <c r="W698" s="345"/>
      <c r="X698" s="343"/>
      <c r="Y6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8" s="422"/>
      <c r="AA698" s="422"/>
      <c r="AB698" s="349"/>
      <c r="AC698" s="349"/>
      <c r="AD698" s="349"/>
      <c r="AE698" s="349"/>
      <c r="AF698" s="349"/>
      <c r="AG698" s="349"/>
      <c r="AH698" s="349"/>
      <c r="AI698" s="349"/>
      <c r="AJ698" s="349"/>
      <c r="AK698" s="349"/>
      <c r="AL698" s="349"/>
      <c r="AM698" s="349"/>
      <c r="AN698" s="349"/>
      <c r="AO698" s="349"/>
      <c r="AP698" s="349"/>
      <c r="AQ698" s="349"/>
    </row>
    <row r="699" spans="1:43" s="8" customFormat="1" ht="43.5" customHeight="1">
      <c r="A699" s="311" t="s">
        <v>131</v>
      </c>
      <c r="B699" s="235" t="s">
        <v>998</v>
      </c>
      <c r="C699" s="398" t="s">
        <v>920</v>
      </c>
      <c r="D699" s="358" t="s">
        <v>2444</v>
      </c>
      <c r="E699" s="314" t="s">
        <v>383</v>
      </c>
      <c r="F699" s="359" t="s">
        <v>1837</v>
      </c>
      <c r="G699" s="313" t="s">
        <v>347</v>
      </c>
      <c r="H699" s="313" t="s">
        <v>346</v>
      </c>
      <c r="I699" s="316">
        <v>36000</v>
      </c>
      <c r="J699" s="316">
        <f>-K2863/0.0833333333333333</f>
        <v>0</v>
      </c>
      <c r="K699" s="316"/>
      <c r="L699" s="372">
        <v>42851</v>
      </c>
      <c r="M699" s="317">
        <v>42840</v>
      </c>
      <c r="N699" s="317">
        <v>43204</v>
      </c>
      <c r="O699" s="338">
        <f>YEAR(N699)</f>
        <v>2018</v>
      </c>
      <c r="P699" s="336">
        <f>MONTH(N699)</f>
        <v>4</v>
      </c>
      <c r="Q699" s="333" t="str">
        <f>IF(P699&gt;9,CONCATENATE(O699,P699),CONCATENATE(O699,"0",P699))</f>
        <v>201804</v>
      </c>
      <c r="R699" s="354" t="s">
        <v>268</v>
      </c>
      <c r="S699" s="319">
        <v>0</v>
      </c>
      <c r="T699" s="319">
        <v>0</v>
      </c>
      <c r="U699" s="356"/>
      <c r="V699" s="360"/>
      <c r="W699" s="360"/>
      <c r="X699" s="360"/>
      <c r="Y6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9" s="422"/>
      <c r="AA699" s="422"/>
      <c r="AB699" s="349"/>
      <c r="AC699" s="349"/>
      <c r="AD699" s="349"/>
      <c r="AE699" s="349"/>
      <c r="AF699" s="349"/>
      <c r="AG699" s="349"/>
      <c r="AH699" s="349"/>
      <c r="AI699" s="349"/>
      <c r="AJ699" s="349"/>
      <c r="AK699" s="349"/>
      <c r="AL699" s="349"/>
      <c r="AM699" s="349"/>
      <c r="AN699" s="349"/>
      <c r="AO699" s="349"/>
      <c r="AP699" s="349"/>
      <c r="AQ699" s="349"/>
    </row>
    <row r="700" spans="1:43" s="8" customFormat="1" ht="43.5" customHeight="1">
      <c r="A700" s="354" t="s">
        <v>131</v>
      </c>
      <c r="B700" s="369" t="s">
        <v>998</v>
      </c>
      <c r="C700" s="354" t="s">
        <v>920</v>
      </c>
      <c r="D700" s="358" t="s">
        <v>1975</v>
      </c>
      <c r="E700" s="358" t="s">
        <v>403</v>
      </c>
      <c r="F700" s="359" t="s">
        <v>1334</v>
      </c>
      <c r="G700" s="246" t="s">
        <v>418</v>
      </c>
      <c r="H700" s="355" t="s">
        <v>1335</v>
      </c>
      <c r="I700" s="285">
        <v>185000</v>
      </c>
      <c r="J700" s="285">
        <f>-K2205/0.0833333333333333</f>
        <v>0</v>
      </c>
      <c r="K700" s="285"/>
      <c r="L700" s="280">
        <v>42809</v>
      </c>
      <c r="M700" s="280">
        <v>42841</v>
      </c>
      <c r="N700" s="280">
        <v>43205</v>
      </c>
      <c r="O700" s="329">
        <f>YEAR(N700)</f>
        <v>2018</v>
      </c>
      <c r="P700" s="323">
        <f>MONTH(N700)</f>
        <v>4</v>
      </c>
      <c r="Q700" s="330" t="str">
        <f>IF(P700&gt;9,CONCATENATE(O700,P700),CONCATENATE(O700,"0",P700))</f>
        <v>201804</v>
      </c>
      <c r="R700" s="354" t="s">
        <v>44</v>
      </c>
      <c r="S700" s="267">
        <v>0</v>
      </c>
      <c r="T700" s="267">
        <v>0</v>
      </c>
      <c r="U700" s="261"/>
      <c r="V700" s="343"/>
      <c r="W700" s="345"/>
      <c r="X700" s="349"/>
      <c r="Y700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0" s="422"/>
      <c r="AA700" s="422"/>
      <c r="AB700" s="349"/>
      <c r="AC700" s="349"/>
      <c r="AD700" s="349"/>
      <c r="AE700" s="349"/>
      <c r="AF700" s="349"/>
      <c r="AG700" s="349"/>
      <c r="AH700" s="349"/>
      <c r="AI700" s="349"/>
      <c r="AJ700" s="349"/>
      <c r="AK700" s="349"/>
      <c r="AL700" s="349"/>
      <c r="AM700" s="349"/>
      <c r="AN700" s="349"/>
      <c r="AO700" s="349"/>
      <c r="AP700" s="349"/>
      <c r="AQ700" s="349"/>
    </row>
    <row r="701" spans="1:43" s="8" customFormat="1" ht="43.5" customHeight="1">
      <c r="A701" s="305" t="s">
        <v>131</v>
      </c>
      <c r="B701" s="369" t="s">
        <v>998</v>
      </c>
      <c r="C701" s="398" t="s">
        <v>920</v>
      </c>
      <c r="D701" s="306"/>
      <c r="E701" s="306" t="s">
        <v>529</v>
      </c>
      <c r="F701" s="366" t="s">
        <v>2528</v>
      </c>
      <c r="G701" s="356" t="s">
        <v>2647</v>
      </c>
      <c r="H701" s="308" t="s">
        <v>1846</v>
      </c>
      <c r="I701" s="309">
        <v>240000</v>
      </c>
      <c r="J701" s="309">
        <f>-K2282/0.0833333333333333</f>
        <v>0</v>
      </c>
      <c r="K701" s="309"/>
      <c r="L701" s="310">
        <v>42508</v>
      </c>
      <c r="M701" s="310">
        <v>42522</v>
      </c>
      <c r="N701" s="310">
        <v>43251</v>
      </c>
      <c r="O701" s="337">
        <f>YEAR(N701)</f>
        <v>2018</v>
      </c>
      <c r="P701" s="336">
        <f>MONTH(N701)</f>
        <v>5</v>
      </c>
      <c r="Q701" s="332" t="str">
        <f>IF(P701&gt;9,CONCATENATE(O701,P701),CONCATENATE(O701,"0",P701))</f>
        <v>201805</v>
      </c>
      <c r="R701" s="311" t="s">
        <v>45</v>
      </c>
      <c r="S701" s="312">
        <v>0</v>
      </c>
      <c r="T701" s="312">
        <v>0</v>
      </c>
      <c r="U701" s="313"/>
      <c r="V701" s="363"/>
      <c r="W701" s="360"/>
      <c r="X701" s="385"/>
      <c r="Y7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1" s="360"/>
      <c r="AA701" s="360"/>
      <c r="AB701" s="360"/>
      <c r="AC701" s="360"/>
      <c r="AD701" s="360"/>
      <c r="AE701" s="360"/>
      <c r="AF701" s="360"/>
      <c r="AG701" s="360"/>
      <c r="AH701" s="360"/>
      <c r="AI701" s="360"/>
      <c r="AJ701" s="360"/>
      <c r="AK701" s="360"/>
      <c r="AL701" s="360"/>
      <c r="AM701" s="360"/>
      <c r="AN701" s="360"/>
      <c r="AO701" s="360"/>
      <c r="AP701" s="360"/>
      <c r="AQ701" s="360"/>
    </row>
    <row r="702" spans="1:43" s="8" customFormat="1" ht="43.5" customHeight="1">
      <c r="A702" s="379" t="s">
        <v>131</v>
      </c>
      <c r="B702" s="369" t="s">
        <v>998</v>
      </c>
      <c r="C702" s="354" t="s">
        <v>920</v>
      </c>
      <c r="D702" s="365" t="s">
        <v>1972</v>
      </c>
      <c r="E702" s="247" t="s">
        <v>403</v>
      </c>
      <c r="F702" s="248" t="s">
        <v>46</v>
      </c>
      <c r="G702" s="356" t="s">
        <v>2555</v>
      </c>
      <c r="H702" s="356" t="s">
        <v>2684</v>
      </c>
      <c r="I702" s="286">
        <v>1131873.6</v>
      </c>
      <c r="J702" s="286">
        <f>-K2201/0.0833333333333333</f>
        <v>0</v>
      </c>
      <c r="K702" s="286"/>
      <c r="L702" s="282">
        <v>42592</v>
      </c>
      <c r="M702" s="282">
        <v>42644</v>
      </c>
      <c r="N702" s="282">
        <v>43373</v>
      </c>
      <c r="O702" s="327">
        <f>YEAR(N702)</f>
        <v>2018</v>
      </c>
      <c r="P702" s="323">
        <f>MONTH(N702)</f>
        <v>9</v>
      </c>
      <c r="Q702" s="328" t="str">
        <f>IF(P702&gt;9,CONCATENATE(O702,P702),CONCATENATE(O702,"0",P702))</f>
        <v>201809</v>
      </c>
      <c r="R702" s="354" t="s">
        <v>106</v>
      </c>
      <c r="S702" s="268">
        <v>0</v>
      </c>
      <c r="T702" s="268">
        <v>0</v>
      </c>
      <c r="U702" s="355" t="s">
        <v>1276</v>
      </c>
      <c r="V702" s="343"/>
      <c r="W702" s="345"/>
      <c r="X702" s="343"/>
      <c r="Y7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2" s="422"/>
      <c r="AA702" s="348"/>
      <c r="AB702" s="348"/>
      <c r="AC702" s="348"/>
      <c r="AD702" s="348"/>
      <c r="AE702" s="348"/>
      <c r="AF702" s="348"/>
      <c r="AG702" s="348"/>
      <c r="AH702" s="348"/>
      <c r="AI702" s="348"/>
      <c r="AJ702" s="348"/>
      <c r="AK702" s="348"/>
      <c r="AL702" s="348"/>
      <c r="AM702" s="348"/>
      <c r="AN702" s="348"/>
      <c r="AO702" s="348"/>
      <c r="AP702" s="348"/>
      <c r="AQ702" s="348"/>
    </row>
    <row r="703" spans="1:43" s="8" customFormat="1" ht="43.5" customHeight="1">
      <c r="A703" s="311" t="s">
        <v>131</v>
      </c>
      <c r="B703" s="369" t="s">
        <v>998</v>
      </c>
      <c r="C703" s="398" t="s">
        <v>920</v>
      </c>
      <c r="D703" s="314" t="s">
        <v>1987</v>
      </c>
      <c r="E703" s="314" t="s">
        <v>403</v>
      </c>
      <c r="F703" s="315" t="s">
        <v>34</v>
      </c>
      <c r="G703" s="313" t="s">
        <v>1988</v>
      </c>
      <c r="H703" s="313" t="s">
        <v>1989</v>
      </c>
      <c r="I703" s="316">
        <v>5000</v>
      </c>
      <c r="J703" s="316">
        <f>-K2295/0.0833333333333333</f>
        <v>0</v>
      </c>
      <c r="K703" s="316"/>
      <c r="L703" s="317" t="s">
        <v>328</v>
      </c>
      <c r="M703" s="317">
        <v>40834</v>
      </c>
      <c r="N703" s="317">
        <v>43390</v>
      </c>
      <c r="O703" s="338">
        <f>YEAR(N703)</f>
        <v>2018</v>
      </c>
      <c r="P703" s="336">
        <f>MONTH(N703)</f>
        <v>10</v>
      </c>
      <c r="Q703" s="333" t="str">
        <f>IF(P703&gt;9,CONCATENATE(O703,P703),CONCATENATE(O703,"0",P703))</f>
        <v>201810</v>
      </c>
      <c r="R703" s="311">
        <v>0</v>
      </c>
      <c r="S703" s="319">
        <v>0</v>
      </c>
      <c r="T703" s="319">
        <v>0</v>
      </c>
      <c r="U703" s="308"/>
      <c r="V703" s="363"/>
      <c r="W703" s="360"/>
      <c r="X703" s="363"/>
      <c r="Y7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3" s="385"/>
      <c r="AA703" s="385"/>
      <c r="AB703" s="363"/>
      <c r="AC703" s="363"/>
      <c r="AD703" s="363"/>
      <c r="AE703" s="363"/>
      <c r="AF703" s="363"/>
      <c r="AG703" s="363"/>
      <c r="AH703" s="363"/>
      <c r="AI703" s="363"/>
      <c r="AJ703" s="363"/>
      <c r="AK703" s="363"/>
      <c r="AL703" s="363"/>
      <c r="AM703" s="363"/>
      <c r="AN703" s="363"/>
      <c r="AO703" s="363"/>
      <c r="AP703" s="363"/>
      <c r="AQ703" s="363"/>
    </row>
    <row r="704" spans="1:43" s="8" customFormat="1" ht="43.5" customHeight="1">
      <c r="A704" s="305" t="s">
        <v>131</v>
      </c>
      <c r="B704" s="354" t="s">
        <v>998</v>
      </c>
      <c r="C704" s="398" t="s">
        <v>920</v>
      </c>
      <c r="D704" s="306"/>
      <c r="E704" s="306" t="s">
        <v>401</v>
      </c>
      <c r="F704" s="307" t="s">
        <v>34</v>
      </c>
      <c r="G704" s="246" t="s">
        <v>280</v>
      </c>
      <c r="H704" s="308" t="s">
        <v>1160</v>
      </c>
      <c r="I704" s="309">
        <v>300000</v>
      </c>
      <c r="J704" s="309">
        <f>-K2259/0.0833333333333333</f>
        <v>0</v>
      </c>
      <c r="K704" s="309"/>
      <c r="L704" s="310">
        <v>42634</v>
      </c>
      <c r="M704" s="310">
        <v>42679</v>
      </c>
      <c r="N704" s="310">
        <v>43408</v>
      </c>
      <c r="O704" s="337">
        <f>YEAR(N704)</f>
        <v>2018</v>
      </c>
      <c r="P704" s="336">
        <f>MONTH(N704)</f>
        <v>11</v>
      </c>
      <c r="Q704" s="332" t="str">
        <f>IF(P704&gt;9,CONCATENATE(O704,P704),CONCATENATE(O704,"0",P704))</f>
        <v>201811</v>
      </c>
      <c r="R704" s="311" t="s">
        <v>89</v>
      </c>
      <c r="S704" s="312">
        <v>0</v>
      </c>
      <c r="T704" s="312">
        <v>0</v>
      </c>
      <c r="U704" s="313"/>
      <c r="V704" s="363"/>
      <c r="W704" s="360"/>
      <c r="X704" s="363"/>
      <c r="Y7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4" s="348"/>
      <c r="AA704" s="348"/>
      <c r="AB704" s="348"/>
      <c r="AC704" s="348"/>
      <c r="AD704" s="348"/>
      <c r="AE704" s="348"/>
      <c r="AF704" s="348"/>
      <c r="AG704" s="348"/>
      <c r="AH704" s="348"/>
      <c r="AI704" s="348"/>
      <c r="AJ704" s="348"/>
      <c r="AK704" s="348"/>
      <c r="AL704" s="348"/>
      <c r="AM704" s="348"/>
      <c r="AN704" s="348"/>
      <c r="AO704" s="348"/>
      <c r="AP704" s="348"/>
      <c r="AQ704" s="348"/>
    </row>
    <row r="705" spans="1:43" s="7" customFormat="1" ht="43.5" customHeight="1">
      <c r="A705" s="354" t="s">
        <v>131</v>
      </c>
      <c r="B705" s="354" t="s">
        <v>998</v>
      </c>
      <c r="C705" s="354" t="s">
        <v>920</v>
      </c>
      <c r="D705" s="244"/>
      <c r="E705" s="247" t="s">
        <v>401</v>
      </c>
      <c r="F705" s="245" t="s">
        <v>34</v>
      </c>
      <c r="G705" s="246" t="s">
        <v>280</v>
      </c>
      <c r="H705" s="246" t="s">
        <v>123</v>
      </c>
      <c r="I705" s="286">
        <v>300000</v>
      </c>
      <c r="J705" s="286">
        <f>-K2251/0.0833333333333333</f>
        <v>0</v>
      </c>
      <c r="K705" s="286"/>
      <c r="L705" s="280">
        <v>42634</v>
      </c>
      <c r="M705" s="280">
        <v>42679</v>
      </c>
      <c r="N705" s="281">
        <v>43408</v>
      </c>
      <c r="O705" s="323">
        <f>YEAR(N705)</f>
        <v>2018</v>
      </c>
      <c r="P705" s="323">
        <f>MONTH(N705)</f>
        <v>11</v>
      </c>
      <c r="Q705" s="324" t="str">
        <f>IF(P705&gt;9,CONCATENATE(O705,P705),CONCATENATE(O705,"0",P705))</f>
        <v>201811</v>
      </c>
      <c r="R705" s="354" t="s">
        <v>89</v>
      </c>
      <c r="S705" s="268">
        <v>0</v>
      </c>
      <c r="T705" s="268">
        <v>0</v>
      </c>
      <c r="U705" s="261"/>
      <c r="V705" s="348" t="s">
        <v>911</v>
      </c>
      <c r="W705" s="345"/>
      <c r="X705" s="345"/>
      <c r="Y70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05" s="348"/>
      <c r="AA705" s="348"/>
      <c r="AB705" s="348"/>
      <c r="AC705" s="348"/>
      <c r="AD705" s="348"/>
      <c r="AE705" s="348"/>
      <c r="AF705" s="348"/>
      <c r="AG705" s="348"/>
      <c r="AH705" s="348"/>
      <c r="AI705" s="348"/>
      <c r="AJ705" s="348"/>
      <c r="AK705" s="348"/>
      <c r="AL705" s="348"/>
      <c r="AM705" s="348"/>
      <c r="AN705" s="348"/>
      <c r="AO705" s="348"/>
      <c r="AP705" s="348"/>
      <c r="AQ705" s="348"/>
    </row>
    <row r="706" spans="1:43" s="7" customFormat="1" ht="43.5" customHeight="1">
      <c r="A706" s="354" t="s">
        <v>131</v>
      </c>
      <c r="B706" s="354" t="s">
        <v>998</v>
      </c>
      <c r="C706" s="354" t="s">
        <v>920</v>
      </c>
      <c r="D706" s="244"/>
      <c r="E706" s="247" t="s">
        <v>401</v>
      </c>
      <c r="F706" s="245" t="s">
        <v>34</v>
      </c>
      <c r="G706" s="246" t="s">
        <v>280</v>
      </c>
      <c r="H706" s="246" t="s">
        <v>122</v>
      </c>
      <c r="I706" s="286">
        <v>300000</v>
      </c>
      <c r="J706" s="286">
        <f>-K2252/0.0833333333333333</f>
        <v>0</v>
      </c>
      <c r="K706" s="286"/>
      <c r="L706" s="280">
        <v>42634</v>
      </c>
      <c r="M706" s="280">
        <v>42679</v>
      </c>
      <c r="N706" s="281">
        <v>43408</v>
      </c>
      <c r="O706" s="323">
        <f>YEAR(N706)</f>
        <v>2018</v>
      </c>
      <c r="P706" s="323">
        <f>MONTH(N706)</f>
        <v>11</v>
      </c>
      <c r="Q706" s="324" t="str">
        <f>IF(P706&gt;9,CONCATENATE(O706,P706),CONCATENATE(O706,"0",P706))</f>
        <v>201811</v>
      </c>
      <c r="R706" s="354" t="s">
        <v>89</v>
      </c>
      <c r="S706" s="268">
        <v>0</v>
      </c>
      <c r="T706" s="268">
        <v>0</v>
      </c>
      <c r="U706" s="261"/>
      <c r="V706" s="348" t="s">
        <v>911</v>
      </c>
      <c r="W706" s="345"/>
      <c r="X706" s="343"/>
      <c r="Y7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06" s="348"/>
      <c r="AA706" s="348"/>
      <c r="AB706" s="348"/>
      <c r="AC706" s="348"/>
      <c r="AD706" s="348"/>
      <c r="AE706" s="348"/>
      <c r="AF706" s="348"/>
      <c r="AG706" s="348"/>
      <c r="AH706" s="348"/>
      <c r="AI706" s="348"/>
      <c r="AJ706" s="348"/>
      <c r="AK706" s="348"/>
      <c r="AL706" s="348"/>
      <c r="AM706" s="348"/>
      <c r="AN706" s="348"/>
      <c r="AO706" s="348"/>
      <c r="AP706" s="348"/>
      <c r="AQ706" s="348"/>
    </row>
    <row r="707" spans="1:43" s="7" customFormat="1" ht="43.5" customHeight="1">
      <c r="A707" s="354" t="s">
        <v>131</v>
      </c>
      <c r="B707" s="354" t="s">
        <v>998</v>
      </c>
      <c r="C707" s="354" t="s">
        <v>920</v>
      </c>
      <c r="D707" s="244"/>
      <c r="E707" s="247" t="s">
        <v>401</v>
      </c>
      <c r="F707" s="245" t="s">
        <v>34</v>
      </c>
      <c r="G707" s="246" t="s">
        <v>280</v>
      </c>
      <c r="H707" s="355" t="s">
        <v>2814</v>
      </c>
      <c r="I707" s="286">
        <v>300000</v>
      </c>
      <c r="J707" s="286">
        <f>-K2254/0.0833333333333333</f>
        <v>0</v>
      </c>
      <c r="K707" s="286"/>
      <c r="L707" s="280">
        <v>42634</v>
      </c>
      <c r="M707" s="280">
        <v>42634</v>
      </c>
      <c r="N707" s="281">
        <v>43408</v>
      </c>
      <c r="O707" s="323">
        <f>YEAR(N707)</f>
        <v>2018</v>
      </c>
      <c r="P707" s="323">
        <f>MONTH(N707)</f>
        <v>11</v>
      </c>
      <c r="Q707" s="324" t="str">
        <f>IF(P707&gt;9,CONCATENATE(O707,P707),CONCATENATE(O707,"0",P707))</f>
        <v>201811</v>
      </c>
      <c r="R707" s="354" t="s">
        <v>89</v>
      </c>
      <c r="S707" s="268">
        <v>0</v>
      </c>
      <c r="T707" s="268">
        <v>0</v>
      </c>
      <c r="U707" s="261"/>
      <c r="V707" s="348" t="s">
        <v>911</v>
      </c>
      <c r="W707" s="345"/>
      <c r="X707" s="343"/>
      <c r="Y7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07" s="348"/>
      <c r="AA707" s="348"/>
      <c r="AB707" s="348"/>
      <c r="AC707" s="348"/>
      <c r="AD707" s="348"/>
      <c r="AE707" s="348"/>
      <c r="AF707" s="348"/>
      <c r="AG707" s="348"/>
      <c r="AH707" s="348"/>
      <c r="AI707" s="348"/>
      <c r="AJ707" s="348"/>
      <c r="AK707" s="348"/>
      <c r="AL707" s="348"/>
      <c r="AM707" s="348"/>
      <c r="AN707" s="348"/>
      <c r="AO707" s="348"/>
      <c r="AP707" s="348"/>
      <c r="AQ707" s="348"/>
    </row>
    <row r="708" spans="1:43" s="7" customFormat="1" ht="43.5" customHeight="1">
      <c r="A708" s="403" t="s">
        <v>131</v>
      </c>
      <c r="B708" s="320" t="s">
        <v>998</v>
      </c>
      <c r="C708" s="361" t="s">
        <v>920</v>
      </c>
      <c r="D708" s="314"/>
      <c r="E708" s="320" t="s">
        <v>380</v>
      </c>
      <c r="F708" s="404" t="s">
        <v>2419</v>
      </c>
      <c r="G708" s="405" t="s">
        <v>2420</v>
      </c>
      <c r="H708" s="405" t="s">
        <v>2422</v>
      </c>
      <c r="I708" s="406">
        <v>400000</v>
      </c>
      <c r="J708" s="406">
        <f>-K2301/0.0833333333333333</f>
        <v>0</v>
      </c>
      <c r="K708" s="406"/>
      <c r="L708" s="407">
        <v>42487</v>
      </c>
      <c r="M708" s="407">
        <v>42491</v>
      </c>
      <c r="N708" s="407">
        <v>43465</v>
      </c>
      <c r="O708" s="408">
        <f>YEAR(N708)</f>
        <v>2018</v>
      </c>
      <c r="P708" s="419">
        <f>MONTH(N708)</f>
        <v>12</v>
      </c>
      <c r="Q708" s="409" t="str">
        <f>IF(P708&gt;9,CONCATENATE(O708,P708),CONCATENATE(O708,"0",P708))</f>
        <v>201812</v>
      </c>
      <c r="R708" s="403" t="s">
        <v>2421</v>
      </c>
      <c r="S708" s="410">
        <v>0.05</v>
      </c>
      <c r="T708" s="410">
        <v>0</v>
      </c>
      <c r="U708" s="405"/>
      <c r="V708" s="385"/>
      <c r="W708" s="385"/>
      <c r="X708" s="385"/>
      <c r="Y7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8" s="385"/>
      <c r="AA708" s="385"/>
      <c r="AB708" s="385"/>
      <c r="AC708" s="385"/>
      <c r="AD708" s="385"/>
      <c r="AE708" s="385"/>
      <c r="AF708" s="385"/>
      <c r="AG708" s="385"/>
      <c r="AH708" s="385"/>
      <c r="AI708" s="385"/>
      <c r="AJ708" s="385"/>
      <c r="AK708" s="385"/>
      <c r="AL708" s="385"/>
      <c r="AM708" s="385"/>
      <c r="AN708" s="385"/>
      <c r="AO708" s="385"/>
      <c r="AP708" s="385"/>
      <c r="AQ708" s="385"/>
    </row>
    <row r="709" spans="1:43" s="7" customFormat="1" ht="43.5" customHeight="1">
      <c r="A709" s="403" t="s">
        <v>131</v>
      </c>
      <c r="B709" s="320" t="s">
        <v>998</v>
      </c>
      <c r="C709" s="361" t="s">
        <v>920</v>
      </c>
      <c r="D709" s="314"/>
      <c r="E709" s="320" t="s">
        <v>380</v>
      </c>
      <c r="F709" s="404" t="s">
        <v>2419</v>
      </c>
      <c r="G709" s="405" t="s">
        <v>2420</v>
      </c>
      <c r="H709" s="405" t="s">
        <v>2423</v>
      </c>
      <c r="I709" s="406">
        <v>400000</v>
      </c>
      <c r="J709" s="406">
        <f>-K2302/0.0833333333333333</f>
        <v>0</v>
      </c>
      <c r="K709" s="406"/>
      <c r="L709" s="407">
        <v>42487</v>
      </c>
      <c r="M709" s="407">
        <v>42491</v>
      </c>
      <c r="N709" s="407">
        <v>43465</v>
      </c>
      <c r="O709" s="408">
        <f>YEAR(N709)</f>
        <v>2018</v>
      </c>
      <c r="P709" s="419">
        <f>MONTH(N709)</f>
        <v>12</v>
      </c>
      <c r="Q709" s="409" t="str">
        <f>IF(P709&gt;9,CONCATENATE(O709,P709),CONCATENATE(O709,"0",P709))</f>
        <v>201812</v>
      </c>
      <c r="R709" s="403" t="s">
        <v>2421</v>
      </c>
      <c r="S709" s="410">
        <v>0.05</v>
      </c>
      <c r="T709" s="410">
        <v>0</v>
      </c>
      <c r="U709" s="405"/>
      <c r="V709" s="385"/>
      <c r="W709" s="385"/>
      <c r="X709" s="385"/>
      <c r="Y7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9" s="385"/>
      <c r="AA709" s="385"/>
      <c r="AB709" s="385"/>
      <c r="AC709" s="385"/>
      <c r="AD709" s="385"/>
      <c r="AE709" s="385"/>
      <c r="AF709" s="385"/>
      <c r="AG709" s="385"/>
      <c r="AH709" s="385"/>
      <c r="AI709" s="385"/>
      <c r="AJ709" s="385"/>
      <c r="AK709" s="385"/>
      <c r="AL709" s="385"/>
      <c r="AM709" s="385"/>
      <c r="AN709" s="385"/>
      <c r="AO709" s="385"/>
      <c r="AP709" s="385"/>
      <c r="AQ709" s="385"/>
    </row>
    <row r="710" spans="1:43" s="7" customFormat="1" ht="43.5" customHeight="1">
      <c r="A710" s="403" t="s">
        <v>131</v>
      </c>
      <c r="B710" s="320" t="s">
        <v>998</v>
      </c>
      <c r="C710" s="361" t="s">
        <v>920</v>
      </c>
      <c r="D710" s="314"/>
      <c r="E710" s="320" t="s">
        <v>380</v>
      </c>
      <c r="F710" s="404" t="s">
        <v>2419</v>
      </c>
      <c r="G710" s="405" t="s">
        <v>2420</v>
      </c>
      <c r="H710" s="405" t="s">
        <v>2424</v>
      </c>
      <c r="I710" s="406">
        <v>400000</v>
      </c>
      <c r="J710" s="406">
        <f>-K2303/0.0833333333333333</f>
        <v>0</v>
      </c>
      <c r="K710" s="406"/>
      <c r="L710" s="407">
        <v>42487</v>
      </c>
      <c r="M710" s="407">
        <v>42491</v>
      </c>
      <c r="N710" s="407">
        <v>43465</v>
      </c>
      <c r="O710" s="408">
        <f>YEAR(N710)</f>
        <v>2018</v>
      </c>
      <c r="P710" s="419">
        <f>MONTH(N710)</f>
        <v>12</v>
      </c>
      <c r="Q710" s="409" t="str">
        <f>IF(P710&gt;9,CONCATENATE(O710,P710),CONCATENATE(O710,"0",P710))</f>
        <v>201812</v>
      </c>
      <c r="R710" s="403" t="s">
        <v>2421</v>
      </c>
      <c r="S710" s="410">
        <v>0.05</v>
      </c>
      <c r="T710" s="410">
        <v>0</v>
      </c>
      <c r="U710" s="405"/>
      <c r="V710" s="385"/>
      <c r="W710" s="385"/>
      <c r="X710" s="385"/>
      <c r="Y7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0" s="385"/>
      <c r="AA710" s="385"/>
      <c r="AB710" s="385"/>
      <c r="AC710" s="385"/>
      <c r="AD710" s="385"/>
      <c r="AE710" s="385"/>
      <c r="AF710" s="385"/>
      <c r="AG710" s="385"/>
      <c r="AH710" s="385"/>
      <c r="AI710" s="385"/>
      <c r="AJ710" s="385"/>
      <c r="AK710" s="385"/>
      <c r="AL710" s="385"/>
      <c r="AM710" s="385"/>
      <c r="AN710" s="385"/>
      <c r="AO710" s="385"/>
      <c r="AP710" s="385"/>
      <c r="AQ710" s="385"/>
    </row>
    <row r="711" spans="1:43" s="7" customFormat="1" ht="43.5" customHeight="1">
      <c r="A711" s="403" t="s">
        <v>131</v>
      </c>
      <c r="B711" s="320" t="s">
        <v>998</v>
      </c>
      <c r="C711" s="361" t="s">
        <v>920</v>
      </c>
      <c r="D711" s="314"/>
      <c r="E711" s="320" t="s">
        <v>380</v>
      </c>
      <c r="F711" s="404" t="s">
        <v>2419</v>
      </c>
      <c r="G711" s="405" t="s">
        <v>2420</v>
      </c>
      <c r="H711" s="405" t="s">
        <v>2425</v>
      </c>
      <c r="I711" s="406">
        <v>400000</v>
      </c>
      <c r="J711" s="406">
        <f>-K2304/0.0833333333333333</f>
        <v>0</v>
      </c>
      <c r="K711" s="406"/>
      <c r="L711" s="407">
        <v>42487</v>
      </c>
      <c r="M711" s="407">
        <v>42491</v>
      </c>
      <c r="N711" s="407">
        <v>43465</v>
      </c>
      <c r="O711" s="408">
        <f>YEAR(N711)</f>
        <v>2018</v>
      </c>
      <c r="P711" s="419">
        <f>MONTH(N711)</f>
        <v>12</v>
      </c>
      <c r="Q711" s="409" t="str">
        <f>IF(P711&gt;9,CONCATENATE(O711,P711),CONCATENATE(O711,"0",P711))</f>
        <v>201812</v>
      </c>
      <c r="R711" s="403" t="s">
        <v>2421</v>
      </c>
      <c r="S711" s="410">
        <v>0.05</v>
      </c>
      <c r="T711" s="410">
        <v>0</v>
      </c>
      <c r="U711" s="405"/>
      <c r="V711" s="385"/>
      <c r="W711" s="385"/>
      <c r="X711" s="385"/>
      <c r="Y7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1" s="385"/>
      <c r="AA711" s="385"/>
      <c r="AB711" s="385"/>
      <c r="AC711" s="385"/>
      <c r="AD711" s="385"/>
      <c r="AE711" s="385"/>
      <c r="AF711" s="385"/>
      <c r="AG711" s="385"/>
      <c r="AH711" s="385"/>
      <c r="AI711" s="385"/>
      <c r="AJ711" s="385"/>
      <c r="AK711" s="385"/>
      <c r="AL711" s="385"/>
      <c r="AM711" s="385"/>
      <c r="AN711" s="385"/>
      <c r="AO711" s="385"/>
      <c r="AP711" s="385"/>
      <c r="AQ711" s="385"/>
    </row>
    <row r="712" spans="1:43" s="7" customFormat="1" ht="43.5" customHeight="1">
      <c r="A712" s="403" t="s">
        <v>131</v>
      </c>
      <c r="B712" s="320" t="s">
        <v>998</v>
      </c>
      <c r="C712" s="361" t="s">
        <v>920</v>
      </c>
      <c r="D712" s="314"/>
      <c r="E712" s="320" t="s">
        <v>380</v>
      </c>
      <c r="F712" s="404" t="s">
        <v>2419</v>
      </c>
      <c r="G712" s="405" t="s">
        <v>2420</v>
      </c>
      <c r="H712" s="405" t="s">
        <v>2426</v>
      </c>
      <c r="I712" s="406">
        <v>400000</v>
      </c>
      <c r="J712" s="406">
        <f>-K2305/0.0833333333333333</f>
        <v>0</v>
      </c>
      <c r="K712" s="406"/>
      <c r="L712" s="407">
        <v>42487</v>
      </c>
      <c r="M712" s="407">
        <v>42491</v>
      </c>
      <c r="N712" s="407">
        <v>43465</v>
      </c>
      <c r="O712" s="408">
        <f>YEAR(N712)</f>
        <v>2018</v>
      </c>
      <c r="P712" s="419">
        <f>MONTH(N712)</f>
        <v>12</v>
      </c>
      <c r="Q712" s="409" t="str">
        <f>IF(P712&gt;9,CONCATENATE(O712,P712),CONCATENATE(O712,"0",P712))</f>
        <v>201812</v>
      </c>
      <c r="R712" s="403" t="s">
        <v>2421</v>
      </c>
      <c r="S712" s="410">
        <v>0.05</v>
      </c>
      <c r="T712" s="410">
        <v>0</v>
      </c>
      <c r="U712" s="405"/>
      <c r="V712" s="385"/>
      <c r="W712" s="385"/>
      <c r="X712" s="385"/>
      <c r="Y7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2" s="385"/>
      <c r="AA712" s="385"/>
      <c r="AB712" s="385"/>
      <c r="AC712" s="385"/>
      <c r="AD712" s="385"/>
      <c r="AE712" s="385"/>
      <c r="AF712" s="385"/>
      <c r="AG712" s="385"/>
      <c r="AH712" s="385"/>
      <c r="AI712" s="385"/>
      <c r="AJ712" s="385"/>
      <c r="AK712" s="385"/>
      <c r="AL712" s="385"/>
      <c r="AM712" s="385"/>
      <c r="AN712" s="385"/>
      <c r="AO712" s="385"/>
      <c r="AP712" s="385"/>
      <c r="AQ712" s="385"/>
    </row>
    <row r="713" spans="1:43" s="7" customFormat="1" ht="43.5" customHeight="1">
      <c r="A713" s="403" t="s">
        <v>131</v>
      </c>
      <c r="B713" s="320" t="s">
        <v>998</v>
      </c>
      <c r="C713" s="361" t="s">
        <v>920</v>
      </c>
      <c r="D713" s="314"/>
      <c r="E713" s="320" t="s">
        <v>380</v>
      </c>
      <c r="F713" s="404" t="s">
        <v>2419</v>
      </c>
      <c r="G713" s="405" t="s">
        <v>2420</v>
      </c>
      <c r="H713" s="405" t="s">
        <v>2427</v>
      </c>
      <c r="I713" s="406">
        <v>400000</v>
      </c>
      <c r="J713" s="406">
        <f>-K2306/0.0833333333333333</f>
        <v>0</v>
      </c>
      <c r="K713" s="406"/>
      <c r="L713" s="407">
        <v>42487</v>
      </c>
      <c r="M713" s="407">
        <v>42491</v>
      </c>
      <c r="N713" s="407">
        <v>43465</v>
      </c>
      <c r="O713" s="408">
        <f>YEAR(N713)</f>
        <v>2018</v>
      </c>
      <c r="P713" s="419">
        <f>MONTH(N713)</f>
        <v>12</v>
      </c>
      <c r="Q713" s="409" t="str">
        <f>IF(P713&gt;9,CONCATENATE(O713,P713),CONCATENATE(O713,"0",P713))</f>
        <v>201812</v>
      </c>
      <c r="R713" s="403" t="s">
        <v>2421</v>
      </c>
      <c r="S713" s="410">
        <v>0.05</v>
      </c>
      <c r="T713" s="410">
        <v>0</v>
      </c>
      <c r="U713" s="405"/>
      <c r="V713" s="385"/>
      <c r="W713" s="385"/>
      <c r="X713" s="385"/>
      <c r="Y7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3" s="385"/>
      <c r="AA713" s="385"/>
      <c r="AB713" s="385"/>
      <c r="AC713" s="385"/>
      <c r="AD713" s="385"/>
      <c r="AE713" s="385"/>
      <c r="AF713" s="385"/>
      <c r="AG713" s="385"/>
      <c r="AH713" s="385"/>
      <c r="AI713" s="385"/>
      <c r="AJ713" s="385"/>
      <c r="AK713" s="385"/>
      <c r="AL713" s="385"/>
      <c r="AM713" s="385"/>
      <c r="AN713" s="385"/>
      <c r="AO713" s="385"/>
      <c r="AP713" s="385"/>
      <c r="AQ713" s="385"/>
    </row>
    <row r="714" spans="1:100" s="7" customFormat="1" ht="43.5" customHeight="1">
      <c r="A714" s="403" t="s">
        <v>131</v>
      </c>
      <c r="B714" s="320" t="s">
        <v>998</v>
      </c>
      <c r="C714" s="361" t="s">
        <v>920</v>
      </c>
      <c r="D714" s="314"/>
      <c r="E714" s="320" t="s">
        <v>380</v>
      </c>
      <c r="F714" s="404" t="s">
        <v>2419</v>
      </c>
      <c r="G714" s="405" t="s">
        <v>2420</v>
      </c>
      <c r="H714" s="405" t="s">
        <v>2428</v>
      </c>
      <c r="I714" s="406">
        <v>400000</v>
      </c>
      <c r="J714" s="406">
        <f>-K2307/0.0833333333333333</f>
        <v>0</v>
      </c>
      <c r="K714" s="406"/>
      <c r="L714" s="407">
        <v>42487</v>
      </c>
      <c r="M714" s="407">
        <v>42491</v>
      </c>
      <c r="N714" s="407">
        <v>43465</v>
      </c>
      <c r="O714" s="408">
        <f>YEAR(N714)</f>
        <v>2018</v>
      </c>
      <c r="P714" s="419">
        <f>MONTH(N714)</f>
        <v>12</v>
      </c>
      <c r="Q714" s="409" t="str">
        <f>IF(P714&gt;9,CONCATENATE(O714,P714),CONCATENATE(O714,"0",P714))</f>
        <v>201812</v>
      </c>
      <c r="R714" s="403" t="s">
        <v>2421</v>
      </c>
      <c r="S714" s="410">
        <v>0.05</v>
      </c>
      <c r="T714" s="410">
        <v>0</v>
      </c>
      <c r="U714" s="405"/>
      <c r="V714" s="385"/>
      <c r="W714" s="385"/>
      <c r="X714" s="385"/>
      <c r="Y7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4" s="385"/>
      <c r="AA714" s="385"/>
      <c r="AB714" s="385"/>
      <c r="AC714" s="385"/>
      <c r="AD714" s="385"/>
      <c r="AE714" s="385"/>
      <c r="AF714" s="385"/>
      <c r="AG714" s="385"/>
      <c r="AH714" s="385"/>
      <c r="AI714" s="385"/>
      <c r="AJ714" s="385"/>
      <c r="AK714" s="385"/>
      <c r="AL714" s="385"/>
      <c r="AM714" s="385"/>
      <c r="AN714" s="385"/>
      <c r="AO714" s="385"/>
      <c r="AP714" s="385"/>
      <c r="AQ714" s="385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</row>
    <row r="715" spans="1:100" s="232" customFormat="1" ht="43.5" customHeight="1">
      <c r="A715" s="403" t="s">
        <v>131</v>
      </c>
      <c r="B715" s="320" t="s">
        <v>998</v>
      </c>
      <c r="C715" s="361" t="s">
        <v>920</v>
      </c>
      <c r="D715" s="314"/>
      <c r="E715" s="320" t="s">
        <v>380</v>
      </c>
      <c r="F715" s="404" t="s">
        <v>2419</v>
      </c>
      <c r="G715" s="405" t="s">
        <v>2420</v>
      </c>
      <c r="H715" s="405" t="s">
        <v>2429</v>
      </c>
      <c r="I715" s="406">
        <v>400000</v>
      </c>
      <c r="J715" s="406">
        <f>-K2308/0.0833333333333333</f>
        <v>0</v>
      </c>
      <c r="K715" s="406"/>
      <c r="L715" s="407">
        <v>42487</v>
      </c>
      <c r="M715" s="407">
        <v>42491</v>
      </c>
      <c r="N715" s="407">
        <v>43465</v>
      </c>
      <c r="O715" s="408">
        <f>YEAR(N715)</f>
        <v>2018</v>
      </c>
      <c r="P715" s="419">
        <f>MONTH(N715)</f>
        <v>12</v>
      </c>
      <c r="Q715" s="409" t="str">
        <f>IF(P715&gt;9,CONCATENATE(O715,P715),CONCATENATE(O715,"0",P715))</f>
        <v>201812</v>
      </c>
      <c r="R715" s="403" t="s">
        <v>2421</v>
      </c>
      <c r="S715" s="410">
        <v>0.05</v>
      </c>
      <c r="T715" s="410">
        <v>0</v>
      </c>
      <c r="U715" s="405"/>
      <c r="V715" s="385"/>
      <c r="W715" s="385"/>
      <c r="X715" s="385"/>
      <c r="Y7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5" s="385"/>
      <c r="AA715" s="385"/>
      <c r="AB715" s="385"/>
      <c r="AC715" s="385"/>
      <c r="AD715" s="385"/>
      <c r="AE715" s="385"/>
      <c r="AF715" s="385"/>
      <c r="AG715" s="385"/>
      <c r="AH715" s="385"/>
      <c r="AI715" s="385"/>
      <c r="AJ715" s="385"/>
      <c r="AK715" s="385"/>
      <c r="AL715" s="385"/>
      <c r="AM715" s="385"/>
      <c r="AN715" s="385"/>
      <c r="AO715" s="385"/>
      <c r="AP715" s="385"/>
      <c r="AQ715" s="385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  <c r="BC715" s="233"/>
      <c r="BD715" s="233"/>
      <c r="BE715" s="233"/>
      <c r="BF715" s="233"/>
      <c r="BG715" s="233"/>
      <c r="BH715" s="233"/>
      <c r="BI715" s="233"/>
      <c r="BJ715" s="233"/>
      <c r="BK715" s="233"/>
      <c r="BL715" s="233"/>
      <c r="BM715" s="233"/>
      <c r="BN715" s="233"/>
      <c r="BO715" s="233"/>
      <c r="BP715" s="233"/>
      <c r="BQ715" s="233"/>
      <c r="BR715" s="233"/>
      <c r="BS715" s="233"/>
      <c r="BT715" s="233"/>
      <c r="BU715" s="233"/>
      <c r="BV715" s="233"/>
      <c r="BW715" s="233"/>
      <c r="BX715" s="233"/>
      <c r="BY715" s="233"/>
      <c r="BZ715" s="233"/>
      <c r="CA715" s="233"/>
      <c r="CB715" s="233"/>
      <c r="CC715" s="233"/>
      <c r="CD715" s="233"/>
      <c r="CE715" s="233"/>
      <c r="CF715" s="233"/>
      <c r="CG715" s="233"/>
      <c r="CH715" s="233"/>
      <c r="CI715" s="233"/>
      <c r="CJ715" s="233"/>
      <c r="CK715" s="233"/>
      <c r="CL715" s="233"/>
      <c r="CM715" s="233"/>
      <c r="CN715" s="233"/>
      <c r="CO715" s="233"/>
      <c r="CP715" s="233"/>
      <c r="CQ715" s="233"/>
      <c r="CR715" s="233"/>
      <c r="CS715" s="233"/>
      <c r="CT715" s="233"/>
      <c r="CU715" s="233"/>
      <c r="CV715" s="233"/>
    </row>
    <row r="716" spans="1:100" s="232" customFormat="1" ht="43.5" customHeight="1">
      <c r="A716" s="403" t="s">
        <v>131</v>
      </c>
      <c r="B716" s="320" t="s">
        <v>998</v>
      </c>
      <c r="C716" s="361" t="s">
        <v>920</v>
      </c>
      <c r="D716" s="314"/>
      <c r="E716" s="320" t="s">
        <v>380</v>
      </c>
      <c r="F716" s="404" t="s">
        <v>2419</v>
      </c>
      <c r="G716" s="405" t="s">
        <v>2420</v>
      </c>
      <c r="H716" s="405" t="s">
        <v>2430</v>
      </c>
      <c r="I716" s="406">
        <v>400000</v>
      </c>
      <c r="J716" s="406">
        <f>-K2308/0.0833333333333333</f>
        <v>0</v>
      </c>
      <c r="K716" s="406"/>
      <c r="L716" s="407">
        <v>42487</v>
      </c>
      <c r="M716" s="407">
        <v>42491</v>
      </c>
      <c r="N716" s="407">
        <v>43465</v>
      </c>
      <c r="O716" s="408">
        <f>YEAR(N716)</f>
        <v>2018</v>
      </c>
      <c r="P716" s="419">
        <f>MONTH(N716)</f>
        <v>12</v>
      </c>
      <c r="Q716" s="409" t="str">
        <f>IF(P716&gt;9,CONCATENATE(O716,P716),CONCATENATE(O716,"0",P716))</f>
        <v>201812</v>
      </c>
      <c r="R716" s="403" t="s">
        <v>2421</v>
      </c>
      <c r="S716" s="410">
        <v>0.05</v>
      </c>
      <c r="T716" s="410">
        <v>0</v>
      </c>
      <c r="U716" s="405"/>
      <c r="V716" s="385"/>
      <c r="W716" s="385"/>
      <c r="X716" s="385"/>
      <c r="Y7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6" s="385"/>
      <c r="AA716" s="385"/>
      <c r="AB716" s="385"/>
      <c r="AC716" s="385"/>
      <c r="AD716" s="385"/>
      <c r="AE716" s="385"/>
      <c r="AF716" s="385"/>
      <c r="AG716" s="385"/>
      <c r="AH716" s="385"/>
      <c r="AI716" s="385"/>
      <c r="AJ716" s="385"/>
      <c r="AK716" s="385"/>
      <c r="AL716" s="385"/>
      <c r="AM716" s="385"/>
      <c r="AN716" s="385"/>
      <c r="AO716" s="385"/>
      <c r="AP716" s="385"/>
      <c r="AQ716" s="385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  <c r="BC716" s="233"/>
      <c r="BD716" s="233"/>
      <c r="BE716" s="233"/>
      <c r="BF716" s="233"/>
      <c r="BG716" s="233"/>
      <c r="BH716" s="233"/>
      <c r="BI716" s="233"/>
      <c r="BJ716" s="233"/>
      <c r="BK716" s="233"/>
      <c r="BL716" s="233"/>
      <c r="BM716" s="233"/>
      <c r="BN716" s="233"/>
      <c r="BO716" s="233"/>
      <c r="BP716" s="233"/>
      <c r="BQ716" s="233"/>
      <c r="BR716" s="233"/>
      <c r="BS716" s="233"/>
      <c r="BT716" s="233"/>
      <c r="BU716" s="233"/>
      <c r="BV716" s="233"/>
      <c r="BW716" s="233"/>
      <c r="BX716" s="233"/>
      <c r="BY716" s="233"/>
      <c r="BZ716" s="233"/>
      <c r="CA716" s="233"/>
      <c r="CB716" s="233"/>
      <c r="CC716" s="233"/>
      <c r="CD716" s="233"/>
      <c r="CE716" s="233"/>
      <c r="CF716" s="233"/>
      <c r="CG716" s="233"/>
      <c r="CH716" s="233"/>
      <c r="CI716" s="233"/>
      <c r="CJ716" s="233"/>
      <c r="CK716" s="233"/>
      <c r="CL716" s="233"/>
      <c r="CM716" s="233"/>
      <c r="CN716" s="233"/>
      <c r="CO716" s="233"/>
      <c r="CP716" s="233"/>
      <c r="CQ716" s="233"/>
      <c r="CR716" s="233"/>
      <c r="CS716" s="233"/>
      <c r="CT716" s="233"/>
      <c r="CU716" s="233"/>
      <c r="CV716" s="233"/>
    </row>
    <row r="717" spans="1:100" s="233" customFormat="1" ht="43.5" customHeight="1">
      <c r="A717" s="403" t="s">
        <v>131</v>
      </c>
      <c r="B717" s="320" t="s">
        <v>998</v>
      </c>
      <c r="C717" s="361" t="s">
        <v>920</v>
      </c>
      <c r="D717" s="314"/>
      <c r="E717" s="320" t="s">
        <v>380</v>
      </c>
      <c r="F717" s="404" t="s">
        <v>2419</v>
      </c>
      <c r="G717" s="405" t="s">
        <v>2420</v>
      </c>
      <c r="H717" s="405" t="s">
        <v>129</v>
      </c>
      <c r="I717" s="406">
        <v>400000</v>
      </c>
      <c r="J717" s="406">
        <f>-K2309/0.0833333333333333</f>
        <v>0</v>
      </c>
      <c r="K717" s="406"/>
      <c r="L717" s="407">
        <v>42487</v>
      </c>
      <c r="M717" s="407">
        <v>42491</v>
      </c>
      <c r="N717" s="407">
        <v>43465</v>
      </c>
      <c r="O717" s="408">
        <f>YEAR(N717)</f>
        <v>2018</v>
      </c>
      <c r="P717" s="419">
        <f>MONTH(N717)</f>
        <v>12</v>
      </c>
      <c r="Q717" s="409" t="str">
        <f>IF(P717&gt;9,CONCATENATE(O717,P717),CONCATENATE(O717,"0",P717))</f>
        <v>201812</v>
      </c>
      <c r="R717" s="403" t="s">
        <v>2421</v>
      </c>
      <c r="S717" s="410">
        <v>0.05</v>
      </c>
      <c r="T717" s="410">
        <v>0</v>
      </c>
      <c r="U717" s="405"/>
      <c r="V717" s="385"/>
      <c r="W717" s="385"/>
      <c r="X717" s="385"/>
      <c r="Y7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7" s="385"/>
      <c r="AA717" s="385"/>
      <c r="AB717" s="385"/>
      <c r="AC717" s="385"/>
      <c r="AD717" s="385"/>
      <c r="AE717" s="385"/>
      <c r="AF717" s="385"/>
      <c r="AG717" s="385"/>
      <c r="AH717" s="385"/>
      <c r="AI717" s="385"/>
      <c r="AJ717" s="385"/>
      <c r="AK717" s="385"/>
      <c r="AL717" s="385"/>
      <c r="AM717" s="385"/>
      <c r="AN717" s="385"/>
      <c r="AO717" s="385"/>
      <c r="AP717" s="385"/>
      <c r="AQ717" s="385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</row>
    <row r="718" spans="1:100" s="233" customFormat="1" ht="43.5" customHeight="1">
      <c r="A718" s="354" t="s">
        <v>131</v>
      </c>
      <c r="B718" s="378" t="s">
        <v>998</v>
      </c>
      <c r="C718" s="370" t="s">
        <v>920</v>
      </c>
      <c r="D718" s="358" t="s">
        <v>3173</v>
      </c>
      <c r="E718" s="358" t="s">
        <v>403</v>
      </c>
      <c r="F718" s="359" t="s">
        <v>1764</v>
      </c>
      <c r="G718" s="355" t="s">
        <v>1765</v>
      </c>
      <c r="H718" s="355" t="s">
        <v>1766</v>
      </c>
      <c r="I718" s="371">
        <v>224676</v>
      </c>
      <c r="J718" s="371">
        <f>-K2285/0.0833333333333333</f>
        <v>0</v>
      </c>
      <c r="K718" s="371"/>
      <c r="L718" s="372">
        <v>42760</v>
      </c>
      <c r="M718" s="372">
        <v>42782</v>
      </c>
      <c r="N718" s="373">
        <v>43511</v>
      </c>
      <c r="O718" s="374">
        <f>YEAR(N718)</f>
        <v>2019</v>
      </c>
      <c r="P718" s="374">
        <f>MONTH(N718)</f>
        <v>2</v>
      </c>
      <c r="Q718" s="375" t="str">
        <f>IF(P718&gt;9,CONCATENATE(O718,P718),CONCATENATE(O718,"0",P718))</f>
        <v>201902</v>
      </c>
      <c r="R718" s="354" t="s">
        <v>89</v>
      </c>
      <c r="S718" s="376">
        <v>0</v>
      </c>
      <c r="T718" s="376">
        <v>0</v>
      </c>
      <c r="U718" s="356"/>
      <c r="V718" s="349"/>
      <c r="W718" s="348"/>
      <c r="X718" s="349"/>
      <c r="Y71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8" s="348"/>
      <c r="AA718" s="348"/>
      <c r="AB718" s="348"/>
      <c r="AC718" s="348"/>
      <c r="AD718" s="348"/>
      <c r="AE718" s="348"/>
      <c r="AF718" s="348"/>
      <c r="AG718" s="348"/>
      <c r="AH718" s="348"/>
      <c r="AI718" s="348"/>
      <c r="AJ718" s="348"/>
      <c r="AK718" s="348"/>
      <c r="AL718" s="348"/>
      <c r="AM718" s="348"/>
      <c r="AN718" s="348"/>
      <c r="AO718" s="348"/>
      <c r="AP718" s="348"/>
      <c r="AQ718" s="34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</row>
    <row r="719" spans="1:100" s="8" customFormat="1" ht="43.5" customHeight="1">
      <c r="A719" s="354" t="s">
        <v>131</v>
      </c>
      <c r="B719" s="235" t="s">
        <v>998</v>
      </c>
      <c r="C719" s="398" t="s">
        <v>920</v>
      </c>
      <c r="D719" s="314" t="s">
        <v>316</v>
      </c>
      <c r="E719" s="314" t="s">
        <v>380</v>
      </c>
      <c r="F719" s="315" t="s">
        <v>183</v>
      </c>
      <c r="G719" s="313" t="s">
        <v>184</v>
      </c>
      <c r="H719" s="313" t="s">
        <v>2348</v>
      </c>
      <c r="I719" s="316">
        <v>1200000</v>
      </c>
      <c r="J719" s="316">
        <f>-K2873/0.0833333333333333</f>
        <v>0</v>
      </c>
      <c r="K719" s="316"/>
      <c r="L719" s="317">
        <v>41836</v>
      </c>
      <c r="M719" s="317">
        <v>41820</v>
      </c>
      <c r="N719" s="318">
        <v>43645</v>
      </c>
      <c r="O719" s="336">
        <f>YEAR(N719)</f>
        <v>2019</v>
      </c>
      <c r="P719" s="336">
        <f>MONTH(N719)</f>
        <v>6</v>
      </c>
      <c r="Q719" s="326" t="str">
        <f>IF(P719&gt;9,CONCATENATE(O719,P719),CONCATENATE(O719,"0",P719))</f>
        <v>201906</v>
      </c>
      <c r="R719" s="311" t="s">
        <v>109</v>
      </c>
      <c r="S719" s="319">
        <v>0.11</v>
      </c>
      <c r="T719" s="319">
        <v>0.04</v>
      </c>
      <c r="U719" s="308"/>
      <c r="V719" s="363"/>
      <c r="W719" s="360"/>
      <c r="X719" s="363"/>
      <c r="Y7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9" s="348"/>
      <c r="AA719" s="348"/>
      <c r="AB719" s="348"/>
      <c r="AC719" s="348"/>
      <c r="AD719" s="348"/>
      <c r="AE719" s="348"/>
      <c r="AF719" s="348"/>
      <c r="AG719" s="348"/>
      <c r="AH719" s="348"/>
      <c r="AI719" s="348"/>
      <c r="AJ719" s="348"/>
      <c r="AK719" s="348"/>
      <c r="AL719" s="348"/>
      <c r="AM719" s="348"/>
      <c r="AN719" s="348"/>
      <c r="AO719" s="348"/>
      <c r="AP719" s="348"/>
      <c r="AQ719" s="348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</row>
    <row r="720" spans="1:100" s="8" customFormat="1" ht="43.5" customHeight="1">
      <c r="A720" s="311" t="s">
        <v>131</v>
      </c>
      <c r="B720" s="369" t="s">
        <v>998</v>
      </c>
      <c r="C720" s="398" t="s">
        <v>920</v>
      </c>
      <c r="D720" s="314" t="s">
        <v>1939</v>
      </c>
      <c r="E720" s="306" t="s">
        <v>404</v>
      </c>
      <c r="F720" s="315" t="s">
        <v>1940</v>
      </c>
      <c r="G720" s="313" t="s">
        <v>1519</v>
      </c>
      <c r="H720" s="313" t="s">
        <v>1520</v>
      </c>
      <c r="I720" s="309">
        <v>11812.2</v>
      </c>
      <c r="J720" s="309">
        <f>-K2301/0.0833333333333333</f>
        <v>0</v>
      </c>
      <c r="K720" s="309"/>
      <c r="L720" s="317" t="s">
        <v>328</v>
      </c>
      <c r="M720" s="317">
        <v>41883</v>
      </c>
      <c r="N720" s="318">
        <v>43708</v>
      </c>
      <c r="O720" s="336">
        <f>YEAR(N720)</f>
        <v>2019</v>
      </c>
      <c r="P720" s="336">
        <f>MONTH(N720)</f>
        <v>8</v>
      </c>
      <c r="Q720" s="326" t="str">
        <f>IF(P720&gt;9,CONCATENATE(O720,P720),CONCATENATE(O720,"0",P720))</f>
        <v>201908</v>
      </c>
      <c r="R720" s="311">
        <v>0</v>
      </c>
      <c r="S720" s="312">
        <v>0</v>
      </c>
      <c r="T720" s="312">
        <v>0</v>
      </c>
      <c r="U720" s="313"/>
      <c r="V720" s="363"/>
      <c r="W720" s="360"/>
      <c r="X720" s="363"/>
      <c r="Y7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0" s="385"/>
      <c r="AA720" s="363"/>
      <c r="AB720" s="363"/>
      <c r="AC720" s="363"/>
      <c r="AD720" s="363"/>
      <c r="AE720" s="363"/>
      <c r="AF720" s="363"/>
      <c r="AG720" s="363"/>
      <c r="AH720" s="363"/>
      <c r="AI720" s="363"/>
      <c r="AJ720" s="363"/>
      <c r="AK720" s="363"/>
      <c r="AL720" s="363"/>
      <c r="AM720" s="363"/>
      <c r="AN720" s="363"/>
      <c r="AO720" s="363"/>
      <c r="AP720" s="363"/>
      <c r="AQ720" s="363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</row>
    <row r="721" spans="1:100" s="7" customFormat="1" ht="43.5" customHeight="1">
      <c r="A721" s="305" t="s">
        <v>131</v>
      </c>
      <c r="B721" s="378" t="s">
        <v>998</v>
      </c>
      <c r="C721" s="398" t="s">
        <v>920</v>
      </c>
      <c r="D721" s="306" t="s">
        <v>1517</v>
      </c>
      <c r="E721" s="306" t="s">
        <v>404</v>
      </c>
      <c r="F721" s="307" t="s">
        <v>1518</v>
      </c>
      <c r="G721" s="308" t="s">
        <v>1519</v>
      </c>
      <c r="H721" s="308" t="s">
        <v>1520</v>
      </c>
      <c r="I721" s="309">
        <v>11812.2</v>
      </c>
      <c r="J721" s="309">
        <f>-K2274/0.0833333333333333</f>
        <v>0</v>
      </c>
      <c r="K721" s="309"/>
      <c r="L721" s="310" t="s">
        <v>328</v>
      </c>
      <c r="M721" s="310">
        <v>41883</v>
      </c>
      <c r="N721" s="310">
        <v>43708</v>
      </c>
      <c r="O721" s="337">
        <f>YEAR(N721)</f>
        <v>2019</v>
      </c>
      <c r="P721" s="336">
        <f>MONTH(N721)</f>
        <v>8</v>
      </c>
      <c r="Q721" s="332" t="str">
        <f>IF(P721&gt;9,CONCATENATE(O721,P721),CONCATENATE(O721,"0",P721))</f>
        <v>201908</v>
      </c>
      <c r="R721" s="311">
        <v>0</v>
      </c>
      <c r="S721" s="312">
        <v>0</v>
      </c>
      <c r="T721" s="312">
        <v>0</v>
      </c>
      <c r="U721" s="313"/>
      <c r="V721" s="363"/>
      <c r="W721" s="360"/>
      <c r="X721" s="385"/>
      <c r="Y7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1" s="422"/>
      <c r="AA721" s="348"/>
      <c r="AB721" s="348"/>
      <c r="AC721" s="348"/>
      <c r="AD721" s="348"/>
      <c r="AE721" s="348"/>
      <c r="AF721" s="348"/>
      <c r="AG721" s="348"/>
      <c r="AH721" s="348"/>
      <c r="AI721" s="348"/>
      <c r="AJ721" s="348"/>
      <c r="AK721" s="348"/>
      <c r="AL721" s="348"/>
      <c r="AM721" s="348"/>
      <c r="AN721" s="348"/>
      <c r="AO721" s="348"/>
      <c r="AP721" s="348"/>
      <c r="AQ721" s="34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</row>
    <row r="722" spans="1:43" s="8" customFormat="1" ht="43.5" customHeight="1">
      <c r="A722" s="305" t="s">
        <v>131</v>
      </c>
      <c r="B722" s="235" t="s">
        <v>998</v>
      </c>
      <c r="C722" s="398" t="s">
        <v>920</v>
      </c>
      <c r="D722" s="306"/>
      <c r="E722" s="306" t="s">
        <v>380</v>
      </c>
      <c r="F722" s="307" t="s">
        <v>2717</v>
      </c>
      <c r="G722" s="308" t="s">
        <v>2719</v>
      </c>
      <c r="H722" s="308" t="s">
        <v>4</v>
      </c>
      <c r="I722" s="309">
        <v>149000</v>
      </c>
      <c r="J722" s="309">
        <f>-K2884/0.0833333333333333</f>
        <v>0</v>
      </c>
      <c r="K722" s="309"/>
      <c r="L722" s="310">
        <v>42627</v>
      </c>
      <c r="M722" s="310">
        <v>42644</v>
      </c>
      <c r="N722" s="310">
        <v>43738</v>
      </c>
      <c r="O722" s="337">
        <f>YEAR(N722)</f>
        <v>2019</v>
      </c>
      <c r="P722" s="336">
        <f>MONTH(N722)</f>
        <v>9</v>
      </c>
      <c r="Q722" s="332" t="str">
        <f>IF(P722&gt;9,CONCATENATE(O722,P722),CONCATENATE(O722,"0",P722))</f>
        <v>201909</v>
      </c>
      <c r="R722" s="354" t="s">
        <v>36</v>
      </c>
      <c r="S722" s="312">
        <v>0</v>
      </c>
      <c r="T722" s="312">
        <v>0</v>
      </c>
      <c r="U722" s="308"/>
      <c r="V722" s="360" t="s">
        <v>911</v>
      </c>
      <c r="W722" s="360" t="s">
        <v>911</v>
      </c>
      <c r="X722" s="360" t="s">
        <v>911</v>
      </c>
      <c r="Y7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22" s="422"/>
      <c r="AA722" s="349"/>
      <c r="AB722" s="349"/>
      <c r="AC722" s="349"/>
      <c r="AD722" s="349"/>
      <c r="AE722" s="349"/>
      <c r="AF722" s="349"/>
      <c r="AG722" s="349"/>
      <c r="AH722" s="349"/>
      <c r="AI722" s="349"/>
      <c r="AJ722" s="349"/>
      <c r="AK722" s="349"/>
      <c r="AL722" s="349"/>
      <c r="AM722" s="349"/>
      <c r="AN722" s="349"/>
      <c r="AO722" s="349"/>
      <c r="AP722" s="349"/>
      <c r="AQ722" s="349"/>
    </row>
    <row r="723" spans="1:43" s="8" customFormat="1" ht="43.5" customHeight="1">
      <c r="A723" s="305" t="s">
        <v>131</v>
      </c>
      <c r="B723" s="235" t="s">
        <v>998</v>
      </c>
      <c r="C723" s="398" t="s">
        <v>920</v>
      </c>
      <c r="D723" s="306"/>
      <c r="E723" s="306" t="s">
        <v>380</v>
      </c>
      <c r="F723" s="307" t="s">
        <v>2717</v>
      </c>
      <c r="G723" s="308" t="s">
        <v>2718</v>
      </c>
      <c r="H723" s="308" t="s">
        <v>508</v>
      </c>
      <c r="I723" s="309">
        <v>200000</v>
      </c>
      <c r="J723" s="309">
        <f>-K2885/0.0833333333333333</f>
        <v>0</v>
      </c>
      <c r="K723" s="309"/>
      <c r="L723" s="310">
        <v>42627</v>
      </c>
      <c r="M723" s="310">
        <v>42644</v>
      </c>
      <c r="N723" s="310">
        <v>43738</v>
      </c>
      <c r="O723" s="337">
        <f>YEAR(N723)</f>
        <v>2019</v>
      </c>
      <c r="P723" s="336">
        <f>MONTH(N723)</f>
        <v>9</v>
      </c>
      <c r="Q723" s="332" t="str">
        <f>IF(P723&gt;9,CONCATENATE(O723,P723),CONCATENATE(O723,"0",P723))</f>
        <v>201909</v>
      </c>
      <c r="R723" s="354" t="s">
        <v>36</v>
      </c>
      <c r="S723" s="312">
        <v>0</v>
      </c>
      <c r="T723" s="312">
        <v>0</v>
      </c>
      <c r="U723" s="308"/>
      <c r="V723" s="360" t="s">
        <v>911</v>
      </c>
      <c r="W723" s="360" t="s">
        <v>911</v>
      </c>
      <c r="X723" s="360" t="s">
        <v>911</v>
      </c>
      <c r="Y7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23" s="422"/>
      <c r="AA723" s="349"/>
      <c r="AB723" s="349"/>
      <c r="AC723" s="349"/>
      <c r="AD723" s="349"/>
      <c r="AE723" s="349"/>
      <c r="AF723" s="349"/>
      <c r="AG723" s="349"/>
      <c r="AH723" s="349"/>
      <c r="AI723" s="349"/>
      <c r="AJ723" s="349"/>
      <c r="AK723" s="349"/>
      <c r="AL723" s="349"/>
      <c r="AM723" s="349"/>
      <c r="AN723" s="349"/>
      <c r="AO723" s="349"/>
      <c r="AP723" s="349"/>
      <c r="AQ723" s="349"/>
    </row>
    <row r="724" spans="1:100" s="7" customFormat="1" ht="43.5" customHeight="1">
      <c r="A724" s="354" t="s">
        <v>131</v>
      </c>
      <c r="B724" s="235" t="s">
        <v>998</v>
      </c>
      <c r="C724" s="370" t="s">
        <v>920</v>
      </c>
      <c r="D724" s="358"/>
      <c r="E724" s="358" t="s">
        <v>404</v>
      </c>
      <c r="F724" s="359" t="s">
        <v>2832</v>
      </c>
      <c r="G724" s="355" t="s">
        <v>2833</v>
      </c>
      <c r="H724" s="355" t="s">
        <v>2834</v>
      </c>
      <c r="I724" s="371">
        <v>178000</v>
      </c>
      <c r="J724" s="371">
        <f>-K2275/0.0833333333333333</f>
        <v>0</v>
      </c>
      <c r="K724" s="371"/>
      <c r="L724" s="372">
        <v>42655</v>
      </c>
      <c r="M724" s="372">
        <v>42675</v>
      </c>
      <c r="N724" s="373">
        <v>43769</v>
      </c>
      <c r="O724" s="436">
        <f>YEAR(N724)</f>
        <v>2019</v>
      </c>
      <c r="P724" s="436">
        <f>MONTH(N724)</f>
        <v>10</v>
      </c>
      <c r="Q724" s="373" t="str">
        <f>IF(P724&gt;9,CONCATENATE(O724,P724),CONCATENATE(O724,"0",P724))</f>
        <v>201910</v>
      </c>
      <c r="R724" s="354" t="s">
        <v>36</v>
      </c>
      <c r="S724" s="376">
        <v>0</v>
      </c>
      <c r="T724" s="376">
        <v>0</v>
      </c>
      <c r="U724" s="355"/>
      <c r="V724" s="434"/>
      <c r="W724" s="437"/>
      <c r="X724" s="434"/>
      <c r="Y72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4" s="433"/>
      <c r="AA724" s="434"/>
      <c r="AB724" s="434"/>
      <c r="AC724" s="434"/>
      <c r="AD724" s="434"/>
      <c r="AE724" s="434"/>
      <c r="AF724" s="434"/>
      <c r="AG724" s="434"/>
      <c r="AH724" s="434"/>
      <c r="AI724" s="434"/>
      <c r="AJ724" s="434"/>
      <c r="AK724" s="434"/>
      <c r="AL724" s="434"/>
      <c r="AM724" s="434"/>
      <c r="AN724" s="434"/>
      <c r="AO724" s="434"/>
      <c r="AP724" s="434"/>
      <c r="AQ724" s="434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</row>
    <row r="725" spans="1:100" s="7" customFormat="1" ht="43.5" customHeight="1">
      <c r="A725" s="354" t="s">
        <v>1971</v>
      </c>
      <c r="B725" s="369" t="s">
        <v>998</v>
      </c>
      <c r="C725" s="354" t="s">
        <v>920</v>
      </c>
      <c r="D725" s="244"/>
      <c r="E725" s="244" t="s">
        <v>403</v>
      </c>
      <c r="F725" s="359" t="s">
        <v>2345</v>
      </c>
      <c r="G725" s="362" t="s">
        <v>2343</v>
      </c>
      <c r="H725" s="251" t="s">
        <v>43</v>
      </c>
      <c r="I725" s="285">
        <v>2410559</v>
      </c>
      <c r="J725" s="285">
        <f>-K2223/0.0833333333333333</f>
        <v>0</v>
      </c>
      <c r="K725" s="285"/>
      <c r="L725" s="280">
        <v>42459</v>
      </c>
      <c r="M725" s="280">
        <v>42491</v>
      </c>
      <c r="N725" s="281">
        <v>43220</v>
      </c>
      <c r="O725" s="323">
        <f>YEAR(N725)</f>
        <v>2018</v>
      </c>
      <c r="P725" s="323">
        <f>MONTH(N725)</f>
        <v>4</v>
      </c>
      <c r="Q725" s="324" t="str">
        <f>IF(P725&gt;9,CONCATENATE(O725,P725),CONCATENATE(O725,"0",P725))</f>
        <v>201804</v>
      </c>
      <c r="R725" s="354" t="s">
        <v>36</v>
      </c>
      <c r="S725" s="267">
        <v>0</v>
      </c>
      <c r="T725" s="267">
        <v>0</v>
      </c>
      <c r="U725" s="355"/>
      <c r="V725" s="343"/>
      <c r="W725" s="343"/>
      <c r="X725" s="343"/>
      <c r="Y7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5" s="422"/>
      <c r="AA725" s="348"/>
      <c r="AB725" s="348"/>
      <c r="AC725" s="348"/>
      <c r="AD725" s="348"/>
      <c r="AE725" s="348"/>
      <c r="AF725" s="348"/>
      <c r="AG725" s="348"/>
      <c r="AH725" s="348"/>
      <c r="AI725" s="348"/>
      <c r="AJ725" s="348"/>
      <c r="AK725" s="348"/>
      <c r="AL725" s="348"/>
      <c r="AM725" s="348"/>
      <c r="AN725" s="348"/>
      <c r="AO725" s="348"/>
      <c r="AP725" s="348"/>
      <c r="AQ725" s="34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</row>
    <row r="726" spans="1:100" s="7" customFormat="1" ht="43.5" customHeight="1">
      <c r="A726" s="354" t="s">
        <v>1971</v>
      </c>
      <c r="B726" s="369" t="s">
        <v>998</v>
      </c>
      <c r="C726" s="354" t="s">
        <v>920</v>
      </c>
      <c r="D726" s="244"/>
      <c r="E726" s="244" t="s">
        <v>403</v>
      </c>
      <c r="F726" s="359" t="s">
        <v>2345</v>
      </c>
      <c r="G726" s="362" t="s">
        <v>1984</v>
      </c>
      <c r="H726" s="362" t="s">
        <v>2344</v>
      </c>
      <c r="I726" s="285">
        <v>2410559</v>
      </c>
      <c r="J726" s="285">
        <f>-K2224/0.0833333333333333</f>
        <v>0</v>
      </c>
      <c r="K726" s="285"/>
      <c r="L726" s="280">
        <v>42459</v>
      </c>
      <c r="M726" s="280">
        <v>42491</v>
      </c>
      <c r="N726" s="281">
        <v>43220</v>
      </c>
      <c r="O726" s="323">
        <f>YEAR(N726)</f>
        <v>2018</v>
      </c>
      <c r="P726" s="323">
        <f>MONTH(N726)</f>
        <v>4</v>
      </c>
      <c r="Q726" s="324" t="str">
        <f>IF(P726&gt;9,CONCATENATE(O726,P726),CONCATENATE(O726,"0",P726))</f>
        <v>201804</v>
      </c>
      <c r="R726" s="354" t="s">
        <v>36</v>
      </c>
      <c r="S726" s="267">
        <v>0</v>
      </c>
      <c r="T726" s="267">
        <v>0</v>
      </c>
      <c r="U726" s="355"/>
      <c r="V726" s="343"/>
      <c r="W726" s="343"/>
      <c r="X726" s="343"/>
      <c r="Y7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6" s="422"/>
      <c r="AA726" s="348"/>
      <c r="AB726" s="348"/>
      <c r="AC726" s="348"/>
      <c r="AD726" s="348"/>
      <c r="AE726" s="348"/>
      <c r="AF726" s="348"/>
      <c r="AG726" s="348"/>
      <c r="AH726" s="348"/>
      <c r="AI726" s="348"/>
      <c r="AJ726" s="348"/>
      <c r="AK726" s="348"/>
      <c r="AL726" s="348"/>
      <c r="AM726" s="348"/>
      <c r="AN726" s="348"/>
      <c r="AO726" s="348"/>
      <c r="AP726" s="348"/>
      <c r="AQ726" s="34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</row>
    <row r="727" spans="1:100" s="7" customFormat="1" ht="43.5" customHeight="1">
      <c r="A727" s="311" t="s">
        <v>274</v>
      </c>
      <c r="B727" s="369" t="s">
        <v>918</v>
      </c>
      <c r="C727" s="370" t="s">
        <v>920</v>
      </c>
      <c r="D727" s="358" t="s">
        <v>2459</v>
      </c>
      <c r="E727" s="314" t="s">
        <v>378</v>
      </c>
      <c r="F727" s="315" t="s">
        <v>759</v>
      </c>
      <c r="G727" s="313" t="s">
        <v>760</v>
      </c>
      <c r="H727" s="313" t="s">
        <v>761</v>
      </c>
      <c r="I727" s="316">
        <v>357505</v>
      </c>
      <c r="J727" s="316">
        <f>-K2856/0.0833333333333333</f>
        <v>0</v>
      </c>
      <c r="K727" s="316"/>
      <c r="L727" s="317">
        <v>42501</v>
      </c>
      <c r="M727" s="317">
        <v>42495</v>
      </c>
      <c r="N727" s="317">
        <v>42860</v>
      </c>
      <c r="O727" s="338">
        <f>YEAR(N727)</f>
        <v>2017</v>
      </c>
      <c r="P727" s="336">
        <f>MONTH(N727)</f>
        <v>5</v>
      </c>
      <c r="Q727" s="333" t="str">
        <f>IF(P727&gt;9,CONCATENATE(O727,P727),CONCATENATE(O727,"0",P727))</f>
        <v>201705</v>
      </c>
      <c r="R727" s="354">
        <v>0</v>
      </c>
      <c r="S727" s="319">
        <v>0</v>
      </c>
      <c r="T727" s="319">
        <v>0</v>
      </c>
      <c r="U727" s="308"/>
      <c r="V727" s="360"/>
      <c r="W727" s="360"/>
      <c r="X727" s="360"/>
      <c r="Y7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7" s="422"/>
      <c r="AA727" s="349"/>
      <c r="AB727" s="349"/>
      <c r="AC727" s="349"/>
      <c r="AD727" s="349"/>
      <c r="AE727" s="349"/>
      <c r="AF727" s="349"/>
      <c r="AG727" s="349"/>
      <c r="AH727" s="349"/>
      <c r="AI727" s="349"/>
      <c r="AJ727" s="349"/>
      <c r="AK727" s="349"/>
      <c r="AL727" s="349"/>
      <c r="AM727" s="349"/>
      <c r="AN727" s="349"/>
      <c r="AO727" s="349"/>
      <c r="AP727" s="349"/>
      <c r="AQ727" s="349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</row>
    <row r="728" spans="1:100" s="7" customFormat="1" ht="43.5" customHeight="1">
      <c r="A728" s="311" t="s">
        <v>274</v>
      </c>
      <c r="B728" s="369" t="s">
        <v>918</v>
      </c>
      <c r="C728" s="398" t="s">
        <v>920</v>
      </c>
      <c r="D728" s="314" t="s">
        <v>1925</v>
      </c>
      <c r="E728" s="314" t="s">
        <v>378</v>
      </c>
      <c r="F728" s="315" t="s">
        <v>1926</v>
      </c>
      <c r="G728" s="313" t="s">
        <v>1927</v>
      </c>
      <c r="H728" s="313" t="s">
        <v>327</v>
      </c>
      <c r="I728" s="316">
        <v>20478.15</v>
      </c>
      <c r="J728" s="316">
        <f>-K2297/0.0833333333333333</f>
        <v>0</v>
      </c>
      <c r="K728" s="316"/>
      <c r="L728" s="317" t="s">
        <v>328</v>
      </c>
      <c r="M728" s="317">
        <v>42511</v>
      </c>
      <c r="N728" s="317">
        <v>42875</v>
      </c>
      <c r="O728" s="338">
        <f>YEAR(N728)</f>
        <v>2017</v>
      </c>
      <c r="P728" s="336">
        <f>MONTH(N728)</f>
        <v>5</v>
      </c>
      <c r="Q728" s="333" t="str">
        <f>IF(P728&gt;9,CONCATENATE(O728,P728),CONCATENATE(O728,"0",P728))</f>
        <v>201705</v>
      </c>
      <c r="R728" s="311" t="s">
        <v>268</v>
      </c>
      <c r="S728" s="319">
        <v>0</v>
      </c>
      <c r="T728" s="319">
        <v>0</v>
      </c>
      <c r="U728" s="308"/>
      <c r="V728" s="363"/>
      <c r="W728" s="360"/>
      <c r="X728" s="363"/>
      <c r="Y7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8" s="360"/>
      <c r="AA728" s="363"/>
      <c r="AB728" s="363"/>
      <c r="AC728" s="363"/>
      <c r="AD728" s="363"/>
      <c r="AE728" s="363"/>
      <c r="AF728" s="363"/>
      <c r="AG728" s="363"/>
      <c r="AH728" s="363"/>
      <c r="AI728" s="363"/>
      <c r="AJ728" s="363"/>
      <c r="AK728" s="363"/>
      <c r="AL728" s="363"/>
      <c r="AM728" s="363"/>
      <c r="AN728" s="363"/>
      <c r="AO728" s="363"/>
      <c r="AP728" s="363"/>
      <c r="AQ728" s="363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</row>
    <row r="729" spans="1:43" s="7" customFormat="1" ht="43.5" customHeight="1">
      <c r="A729" s="311" t="s">
        <v>274</v>
      </c>
      <c r="B729" s="369" t="s">
        <v>918</v>
      </c>
      <c r="C729" s="398" t="s">
        <v>920</v>
      </c>
      <c r="D729" s="314" t="s">
        <v>2576</v>
      </c>
      <c r="E729" s="314" t="s">
        <v>378</v>
      </c>
      <c r="F729" s="315" t="s">
        <v>46</v>
      </c>
      <c r="G729" s="313" t="s">
        <v>2577</v>
      </c>
      <c r="H729" s="313" t="s">
        <v>2578</v>
      </c>
      <c r="I729" s="316">
        <v>21815</v>
      </c>
      <c r="J729" s="316">
        <f>-K2308/0.0833333333333333</f>
        <v>0</v>
      </c>
      <c r="K729" s="316"/>
      <c r="L729" s="317" t="s">
        <v>328</v>
      </c>
      <c r="M729" s="317">
        <v>42522</v>
      </c>
      <c r="N729" s="318">
        <v>42886</v>
      </c>
      <c r="O729" s="336">
        <f>YEAR(N729)</f>
        <v>2017</v>
      </c>
      <c r="P729" s="336">
        <f>MONTH(N729)</f>
        <v>5</v>
      </c>
      <c r="Q729" s="326" t="str">
        <f>IF(P729&gt;9,CONCATENATE(O729,P729),CONCATENATE(O729,"0",P729))</f>
        <v>201705</v>
      </c>
      <c r="R729" s="311" t="s">
        <v>44</v>
      </c>
      <c r="S729" s="319">
        <v>0</v>
      </c>
      <c r="T729" s="319">
        <v>0</v>
      </c>
      <c r="U729" s="313"/>
      <c r="V729" s="363"/>
      <c r="W729" s="363"/>
      <c r="X729" s="363"/>
      <c r="Y7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9" s="385"/>
      <c r="AA729" s="360"/>
      <c r="AB729" s="360"/>
      <c r="AC729" s="360"/>
      <c r="AD729" s="360"/>
      <c r="AE729" s="360"/>
      <c r="AF729" s="360"/>
      <c r="AG729" s="360"/>
      <c r="AH729" s="360"/>
      <c r="AI729" s="360"/>
      <c r="AJ729" s="360"/>
      <c r="AK729" s="360"/>
      <c r="AL729" s="360"/>
      <c r="AM729" s="360"/>
      <c r="AN729" s="360"/>
      <c r="AO729" s="360"/>
      <c r="AP729" s="360"/>
      <c r="AQ729" s="360"/>
    </row>
    <row r="730" spans="1:43" s="7" customFormat="1" ht="43.5" customHeight="1">
      <c r="A730" s="311" t="s">
        <v>274</v>
      </c>
      <c r="B730" s="369" t="s">
        <v>918</v>
      </c>
      <c r="C730" s="398" t="s">
        <v>920</v>
      </c>
      <c r="D730" s="314"/>
      <c r="E730" s="314" t="s">
        <v>378</v>
      </c>
      <c r="F730" s="315" t="s">
        <v>1310</v>
      </c>
      <c r="G730" s="313" t="s">
        <v>520</v>
      </c>
      <c r="H730" s="313" t="s">
        <v>1311</v>
      </c>
      <c r="I730" s="316">
        <v>61000</v>
      </c>
      <c r="J730" s="316">
        <f>-K2863/0.0833333333333333</f>
        <v>0</v>
      </c>
      <c r="K730" s="316"/>
      <c r="L730" s="317">
        <v>41920</v>
      </c>
      <c r="M730" s="317">
        <v>41791</v>
      </c>
      <c r="N730" s="317">
        <v>42886</v>
      </c>
      <c r="O730" s="338">
        <f>YEAR(N730)</f>
        <v>2017</v>
      </c>
      <c r="P730" s="336">
        <f>MONTH(N730)</f>
        <v>5</v>
      </c>
      <c r="Q730" s="333" t="str">
        <f>IF(P730&gt;9,CONCATENATE(O730,P730),CONCATENATE(O730,"0",P730))</f>
        <v>201705</v>
      </c>
      <c r="R730" s="311" t="s">
        <v>44</v>
      </c>
      <c r="S730" s="319">
        <v>0</v>
      </c>
      <c r="T730" s="319">
        <v>0</v>
      </c>
      <c r="U730" s="308"/>
      <c r="V730" s="363"/>
      <c r="W730" s="360"/>
      <c r="X730" s="385"/>
      <c r="Y7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0" s="422"/>
      <c r="AA730" s="349"/>
      <c r="AB730" s="349"/>
      <c r="AC730" s="349"/>
      <c r="AD730" s="349"/>
      <c r="AE730" s="349"/>
      <c r="AF730" s="349"/>
      <c r="AG730" s="349"/>
      <c r="AH730" s="349"/>
      <c r="AI730" s="349"/>
      <c r="AJ730" s="349"/>
      <c r="AK730" s="349"/>
      <c r="AL730" s="349"/>
      <c r="AM730" s="349"/>
      <c r="AN730" s="349"/>
      <c r="AO730" s="349"/>
      <c r="AP730" s="349"/>
      <c r="AQ730" s="349"/>
    </row>
    <row r="731" spans="1:43" s="7" customFormat="1" ht="43.5" customHeight="1">
      <c r="A731" s="354" t="s">
        <v>274</v>
      </c>
      <c r="B731" s="369" t="s">
        <v>918</v>
      </c>
      <c r="C731" s="354" t="s">
        <v>920</v>
      </c>
      <c r="D731" s="358" t="s">
        <v>2460</v>
      </c>
      <c r="E731" s="259" t="s">
        <v>384</v>
      </c>
      <c r="F731" s="359" t="s">
        <v>1119</v>
      </c>
      <c r="G731" s="418" t="s">
        <v>2670</v>
      </c>
      <c r="H731" s="418" t="s">
        <v>1120</v>
      </c>
      <c r="I731" s="286">
        <v>1500000</v>
      </c>
      <c r="J731" s="286">
        <f>-K2198/0.0833333333333333</f>
        <v>0</v>
      </c>
      <c r="K731" s="286"/>
      <c r="L731" s="282">
        <v>42578</v>
      </c>
      <c r="M731" s="282">
        <v>42552</v>
      </c>
      <c r="N731" s="282">
        <v>42916</v>
      </c>
      <c r="O731" s="327">
        <f>YEAR(N731)</f>
        <v>2017</v>
      </c>
      <c r="P731" s="323">
        <f>MONTH(N731)</f>
        <v>6</v>
      </c>
      <c r="Q731" s="328" t="str">
        <f>IF(P731&gt;9,CONCATENATE(O731,P731),CONCATENATE(O731,"0",P731))</f>
        <v>201706</v>
      </c>
      <c r="R731" s="354" t="s">
        <v>268</v>
      </c>
      <c r="S731" s="268">
        <v>0</v>
      </c>
      <c r="T731" s="268">
        <v>0</v>
      </c>
      <c r="U731" s="262"/>
      <c r="V731" s="345"/>
      <c r="W731" s="345"/>
      <c r="X731" s="345"/>
      <c r="Y731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1" s="422"/>
      <c r="AA731" s="348"/>
      <c r="AB731" s="348"/>
      <c r="AC731" s="348"/>
      <c r="AD731" s="348"/>
      <c r="AE731" s="348"/>
      <c r="AF731" s="348"/>
      <c r="AG731" s="348"/>
      <c r="AH731" s="348"/>
      <c r="AI731" s="348"/>
      <c r="AJ731" s="348"/>
      <c r="AK731" s="348"/>
      <c r="AL731" s="348"/>
      <c r="AM731" s="348"/>
      <c r="AN731" s="348"/>
      <c r="AO731" s="348"/>
      <c r="AP731" s="348"/>
      <c r="AQ731" s="348"/>
    </row>
    <row r="732" spans="1:100" s="7" customFormat="1" ht="43.5" customHeight="1">
      <c r="A732" s="311" t="s">
        <v>274</v>
      </c>
      <c r="B732" s="369" t="s">
        <v>918</v>
      </c>
      <c r="C732" s="398" t="s">
        <v>920</v>
      </c>
      <c r="D732" s="306" t="s">
        <v>2461</v>
      </c>
      <c r="E732" s="306" t="s">
        <v>378</v>
      </c>
      <c r="F732" s="307" t="s">
        <v>34</v>
      </c>
      <c r="G732" s="308" t="s">
        <v>793</v>
      </c>
      <c r="H732" s="308" t="s">
        <v>792</v>
      </c>
      <c r="I732" s="309">
        <v>500000</v>
      </c>
      <c r="J732" s="309">
        <f>-K2846/0.0833333333333333</f>
        <v>0</v>
      </c>
      <c r="K732" s="309"/>
      <c r="L732" s="310">
        <v>42543</v>
      </c>
      <c r="M732" s="310">
        <v>42562</v>
      </c>
      <c r="N732" s="310">
        <v>42926</v>
      </c>
      <c r="O732" s="337">
        <f>YEAR(N732)</f>
        <v>2017</v>
      </c>
      <c r="P732" s="336">
        <f>MONTH(N732)</f>
        <v>7</v>
      </c>
      <c r="Q732" s="332" t="str">
        <f>IF(P732&gt;9,CONCATENATE(O732,P732),CONCATENATE(O732,"0",P732))</f>
        <v>201707</v>
      </c>
      <c r="R732" s="354">
        <v>0</v>
      </c>
      <c r="S732" s="312">
        <v>0</v>
      </c>
      <c r="T732" s="312">
        <v>0</v>
      </c>
      <c r="U732" s="308"/>
      <c r="V732" s="360" t="s">
        <v>911</v>
      </c>
      <c r="W732" s="360"/>
      <c r="X732" s="360"/>
      <c r="Y7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32" s="348"/>
      <c r="AA732" s="348"/>
      <c r="AB732" s="348"/>
      <c r="AC732" s="348"/>
      <c r="AD732" s="348"/>
      <c r="AE732" s="348"/>
      <c r="AF732" s="348"/>
      <c r="AG732" s="348"/>
      <c r="AH732" s="348"/>
      <c r="AI732" s="348"/>
      <c r="AJ732" s="348"/>
      <c r="AK732" s="348"/>
      <c r="AL732" s="348"/>
      <c r="AM732" s="348"/>
      <c r="AN732" s="348"/>
      <c r="AO732" s="348"/>
      <c r="AP732" s="348"/>
      <c r="AQ732" s="34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</row>
    <row r="733" spans="1:43" s="401" customFormat="1" ht="43.5" customHeight="1">
      <c r="A733" s="311" t="s">
        <v>274</v>
      </c>
      <c r="B733" s="369" t="s">
        <v>918</v>
      </c>
      <c r="C733" s="370" t="s">
        <v>920</v>
      </c>
      <c r="D733" s="306" t="s">
        <v>2462</v>
      </c>
      <c r="E733" s="306" t="s">
        <v>378</v>
      </c>
      <c r="F733" s="307" t="s">
        <v>1427</v>
      </c>
      <c r="G733" s="308" t="s">
        <v>514</v>
      </c>
      <c r="H733" s="308" t="s">
        <v>1428</v>
      </c>
      <c r="I733" s="309">
        <v>1100000</v>
      </c>
      <c r="J733" s="309">
        <f>-K2861/0.0833333333333333</f>
        <v>0</v>
      </c>
      <c r="K733" s="309"/>
      <c r="L733" s="310">
        <v>42606</v>
      </c>
      <c r="M733" s="310">
        <v>42583</v>
      </c>
      <c r="N733" s="310">
        <v>42947</v>
      </c>
      <c r="O733" s="337">
        <f>YEAR(N733)</f>
        <v>2017</v>
      </c>
      <c r="P733" s="336">
        <f>MONTH(N733)</f>
        <v>7</v>
      </c>
      <c r="Q733" s="332" t="str">
        <f>IF(P733&gt;9,CONCATENATE(O733,P733),CONCATENATE(O733,"0",P733))</f>
        <v>201707</v>
      </c>
      <c r="R733" s="354" t="s">
        <v>44</v>
      </c>
      <c r="S733" s="312">
        <v>0.2</v>
      </c>
      <c r="T733" s="312">
        <v>0.07</v>
      </c>
      <c r="U733" s="308"/>
      <c r="V733" s="360"/>
      <c r="W733" s="360"/>
      <c r="X733" s="360"/>
      <c r="Y7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3" s="348"/>
      <c r="AA733" s="349"/>
      <c r="AB733" s="349"/>
      <c r="AC733" s="349"/>
      <c r="AD733" s="349"/>
      <c r="AE733" s="349"/>
      <c r="AF733" s="349"/>
      <c r="AG733" s="349"/>
      <c r="AH733" s="349"/>
      <c r="AI733" s="349"/>
      <c r="AJ733" s="349"/>
      <c r="AK733" s="349"/>
      <c r="AL733" s="349"/>
      <c r="AM733" s="349"/>
      <c r="AN733" s="349"/>
      <c r="AO733" s="349"/>
      <c r="AP733" s="349"/>
      <c r="AQ733" s="349"/>
    </row>
    <row r="734" spans="1:43" s="7" customFormat="1" ht="43.5" customHeight="1">
      <c r="A734" s="311" t="s">
        <v>274</v>
      </c>
      <c r="B734" s="369" t="s">
        <v>918</v>
      </c>
      <c r="C734" s="370" t="s">
        <v>920</v>
      </c>
      <c r="D734" s="306"/>
      <c r="E734" s="306" t="s">
        <v>378</v>
      </c>
      <c r="F734" s="366" t="s">
        <v>46</v>
      </c>
      <c r="G734" s="308" t="s">
        <v>828</v>
      </c>
      <c r="H734" s="308" t="s">
        <v>829</v>
      </c>
      <c r="I734" s="309">
        <v>2100000</v>
      </c>
      <c r="J734" s="309">
        <f>-K2859/0.0833333333333333</f>
        <v>0</v>
      </c>
      <c r="K734" s="309"/>
      <c r="L734" s="310">
        <v>42578</v>
      </c>
      <c r="M734" s="310">
        <v>42583</v>
      </c>
      <c r="N734" s="310">
        <v>42947</v>
      </c>
      <c r="O734" s="337">
        <f>YEAR(N734)</f>
        <v>2017</v>
      </c>
      <c r="P734" s="336">
        <f>MONTH(N734)</f>
        <v>7</v>
      </c>
      <c r="Q734" s="332" t="str">
        <f>IF(P734&gt;9,CONCATENATE(O734,P734),CONCATENATE(O734,"0",P734))</f>
        <v>201707</v>
      </c>
      <c r="R734" s="354" t="s">
        <v>45</v>
      </c>
      <c r="S734" s="312">
        <v>0</v>
      </c>
      <c r="T734" s="312">
        <v>0</v>
      </c>
      <c r="U734" s="355"/>
      <c r="V734" s="360"/>
      <c r="W734" s="360"/>
      <c r="X734" s="360"/>
      <c r="Y7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4" s="422"/>
      <c r="AA734" s="349"/>
      <c r="AB734" s="349"/>
      <c r="AC734" s="349"/>
      <c r="AD734" s="349"/>
      <c r="AE734" s="349"/>
      <c r="AF734" s="349"/>
      <c r="AG734" s="349"/>
      <c r="AH734" s="349"/>
      <c r="AI734" s="349"/>
      <c r="AJ734" s="349"/>
      <c r="AK734" s="349"/>
      <c r="AL734" s="349"/>
      <c r="AM734" s="349"/>
      <c r="AN734" s="349"/>
      <c r="AO734" s="349"/>
      <c r="AP734" s="349"/>
      <c r="AQ734" s="349"/>
    </row>
    <row r="735" spans="1:100" s="7" customFormat="1" ht="43.5" customHeight="1">
      <c r="A735" s="311" t="s">
        <v>274</v>
      </c>
      <c r="B735" s="369" t="s">
        <v>918</v>
      </c>
      <c r="C735" s="398" t="s">
        <v>920</v>
      </c>
      <c r="D735" s="314" t="s">
        <v>2742</v>
      </c>
      <c r="E735" s="314" t="s">
        <v>378</v>
      </c>
      <c r="F735" s="315" t="s">
        <v>2743</v>
      </c>
      <c r="G735" s="313" t="s">
        <v>735</v>
      </c>
      <c r="H735" s="313" t="s">
        <v>736</v>
      </c>
      <c r="I735" s="316">
        <v>40760</v>
      </c>
      <c r="J735" s="316">
        <f>-K2868/0.0833333333333333</f>
        <v>0</v>
      </c>
      <c r="K735" s="316"/>
      <c r="L735" s="317">
        <v>42599</v>
      </c>
      <c r="M735" s="317">
        <v>42599</v>
      </c>
      <c r="N735" s="317">
        <v>42963</v>
      </c>
      <c r="O735" s="338">
        <f>YEAR(N735)</f>
        <v>2017</v>
      </c>
      <c r="P735" s="336">
        <f>MONTH(N735)</f>
        <v>8</v>
      </c>
      <c r="Q735" s="333" t="str">
        <f>IF(P735&gt;9,CONCATENATE(O735,P735),CONCATENATE(O735,"0",P735))</f>
        <v>201708</v>
      </c>
      <c r="R735" s="311" t="s">
        <v>44</v>
      </c>
      <c r="S735" s="319">
        <v>0</v>
      </c>
      <c r="T735" s="319">
        <v>0</v>
      </c>
      <c r="U735" s="308"/>
      <c r="V735" s="360"/>
      <c r="W735" s="360"/>
      <c r="X735" s="360"/>
      <c r="Y7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5" s="422"/>
      <c r="AA735" s="349"/>
      <c r="AB735" s="349"/>
      <c r="AC735" s="349"/>
      <c r="AD735" s="349"/>
      <c r="AE735" s="349"/>
      <c r="AF735" s="349"/>
      <c r="AG735" s="349"/>
      <c r="AH735" s="349"/>
      <c r="AI735" s="349"/>
      <c r="AJ735" s="349"/>
      <c r="AK735" s="349"/>
      <c r="AL735" s="349"/>
      <c r="AM735" s="349"/>
      <c r="AN735" s="349"/>
      <c r="AO735" s="349"/>
      <c r="AP735" s="349"/>
      <c r="AQ735" s="349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</row>
    <row r="736" spans="1:100" s="7" customFormat="1" ht="43.5" customHeight="1">
      <c r="A736" s="354" t="s">
        <v>274</v>
      </c>
      <c r="B736" s="378" t="s">
        <v>918</v>
      </c>
      <c r="C736" s="370" t="s">
        <v>920</v>
      </c>
      <c r="D736" s="365" t="s">
        <v>2024</v>
      </c>
      <c r="E736" s="365" t="s">
        <v>378</v>
      </c>
      <c r="F736" s="366" t="s">
        <v>2025</v>
      </c>
      <c r="G736" s="356" t="s">
        <v>2685</v>
      </c>
      <c r="H736" s="356" t="s">
        <v>2026</v>
      </c>
      <c r="I736" s="388">
        <v>2342650</v>
      </c>
      <c r="J736" s="388">
        <f>-K2322/0.0833333333333333</f>
        <v>0</v>
      </c>
      <c r="K736" s="388"/>
      <c r="L736" s="367">
        <v>42592</v>
      </c>
      <c r="M736" s="367">
        <v>42601</v>
      </c>
      <c r="N736" s="367">
        <v>42965</v>
      </c>
      <c r="O736" s="389">
        <f>YEAR(N736)</f>
        <v>2017</v>
      </c>
      <c r="P736" s="374">
        <f>MONTH(N736)</f>
        <v>8</v>
      </c>
      <c r="Q736" s="390" t="str">
        <f>IF(P736&gt;9,CONCATENATE(O736,P736),CONCATENATE(O736,"0",P736))</f>
        <v>201708</v>
      </c>
      <c r="R736" s="354" t="s">
        <v>268</v>
      </c>
      <c r="S736" s="391">
        <v>0</v>
      </c>
      <c r="T736" s="391">
        <v>0</v>
      </c>
      <c r="U736" s="355"/>
      <c r="V736" s="348"/>
      <c r="W736" s="348"/>
      <c r="X736" s="348"/>
      <c r="Y73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6" s="422"/>
      <c r="AA736" s="349"/>
      <c r="AB736" s="349"/>
      <c r="AC736" s="349"/>
      <c r="AD736" s="349"/>
      <c r="AE736" s="349"/>
      <c r="AF736" s="349"/>
      <c r="AG736" s="349"/>
      <c r="AH736" s="349"/>
      <c r="AI736" s="349"/>
      <c r="AJ736" s="349"/>
      <c r="AK736" s="349"/>
      <c r="AL736" s="349"/>
      <c r="AM736" s="349"/>
      <c r="AN736" s="349"/>
      <c r="AO736" s="349"/>
      <c r="AP736" s="349"/>
      <c r="AQ736" s="349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</row>
    <row r="737" spans="1:43" s="7" customFormat="1" ht="43.5" customHeight="1">
      <c r="A737" s="311" t="s">
        <v>274</v>
      </c>
      <c r="B737" s="369" t="s">
        <v>918</v>
      </c>
      <c r="C737" s="398" t="s">
        <v>920</v>
      </c>
      <c r="D737" s="314"/>
      <c r="E737" s="314" t="s">
        <v>381</v>
      </c>
      <c r="F737" s="315" t="s">
        <v>2739</v>
      </c>
      <c r="G737" s="355" t="s">
        <v>3053</v>
      </c>
      <c r="H737" s="313" t="s">
        <v>2740</v>
      </c>
      <c r="I737" s="455" t="s">
        <v>94</v>
      </c>
      <c r="J737" s="316">
        <f>-K2347/0.0833333333333333</f>
        <v>0</v>
      </c>
      <c r="K737" s="316"/>
      <c r="L737" s="317">
        <v>42606</v>
      </c>
      <c r="M737" s="317">
        <v>42606</v>
      </c>
      <c r="N737" s="318">
        <v>42970</v>
      </c>
      <c r="O737" s="336">
        <f>YEAR(N737)</f>
        <v>2017</v>
      </c>
      <c r="P737" s="336">
        <f>MONTH(N737)</f>
        <v>8</v>
      </c>
      <c r="Q737" s="326" t="str">
        <f>IF(P737&gt;9,CONCATENATE(O737,P737),CONCATENATE(O737,"0",P737))</f>
        <v>201708</v>
      </c>
      <c r="R737" s="311" t="s">
        <v>2741</v>
      </c>
      <c r="S737" s="319">
        <v>0</v>
      </c>
      <c r="T737" s="319">
        <v>0</v>
      </c>
      <c r="U737" s="313"/>
      <c r="V737" s="363"/>
      <c r="W737" s="363"/>
      <c r="X737" s="363"/>
      <c r="Y7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7" s="385"/>
      <c r="AA737" s="360"/>
      <c r="AB737" s="360"/>
      <c r="AC737" s="360"/>
      <c r="AD737" s="360"/>
      <c r="AE737" s="360"/>
      <c r="AF737" s="360"/>
      <c r="AG737" s="360"/>
      <c r="AH737" s="360"/>
      <c r="AI737" s="360"/>
      <c r="AJ737" s="360"/>
      <c r="AK737" s="360"/>
      <c r="AL737" s="360"/>
      <c r="AM737" s="360"/>
      <c r="AN737" s="360"/>
      <c r="AO737" s="360"/>
      <c r="AP737" s="360"/>
      <c r="AQ737" s="360"/>
    </row>
    <row r="738" spans="1:43" s="7" customFormat="1" ht="43.5" customHeight="1">
      <c r="A738" s="311" t="s">
        <v>274</v>
      </c>
      <c r="B738" s="369" t="s">
        <v>918</v>
      </c>
      <c r="C738" s="398" t="s">
        <v>920</v>
      </c>
      <c r="D738" s="306"/>
      <c r="E738" s="306" t="s">
        <v>378</v>
      </c>
      <c r="F738" s="307" t="s">
        <v>808</v>
      </c>
      <c r="G738" s="308" t="s">
        <v>809</v>
      </c>
      <c r="H738" s="308" t="s">
        <v>1078</v>
      </c>
      <c r="I738" s="309">
        <v>9000000</v>
      </c>
      <c r="J738" s="309">
        <f>-K2864/0.0833333333333333</f>
        <v>0</v>
      </c>
      <c r="K738" s="309"/>
      <c r="L738" s="310">
        <v>42578</v>
      </c>
      <c r="M738" s="310">
        <v>42614</v>
      </c>
      <c r="N738" s="310">
        <v>42978</v>
      </c>
      <c r="O738" s="337">
        <f>YEAR(N738)</f>
        <v>2017</v>
      </c>
      <c r="P738" s="336">
        <f>MONTH(N738)</f>
        <v>8</v>
      </c>
      <c r="Q738" s="332" t="str">
        <f>IF(P738&gt;9,CONCATENATE(O738,P738),CONCATENATE(O738,"0",P738))</f>
        <v>201708</v>
      </c>
      <c r="R738" s="354">
        <v>0</v>
      </c>
      <c r="S738" s="312">
        <v>0.1</v>
      </c>
      <c r="T738" s="312">
        <v>0.03</v>
      </c>
      <c r="U738" s="308"/>
      <c r="V738" s="363" t="s">
        <v>911</v>
      </c>
      <c r="W738" s="360"/>
      <c r="X738" s="363"/>
      <c r="Y7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38" s="422"/>
      <c r="AA738" s="349"/>
      <c r="AB738" s="349"/>
      <c r="AC738" s="349"/>
      <c r="AD738" s="349"/>
      <c r="AE738" s="349"/>
      <c r="AF738" s="349"/>
      <c r="AG738" s="349"/>
      <c r="AH738" s="349"/>
      <c r="AI738" s="349"/>
      <c r="AJ738" s="349"/>
      <c r="AK738" s="349"/>
      <c r="AL738" s="349"/>
      <c r="AM738" s="349"/>
      <c r="AN738" s="349"/>
      <c r="AO738" s="349"/>
      <c r="AP738" s="349"/>
      <c r="AQ738" s="349"/>
    </row>
    <row r="739" spans="1:100" s="7" customFormat="1" ht="43.5" customHeight="1">
      <c r="A739" s="311" t="s">
        <v>274</v>
      </c>
      <c r="B739" s="369" t="s">
        <v>918</v>
      </c>
      <c r="C739" s="398" t="s">
        <v>920</v>
      </c>
      <c r="D739" s="306"/>
      <c r="E739" s="306" t="s">
        <v>378</v>
      </c>
      <c r="F739" s="307" t="s">
        <v>808</v>
      </c>
      <c r="G739" s="308" t="s">
        <v>809</v>
      </c>
      <c r="H739" s="308" t="s">
        <v>957</v>
      </c>
      <c r="I739" s="309">
        <v>1000000</v>
      </c>
      <c r="J739" s="309">
        <f>-K2865/0.0833333333333333</f>
        <v>0</v>
      </c>
      <c r="K739" s="309"/>
      <c r="L739" s="310">
        <v>42578</v>
      </c>
      <c r="M739" s="310">
        <v>42614</v>
      </c>
      <c r="N739" s="310">
        <v>42978</v>
      </c>
      <c r="O739" s="337">
        <f>YEAR(N739)</f>
        <v>2017</v>
      </c>
      <c r="P739" s="336">
        <f>MONTH(N739)</f>
        <v>8</v>
      </c>
      <c r="Q739" s="332" t="str">
        <f>IF(P739&gt;9,CONCATENATE(O739,P739),CONCATENATE(O739,"0",P739))</f>
        <v>201708</v>
      </c>
      <c r="R739" s="354">
        <v>0</v>
      </c>
      <c r="S739" s="312">
        <v>0.1</v>
      </c>
      <c r="T739" s="312">
        <v>0.03</v>
      </c>
      <c r="U739" s="308"/>
      <c r="V739" s="363" t="s">
        <v>911</v>
      </c>
      <c r="W739" s="360"/>
      <c r="X739" s="363"/>
      <c r="Y7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39" s="422"/>
      <c r="AA739" s="349"/>
      <c r="AB739" s="349"/>
      <c r="AC739" s="349"/>
      <c r="AD739" s="349"/>
      <c r="AE739" s="349"/>
      <c r="AF739" s="349"/>
      <c r="AG739" s="349"/>
      <c r="AH739" s="349"/>
      <c r="AI739" s="349"/>
      <c r="AJ739" s="349"/>
      <c r="AK739" s="349"/>
      <c r="AL739" s="349"/>
      <c r="AM739" s="349"/>
      <c r="AN739" s="349"/>
      <c r="AO739" s="349"/>
      <c r="AP739" s="349"/>
      <c r="AQ739" s="349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</row>
    <row r="740" spans="1:43" s="7" customFormat="1" ht="43.5" customHeight="1">
      <c r="A740" s="311" t="s">
        <v>274</v>
      </c>
      <c r="B740" s="369" t="s">
        <v>918</v>
      </c>
      <c r="C740" s="398" t="s">
        <v>920</v>
      </c>
      <c r="D740" s="306"/>
      <c r="E740" s="306" t="s">
        <v>378</v>
      </c>
      <c r="F740" s="307" t="s">
        <v>808</v>
      </c>
      <c r="G740" s="308" t="s">
        <v>809</v>
      </c>
      <c r="H740" s="308" t="s">
        <v>1076</v>
      </c>
      <c r="I740" s="309">
        <v>400000</v>
      </c>
      <c r="J740" s="309">
        <f>-K2866/0.0833333333333333</f>
        <v>0</v>
      </c>
      <c r="K740" s="309"/>
      <c r="L740" s="310">
        <v>42578</v>
      </c>
      <c r="M740" s="310">
        <v>42614</v>
      </c>
      <c r="N740" s="310">
        <v>42978</v>
      </c>
      <c r="O740" s="337">
        <f>YEAR(N740)</f>
        <v>2017</v>
      </c>
      <c r="P740" s="336">
        <f>MONTH(N740)</f>
        <v>8</v>
      </c>
      <c r="Q740" s="332" t="str">
        <f>IF(P740&gt;9,CONCATENATE(O740,P740),CONCATENATE(O740,"0",P740))</f>
        <v>201708</v>
      </c>
      <c r="R740" s="354">
        <v>0</v>
      </c>
      <c r="S740" s="312">
        <v>0.1</v>
      </c>
      <c r="T740" s="312">
        <v>0.03</v>
      </c>
      <c r="U740" s="308"/>
      <c r="V740" s="360" t="s">
        <v>911</v>
      </c>
      <c r="W740" s="360"/>
      <c r="X740" s="360"/>
      <c r="Y7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0" s="348"/>
      <c r="AA740" s="349"/>
      <c r="AB740" s="349"/>
      <c r="AC740" s="349"/>
      <c r="AD740" s="349"/>
      <c r="AE740" s="349"/>
      <c r="AF740" s="349"/>
      <c r="AG740" s="349"/>
      <c r="AH740" s="349"/>
      <c r="AI740" s="349"/>
      <c r="AJ740" s="349"/>
      <c r="AK740" s="349"/>
      <c r="AL740" s="349"/>
      <c r="AM740" s="349"/>
      <c r="AN740" s="349"/>
      <c r="AO740" s="349"/>
      <c r="AP740" s="349"/>
      <c r="AQ740" s="349"/>
    </row>
    <row r="741" spans="1:100" s="7" customFormat="1" ht="43.5" customHeight="1">
      <c r="A741" s="311" t="s">
        <v>274</v>
      </c>
      <c r="B741" s="369" t="s">
        <v>918</v>
      </c>
      <c r="C741" s="398" t="s">
        <v>920</v>
      </c>
      <c r="D741" s="306"/>
      <c r="E741" s="306" t="s">
        <v>378</v>
      </c>
      <c r="F741" s="307" t="s">
        <v>808</v>
      </c>
      <c r="G741" s="308" t="s">
        <v>809</v>
      </c>
      <c r="H741" s="308" t="s">
        <v>812</v>
      </c>
      <c r="I741" s="309">
        <v>900000</v>
      </c>
      <c r="J741" s="309">
        <f>-K2867/0.0833333333333333</f>
        <v>0</v>
      </c>
      <c r="K741" s="309"/>
      <c r="L741" s="310">
        <v>42578</v>
      </c>
      <c r="M741" s="310">
        <v>42614</v>
      </c>
      <c r="N741" s="310">
        <v>42978</v>
      </c>
      <c r="O741" s="337">
        <f>YEAR(N741)</f>
        <v>2017</v>
      </c>
      <c r="P741" s="336">
        <f>MONTH(N741)</f>
        <v>8</v>
      </c>
      <c r="Q741" s="332" t="str">
        <f>IF(P741&gt;9,CONCATENATE(O741,P741),CONCATENATE(O741,"0",P741))</f>
        <v>201708</v>
      </c>
      <c r="R741" s="354">
        <v>0</v>
      </c>
      <c r="S741" s="312">
        <v>0.1</v>
      </c>
      <c r="T741" s="312">
        <v>0.03</v>
      </c>
      <c r="U741" s="308"/>
      <c r="V741" s="360" t="s">
        <v>911</v>
      </c>
      <c r="W741" s="360"/>
      <c r="X741" s="360"/>
      <c r="Y7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1" s="348"/>
      <c r="AA741" s="348"/>
      <c r="AB741" s="348"/>
      <c r="AC741" s="348"/>
      <c r="AD741" s="348"/>
      <c r="AE741" s="348"/>
      <c r="AF741" s="348"/>
      <c r="AG741" s="348"/>
      <c r="AH741" s="348"/>
      <c r="AI741" s="348"/>
      <c r="AJ741" s="348"/>
      <c r="AK741" s="348"/>
      <c r="AL741" s="348"/>
      <c r="AM741" s="348"/>
      <c r="AN741" s="348"/>
      <c r="AO741" s="348"/>
      <c r="AP741" s="348"/>
      <c r="AQ741" s="34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</row>
    <row r="742" spans="1:100" s="7" customFormat="1" ht="43.5" customHeight="1">
      <c r="A742" s="311" t="s">
        <v>274</v>
      </c>
      <c r="B742" s="369" t="s">
        <v>918</v>
      </c>
      <c r="C742" s="398" t="s">
        <v>920</v>
      </c>
      <c r="D742" s="306"/>
      <c r="E742" s="306" t="s">
        <v>378</v>
      </c>
      <c r="F742" s="307" t="s">
        <v>808</v>
      </c>
      <c r="G742" s="308" t="s">
        <v>809</v>
      </c>
      <c r="H742" s="308" t="s">
        <v>810</v>
      </c>
      <c r="I742" s="309">
        <v>900000</v>
      </c>
      <c r="J742" s="309">
        <f>-K2868/0.0833333333333333</f>
        <v>0</v>
      </c>
      <c r="K742" s="309"/>
      <c r="L742" s="310">
        <v>42578</v>
      </c>
      <c r="M742" s="310">
        <v>42614</v>
      </c>
      <c r="N742" s="310">
        <v>42978</v>
      </c>
      <c r="O742" s="337">
        <f>YEAR(N742)</f>
        <v>2017</v>
      </c>
      <c r="P742" s="336">
        <f>MONTH(N742)</f>
        <v>8</v>
      </c>
      <c r="Q742" s="332" t="str">
        <f>IF(P742&gt;9,CONCATENATE(O742,P742),CONCATENATE(O742,"0",P742))</f>
        <v>201708</v>
      </c>
      <c r="R742" s="354">
        <v>0</v>
      </c>
      <c r="S742" s="312">
        <v>0.1</v>
      </c>
      <c r="T742" s="312">
        <v>0.03</v>
      </c>
      <c r="U742" s="308"/>
      <c r="V742" s="360" t="s">
        <v>911</v>
      </c>
      <c r="W742" s="360"/>
      <c r="X742" s="360"/>
      <c r="Y7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2" s="422"/>
      <c r="AA742" s="349"/>
      <c r="AB742" s="349"/>
      <c r="AC742" s="349"/>
      <c r="AD742" s="349"/>
      <c r="AE742" s="349"/>
      <c r="AF742" s="349"/>
      <c r="AG742" s="349"/>
      <c r="AH742" s="349"/>
      <c r="AI742" s="349"/>
      <c r="AJ742" s="349"/>
      <c r="AK742" s="349"/>
      <c r="AL742" s="349"/>
      <c r="AM742" s="349"/>
      <c r="AN742" s="349"/>
      <c r="AO742" s="349"/>
      <c r="AP742" s="349"/>
      <c r="AQ742" s="349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</row>
    <row r="743" spans="1:43" s="7" customFormat="1" ht="43.5" customHeight="1">
      <c r="A743" s="311" t="s">
        <v>274</v>
      </c>
      <c r="B743" s="369" t="s">
        <v>918</v>
      </c>
      <c r="C743" s="398" t="s">
        <v>920</v>
      </c>
      <c r="D743" s="306"/>
      <c r="E743" s="306" t="s">
        <v>378</v>
      </c>
      <c r="F743" s="307" t="s">
        <v>808</v>
      </c>
      <c r="G743" s="308" t="s">
        <v>809</v>
      </c>
      <c r="H743" s="308" t="s">
        <v>811</v>
      </c>
      <c r="I743" s="309">
        <v>1050000</v>
      </c>
      <c r="J743" s="309">
        <f>-K2869/0.0833333333333333</f>
        <v>0</v>
      </c>
      <c r="K743" s="309"/>
      <c r="L743" s="310">
        <v>42578</v>
      </c>
      <c r="M743" s="310">
        <v>42614</v>
      </c>
      <c r="N743" s="310">
        <v>42978</v>
      </c>
      <c r="O743" s="337">
        <f>YEAR(N743)</f>
        <v>2017</v>
      </c>
      <c r="P743" s="336">
        <f>MONTH(N743)</f>
        <v>8</v>
      </c>
      <c r="Q743" s="332" t="str">
        <f>IF(P743&gt;9,CONCATENATE(O743,P743),CONCATENATE(O743,"0",P743))</f>
        <v>201708</v>
      </c>
      <c r="R743" s="354">
        <v>0</v>
      </c>
      <c r="S743" s="312">
        <v>0.1</v>
      </c>
      <c r="T743" s="312">
        <v>0.03</v>
      </c>
      <c r="U743" s="308"/>
      <c r="V743" s="360" t="s">
        <v>911</v>
      </c>
      <c r="W743" s="360"/>
      <c r="X743" s="360"/>
      <c r="Y7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3" s="422"/>
      <c r="AA743" s="349"/>
      <c r="AB743" s="349"/>
      <c r="AC743" s="349"/>
      <c r="AD743" s="349"/>
      <c r="AE743" s="349"/>
      <c r="AF743" s="349"/>
      <c r="AG743" s="349"/>
      <c r="AH743" s="349"/>
      <c r="AI743" s="349"/>
      <c r="AJ743" s="349"/>
      <c r="AK743" s="349"/>
      <c r="AL743" s="349"/>
      <c r="AM743" s="349"/>
      <c r="AN743" s="349"/>
      <c r="AO743" s="349"/>
      <c r="AP743" s="349"/>
      <c r="AQ743" s="349"/>
    </row>
    <row r="744" spans="1:43" s="7" customFormat="1" ht="43.5" customHeight="1">
      <c r="A744" s="311" t="s">
        <v>274</v>
      </c>
      <c r="B744" s="369" t="s">
        <v>918</v>
      </c>
      <c r="C744" s="398" t="s">
        <v>920</v>
      </c>
      <c r="D744" s="306"/>
      <c r="E744" s="306" t="s">
        <v>378</v>
      </c>
      <c r="F744" s="307" t="s">
        <v>808</v>
      </c>
      <c r="G744" s="308" t="s">
        <v>809</v>
      </c>
      <c r="H744" s="308" t="s">
        <v>1087</v>
      </c>
      <c r="I744" s="309">
        <v>300000</v>
      </c>
      <c r="J744" s="309">
        <f>-K2279/0.0833333333333333</f>
        <v>0</v>
      </c>
      <c r="K744" s="309"/>
      <c r="L744" s="310">
        <v>42578</v>
      </c>
      <c r="M744" s="310">
        <v>42614</v>
      </c>
      <c r="N744" s="310">
        <v>42978</v>
      </c>
      <c r="O744" s="337">
        <f>YEAR(N744)</f>
        <v>2017</v>
      </c>
      <c r="P744" s="336">
        <f>MONTH(N744)</f>
        <v>8</v>
      </c>
      <c r="Q744" s="332" t="str">
        <f>IF(P744&gt;9,CONCATENATE(O744,P744),CONCATENATE(O744,"0",P744))</f>
        <v>201708</v>
      </c>
      <c r="R744" s="354">
        <v>0</v>
      </c>
      <c r="S744" s="312">
        <v>0.1</v>
      </c>
      <c r="T744" s="312">
        <v>0.03</v>
      </c>
      <c r="U744" s="308"/>
      <c r="V744" s="360"/>
      <c r="W744" s="360"/>
      <c r="X744" s="360"/>
      <c r="Y7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4" s="422"/>
      <c r="AA744" s="349"/>
      <c r="AB744" s="349"/>
      <c r="AC744" s="349"/>
      <c r="AD744" s="349"/>
      <c r="AE744" s="349"/>
      <c r="AF744" s="349"/>
      <c r="AG744" s="349"/>
      <c r="AH744" s="349"/>
      <c r="AI744" s="349"/>
      <c r="AJ744" s="349"/>
      <c r="AK744" s="349"/>
      <c r="AL744" s="349"/>
      <c r="AM744" s="349"/>
      <c r="AN744" s="349"/>
      <c r="AO744" s="349"/>
      <c r="AP744" s="349"/>
      <c r="AQ744" s="349"/>
    </row>
    <row r="745" spans="1:43" s="7" customFormat="1" ht="43.5" customHeight="1">
      <c r="A745" s="311" t="s">
        <v>274</v>
      </c>
      <c r="B745" s="369" t="s">
        <v>918</v>
      </c>
      <c r="C745" s="398" t="s">
        <v>920</v>
      </c>
      <c r="D745" s="306"/>
      <c r="E745" s="306" t="s">
        <v>378</v>
      </c>
      <c r="F745" s="307" t="s">
        <v>808</v>
      </c>
      <c r="G745" s="308" t="s">
        <v>809</v>
      </c>
      <c r="H745" s="308" t="s">
        <v>814</v>
      </c>
      <c r="I745" s="309">
        <v>400000</v>
      </c>
      <c r="J745" s="309">
        <f>-K2870/0.0833333333333333</f>
        <v>0</v>
      </c>
      <c r="K745" s="309"/>
      <c r="L745" s="310">
        <v>42578</v>
      </c>
      <c r="M745" s="310">
        <v>42614</v>
      </c>
      <c r="N745" s="310">
        <v>42978</v>
      </c>
      <c r="O745" s="337">
        <f>YEAR(N745)</f>
        <v>2017</v>
      </c>
      <c r="P745" s="336">
        <f>MONTH(N745)</f>
        <v>8</v>
      </c>
      <c r="Q745" s="332" t="str">
        <f>IF(P745&gt;9,CONCATENATE(O745,P745),CONCATENATE(O745,"0",P745))</f>
        <v>201708</v>
      </c>
      <c r="R745" s="354">
        <v>0</v>
      </c>
      <c r="S745" s="312">
        <v>0.1</v>
      </c>
      <c r="T745" s="312">
        <v>0.03</v>
      </c>
      <c r="U745" s="308"/>
      <c r="V745" s="360" t="s">
        <v>911</v>
      </c>
      <c r="W745" s="360"/>
      <c r="X745" s="360"/>
      <c r="Y7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5" s="422"/>
      <c r="AA745" s="349"/>
      <c r="AB745" s="349"/>
      <c r="AC745" s="349"/>
      <c r="AD745" s="349"/>
      <c r="AE745" s="349"/>
      <c r="AF745" s="349"/>
      <c r="AG745" s="349"/>
      <c r="AH745" s="349"/>
      <c r="AI745" s="349"/>
      <c r="AJ745" s="349"/>
      <c r="AK745" s="349"/>
      <c r="AL745" s="349"/>
      <c r="AM745" s="349"/>
      <c r="AN745" s="349"/>
      <c r="AO745" s="349"/>
      <c r="AP745" s="349"/>
      <c r="AQ745" s="349"/>
    </row>
    <row r="746" spans="1:43" s="7" customFormat="1" ht="43.5" customHeight="1">
      <c r="A746" s="311" t="s">
        <v>274</v>
      </c>
      <c r="B746" s="369" t="s">
        <v>918</v>
      </c>
      <c r="C746" s="398" t="s">
        <v>920</v>
      </c>
      <c r="D746" s="306" t="s">
        <v>2463</v>
      </c>
      <c r="E746" s="306" t="s">
        <v>378</v>
      </c>
      <c r="F746" s="307" t="s">
        <v>808</v>
      </c>
      <c r="G746" s="308" t="s">
        <v>809</v>
      </c>
      <c r="H746" s="308" t="s">
        <v>813</v>
      </c>
      <c r="I746" s="309">
        <v>400000</v>
      </c>
      <c r="J746" s="309">
        <f>-K2871/0.0833333333333333</f>
        <v>0</v>
      </c>
      <c r="K746" s="309"/>
      <c r="L746" s="310">
        <v>42578</v>
      </c>
      <c r="M746" s="310">
        <v>42614</v>
      </c>
      <c r="N746" s="310">
        <v>42978</v>
      </c>
      <c r="O746" s="337">
        <f>YEAR(N746)</f>
        <v>2017</v>
      </c>
      <c r="P746" s="336">
        <f>MONTH(N746)</f>
        <v>8</v>
      </c>
      <c r="Q746" s="332" t="str">
        <f>IF(P746&gt;9,CONCATENATE(O746,P746),CONCATENATE(O746,"0",P746))</f>
        <v>201708</v>
      </c>
      <c r="R746" s="354">
        <v>0</v>
      </c>
      <c r="S746" s="312">
        <v>0.1</v>
      </c>
      <c r="T746" s="312">
        <v>0.03</v>
      </c>
      <c r="U746" s="308"/>
      <c r="V746" s="363" t="s">
        <v>911</v>
      </c>
      <c r="W746" s="360"/>
      <c r="X746" s="363"/>
      <c r="Y7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6" s="422"/>
      <c r="AA746" s="349"/>
      <c r="AB746" s="349"/>
      <c r="AC746" s="349"/>
      <c r="AD746" s="349"/>
      <c r="AE746" s="349"/>
      <c r="AF746" s="349"/>
      <c r="AG746" s="349"/>
      <c r="AH746" s="349"/>
      <c r="AI746" s="349"/>
      <c r="AJ746" s="349"/>
      <c r="AK746" s="349"/>
      <c r="AL746" s="349"/>
      <c r="AM746" s="349"/>
      <c r="AN746" s="349"/>
      <c r="AO746" s="349"/>
      <c r="AP746" s="349"/>
      <c r="AQ746" s="349"/>
    </row>
    <row r="747" spans="1:43" s="454" customFormat="1" ht="43.5" customHeight="1">
      <c r="A747" s="311" t="s">
        <v>274</v>
      </c>
      <c r="B747" s="369" t="s">
        <v>918</v>
      </c>
      <c r="C747" s="398" t="s">
        <v>920</v>
      </c>
      <c r="D747" s="306"/>
      <c r="E747" s="306" t="s">
        <v>378</v>
      </c>
      <c r="F747" s="307" t="s">
        <v>808</v>
      </c>
      <c r="G747" s="308" t="s">
        <v>809</v>
      </c>
      <c r="H747" s="308" t="s">
        <v>815</v>
      </c>
      <c r="I747" s="309">
        <v>1050000</v>
      </c>
      <c r="J747" s="309">
        <f>-K2872/0.0833333333333333</f>
        <v>0</v>
      </c>
      <c r="K747" s="309"/>
      <c r="L747" s="310">
        <v>42578</v>
      </c>
      <c r="M747" s="310">
        <v>42614</v>
      </c>
      <c r="N747" s="310">
        <v>42978</v>
      </c>
      <c r="O747" s="337">
        <f>YEAR(N747)</f>
        <v>2017</v>
      </c>
      <c r="P747" s="336">
        <f>MONTH(N747)</f>
        <v>8</v>
      </c>
      <c r="Q747" s="332" t="str">
        <f>IF(P747&gt;9,CONCATENATE(O747,P747),CONCATENATE(O747,"0",P747))</f>
        <v>201708</v>
      </c>
      <c r="R747" s="354">
        <v>0</v>
      </c>
      <c r="S747" s="312">
        <v>0.1</v>
      </c>
      <c r="T747" s="312">
        <v>0.03</v>
      </c>
      <c r="U747" s="308"/>
      <c r="V747" s="363" t="s">
        <v>911</v>
      </c>
      <c r="W747" s="360"/>
      <c r="X747" s="363"/>
      <c r="Y7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7" s="422"/>
      <c r="AA747" s="349"/>
      <c r="AB747" s="349"/>
      <c r="AC747" s="349"/>
      <c r="AD747" s="349"/>
      <c r="AE747" s="349"/>
      <c r="AF747" s="349"/>
      <c r="AG747" s="349"/>
      <c r="AH747" s="349"/>
      <c r="AI747" s="349"/>
      <c r="AJ747" s="349"/>
      <c r="AK747" s="349"/>
      <c r="AL747" s="349"/>
      <c r="AM747" s="349"/>
      <c r="AN747" s="349"/>
      <c r="AO747" s="349"/>
      <c r="AP747" s="349"/>
      <c r="AQ747" s="349"/>
    </row>
    <row r="748" spans="1:43" s="7" customFormat="1" ht="43.5" customHeight="1">
      <c r="A748" s="311" t="s">
        <v>274</v>
      </c>
      <c r="B748" s="369" t="s">
        <v>918</v>
      </c>
      <c r="C748" s="398" t="s">
        <v>920</v>
      </c>
      <c r="D748" s="314"/>
      <c r="E748" s="314" t="s">
        <v>378</v>
      </c>
      <c r="F748" s="307" t="s">
        <v>2716</v>
      </c>
      <c r="G748" s="313" t="s">
        <v>486</v>
      </c>
      <c r="H748" s="313" t="s">
        <v>487</v>
      </c>
      <c r="I748" s="316">
        <v>253555</v>
      </c>
      <c r="J748" s="316">
        <f>-K2880/0.0833333333333333</f>
        <v>0</v>
      </c>
      <c r="K748" s="316"/>
      <c r="L748" s="317">
        <v>42627</v>
      </c>
      <c r="M748" s="317">
        <v>42627</v>
      </c>
      <c r="N748" s="318">
        <v>42991</v>
      </c>
      <c r="O748" s="336">
        <f>YEAR(N748)</f>
        <v>2017</v>
      </c>
      <c r="P748" s="336">
        <f>MONTH(N748)</f>
        <v>9</v>
      </c>
      <c r="Q748" s="326" t="str">
        <f>IF(P748&gt;9,CONCATENATE(O748,P748),CONCATENATE(O748,"0",P748))</f>
        <v>201709</v>
      </c>
      <c r="R748" s="311" t="s">
        <v>45</v>
      </c>
      <c r="S748" s="319">
        <v>0</v>
      </c>
      <c r="T748" s="319">
        <v>0</v>
      </c>
      <c r="U748" s="313"/>
      <c r="V748" s="360"/>
      <c r="W748" s="360"/>
      <c r="X748" s="360"/>
      <c r="Y7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8" s="348"/>
      <c r="AA748" s="348"/>
      <c r="AB748" s="348"/>
      <c r="AC748" s="348"/>
      <c r="AD748" s="348"/>
      <c r="AE748" s="348"/>
      <c r="AF748" s="348"/>
      <c r="AG748" s="348"/>
      <c r="AH748" s="348"/>
      <c r="AI748" s="348"/>
      <c r="AJ748" s="348"/>
      <c r="AK748" s="348"/>
      <c r="AL748" s="348"/>
      <c r="AM748" s="348"/>
      <c r="AN748" s="348"/>
      <c r="AO748" s="348"/>
      <c r="AP748" s="348"/>
      <c r="AQ748" s="348"/>
    </row>
    <row r="749" spans="1:43" s="7" customFormat="1" ht="43.5" customHeight="1">
      <c r="A749" s="311" t="s">
        <v>274</v>
      </c>
      <c r="B749" s="369" t="s">
        <v>918</v>
      </c>
      <c r="C749" s="398" t="s">
        <v>920</v>
      </c>
      <c r="D749" s="365" t="s">
        <v>2650</v>
      </c>
      <c r="E749" s="306" t="s">
        <v>378</v>
      </c>
      <c r="F749" s="366" t="s">
        <v>1149</v>
      </c>
      <c r="G749" s="308" t="s">
        <v>239</v>
      </c>
      <c r="H749" s="356" t="s">
        <v>171</v>
      </c>
      <c r="I749" s="309">
        <v>279300</v>
      </c>
      <c r="J749" s="309">
        <f>-K2879/0.0833333333333333</f>
        <v>0</v>
      </c>
      <c r="K749" s="309"/>
      <c r="L749" s="310">
        <v>42627</v>
      </c>
      <c r="M749" s="310">
        <v>42644</v>
      </c>
      <c r="N749" s="310">
        <v>43008</v>
      </c>
      <c r="O749" s="337">
        <f>YEAR(N749)</f>
        <v>2017</v>
      </c>
      <c r="P749" s="336">
        <f>MONTH(N749)</f>
        <v>9</v>
      </c>
      <c r="Q749" s="332" t="str">
        <f>IF(P749&gt;9,CONCATENATE(O749,P749),CONCATENATE(O749,"0",P749))</f>
        <v>201709</v>
      </c>
      <c r="R749" s="354" t="s">
        <v>268</v>
      </c>
      <c r="S749" s="312">
        <v>0</v>
      </c>
      <c r="T749" s="312">
        <v>0</v>
      </c>
      <c r="U749" s="308"/>
      <c r="V749" s="360"/>
      <c r="W749" s="360"/>
      <c r="X749" s="360"/>
      <c r="Y7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9" s="348"/>
      <c r="AA749" s="349"/>
      <c r="AB749" s="349"/>
      <c r="AC749" s="349"/>
      <c r="AD749" s="349"/>
      <c r="AE749" s="349"/>
      <c r="AF749" s="349"/>
      <c r="AG749" s="349"/>
      <c r="AH749" s="349"/>
      <c r="AI749" s="349"/>
      <c r="AJ749" s="349"/>
      <c r="AK749" s="349"/>
      <c r="AL749" s="349"/>
      <c r="AM749" s="349"/>
      <c r="AN749" s="349"/>
      <c r="AO749" s="349"/>
      <c r="AP749" s="349"/>
      <c r="AQ749" s="349"/>
    </row>
    <row r="750" spans="1:100" s="7" customFormat="1" ht="43.5" customHeight="1">
      <c r="A750" s="311" t="s">
        <v>274</v>
      </c>
      <c r="B750" s="369" t="s">
        <v>918</v>
      </c>
      <c r="C750" s="370" t="s">
        <v>920</v>
      </c>
      <c r="D750" s="306" t="s">
        <v>1173</v>
      </c>
      <c r="E750" s="306" t="s">
        <v>378</v>
      </c>
      <c r="F750" s="307" t="s">
        <v>1174</v>
      </c>
      <c r="G750" s="308" t="s">
        <v>422</v>
      </c>
      <c r="H750" s="308" t="s">
        <v>1175</v>
      </c>
      <c r="I750" s="309">
        <v>1998095</v>
      </c>
      <c r="J750" s="309">
        <f>-K2879/0.0833333333333333</f>
        <v>0</v>
      </c>
      <c r="K750" s="309"/>
      <c r="L750" s="310">
        <v>42606</v>
      </c>
      <c r="M750" s="310">
        <v>42644</v>
      </c>
      <c r="N750" s="310">
        <v>43008</v>
      </c>
      <c r="O750" s="337">
        <f>YEAR(N750)</f>
        <v>2017</v>
      </c>
      <c r="P750" s="336">
        <f>MONTH(N750)</f>
        <v>9</v>
      </c>
      <c r="Q750" s="332" t="str">
        <f>IF(P750&gt;9,CONCATENATE(O750,P750),CONCATENATE(O750,"0",P750))</f>
        <v>201709</v>
      </c>
      <c r="R750" s="311" t="s">
        <v>268</v>
      </c>
      <c r="S750" s="312">
        <v>0</v>
      </c>
      <c r="T750" s="312">
        <v>0</v>
      </c>
      <c r="U750" s="355"/>
      <c r="V750" s="360"/>
      <c r="W750" s="360"/>
      <c r="X750" s="360"/>
      <c r="Y7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0" s="348"/>
      <c r="AA750" s="349"/>
      <c r="AB750" s="349"/>
      <c r="AC750" s="349"/>
      <c r="AD750" s="349"/>
      <c r="AE750" s="349"/>
      <c r="AF750" s="349"/>
      <c r="AG750" s="349"/>
      <c r="AH750" s="349"/>
      <c r="AI750" s="349"/>
      <c r="AJ750" s="349"/>
      <c r="AK750" s="349"/>
      <c r="AL750" s="349"/>
      <c r="AM750" s="349"/>
      <c r="AN750" s="349"/>
      <c r="AO750" s="349"/>
      <c r="AP750" s="349"/>
      <c r="AQ750" s="349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</row>
    <row r="751" spans="1:100" s="7" customFormat="1" ht="43.5" customHeight="1">
      <c r="A751" s="311" t="s">
        <v>274</v>
      </c>
      <c r="B751" s="369" t="s">
        <v>918</v>
      </c>
      <c r="C751" s="398" t="s">
        <v>920</v>
      </c>
      <c r="D751" s="314" t="s">
        <v>2975</v>
      </c>
      <c r="E751" s="314" t="s">
        <v>378</v>
      </c>
      <c r="F751" s="315" t="s">
        <v>2085</v>
      </c>
      <c r="G751" s="313" t="s">
        <v>2086</v>
      </c>
      <c r="H751" s="313" t="s">
        <v>1213</v>
      </c>
      <c r="I751" s="316">
        <v>187980</v>
      </c>
      <c r="J751" s="316">
        <f>-K2352/0.0833333333333333</f>
        <v>0</v>
      </c>
      <c r="K751" s="316"/>
      <c r="L751" s="317">
        <v>42683</v>
      </c>
      <c r="M751" s="317">
        <v>42650</v>
      </c>
      <c r="N751" s="318">
        <v>43014</v>
      </c>
      <c r="O751" s="336">
        <f>YEAR(N751)</f>
        <v>2017</v>
      </c>
      <c r="P751" s="336">
        <f>MONTH(N751)</f>
        <v>10</v>
      </c>
      <c r="Q751" s="326" t="str">
        <f>IF(P751&gt;9,CONCATENATE(O751,P751),CONCATENATE(O751,"0",P751))</f>
        <v>201710</v>
      </c>
      <c r="R751" s="311" t="s">
        <v>268</v>
      </c>
      <c r="S751" s="319">
        <v>0.27</v>
      </c>
      <c r="T751" s="319">
        <v>0.09</v>
      </c>
      <c r="U751" s="313"/>
      <c r="V751" s="360"/>
      <c r="W751" s="360"/>
      <c r="X751" s="360"/>
      <c r="Y7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1" s="360"/>
      <c r="AA751" s="360"/>
      <c r="AB751" s="360"/>
      <c r="AC751" s="360"/>
      <c r="AD751" s="360"/>
      <c r="AE751" s="360"/>
      <c r="AF751" s="360"/>
      <c r="AG751" s="360"/>
      <c r="AH751" s="360"/>
      <c r="AI751" s="360"/>
      <c r="AJ751" s="360"/>
      <c r="AK751" s="360"/>
      <c r="AL751" s="360"/>
      <c r="AM751" s="360"/>
      <c r="AN751" s="360"/>
      <c r="AO751" s="360"/>
      <c r="AP751" s="360"/>
      <c r="AQ751" s="360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</row>
    <row r="752" spans="1:100" s="7" customFormat="1" ht="43.5" customHeight="1">
      <c r="A752" s="311" t="s">
        <v>274</v>
      </c>
      <c r="B752" s="369" t="s">
        <v>918</v>
      </c>
      <c r="C752" s="398" t="s">
        <v>920</v>
      </c>
      <c r="D752" s="314"/>
      <c r="E752" s="314" t="s">
        <v>383</v>
      </c>
      <c r="F752" s="315" t="s">
        <v>1554</v>
      </c>
      <c r="G752" s="313" t="s">
        <v>1555</v>
      </c>
      <c r="H752" s="313" t="s">
        <v>1556</v>
      </c>
      <c r="I752" s="316">
        <v>600000</v>
      </c>
      <c r="J752" s="316">
        <f>-K2310/0.0833333333333333</f>
        <v>0</v>
      </c>
      <c r="K752" s="316"/>
      <c r="L752" s="317">
        <v>42823</v>
      </c>
      <c r="M752" s="317">
        <v>41920</v>
      </c>
      <c r="N752" s="317">
        <v>43015</v>
      </c>
      <c r="O752" s="338">
        <f>YEAR(N752)</f>
        <v>2017</v>
      </c>
      <c r="P752" s="336">
        <f>MONTH(N752)</f>
        <v>10</v>
      </c>
      <c r="Q752" s="333" t="str">
        <f>IF(P752&gt;9,CONCATENATE(O752,P752),CONCATENATE(O752,"0",P752))</f>
        <v>201710</v>
      </c>
      <c r="R752" s="311" t="s">
        <v>44</v>
      </c>
      <c r="S752" s="319">
        <v>0</v>
      </c>
      <c r="T752" s="319">
        <v>0</v>
      </c>
      <c r="U752" s="308"/>
      <c r="V752" s="363"/>
      <c r="W752" s="360"/>
      <c r="X752" s="363"/>
      <c r="Y7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2" s="422"/>
      <c r="AA752" s="349"/>
      <c r="AB752" s="349"/>
      <c r="AC752" s="349"/>
      <c r="AD752" s="349"/>
      <c r="AE752" s="349"/>
      <c r="AF752" s="349"/>
      <c r="AG752" s="349"/>
      <c r="AH752" s="349"/>
      <c r="AI752" s="349"/>
      <c r="AJ752" s="349"/>
      <c r="AK752" s="349"/>
      <c r="AL752" s="349"/>
      <c r="AM752" s="349"/>
      <c r="AN752" s="349"/>
      <c r="AO752" s="349"/>
      <c r="AP752" s="349"/>
      <c r="AQ752" s="349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</row>
    <row r="753" spans="1:100" s="454" customFormat="1" ht="43.5" customHeight="1">
      <c r="A753" s="311" t="s">
        <v>274</v>
      </c>
      <c r="B753" s="369" t="s">
        <v>918</v>
      </c>
      <c r="C753" s="398" t="s">
        <v>920</v>
      </c>
      <c r="D753" s="314"/>
      <c r="E753" s="314" t="s">
        <v>383</v>
      </c>
      <c r="F753" s="315" t="s">
        <v>1554</v>
      </c>
      <c r="G753" s="313" t="s">
        <v>1555</v>
      </c>
      <c r="H753" s="313" t="s">
        <v>1557</v>
      </c>
      <c r="I753" s="316">
        <v>850000</v>
      </c>
      <c r="J753" s="316">
        <f>-K2311/0.0833333333333333</f>
        <v>0</v>
      </c>
      <c r="K753" s="316"/>
      <c r="L753" s="317">
        <v>42823</v>
      </c>
      <c r="M753" s="317">
        <v>41920</v>
      </c>
      <c r="N753" s="317">
        <v>43015</v>
      </c>
      <c r="O753" s="338">
        <f>YEAR(N753)</f>
        <v>2017</v>
      </c>
      <c r="P753" s="336">
        <f>MONTH(N753)</f>
        <v>10</v>
      </c>
      <c r="Q753" s="333" t="str">
        <f>IF(P753&gt;9,CONCATENATE(O753,P753),CONCATENATE(O753,"0",P753))</f>
        <v>201710</v>
      </c>
      <c r="R753" s="311" t="s">
        <v>44</v>
      </c>
      <c r="S753" s="319">
        <v>0</v>
      </c>
      <c r="T753" s="319">
        <v>0</v>
      </c>
      <c r="U753" s="308"/>
      <c r="V753" s="363"/>
      <c r="W753" s="360"/>
      <c r="X753" s="363"/>
      <c r="Y7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3" s="422"/>
      <c r="AA753" s="349"/>
      <c r="AB753" s="349"/>
      <c r="AC753" s="349"/>
      <c r="AD753" s="349"/>
      <c r="AE753" s="349"/>
      <c r="AF753" s="349"/>
      <c r="AG753" s="349"/>
      <c r="AH753" s="349"/>
      <c r="AI753" s="349"/>
      <c r="AJ753" s="349"/>
      <c r="AK753" s="349"/>
      <c r="AL753" s="349"/>
      <c r="AM753" s="349"/>
      <c r="AN753" s="349"/>
      <c r="AO753" s="349"/>
      <c r="AP753" s="349"/>
      <c r="AQ753" s="349"/>
      <c r="AR753" s="453"/>
      <c r="AS753" s="453"/>
      <c r="AT753" s="453"/>
      <c r="AU753" s="453"/>
      <c r="AV753" s="453"/>
      <c r="AW753" s="453"/>
      <c r="AX753" s="453"/>
      <c r="AY753" s="453"/>
      <c r="AZ753" s="453"/>
      <c r="BA753" s="453"/>
      <c r="BB753" s="453"/>
      <c r="BC753" s="453"/>
      <c r="BD753" s="453"/>
      <c r="BE753" s="453"/>
      <c r="BF753" s="453"/>
      <c r="BG753" s="453"/>
      <c r="BH753" s="453"/>
      <c r="BI753" s="453"/>
      <c r="BJ753" s="453"/>
      <c r="BK753" s="453"/>
      <c r="BL753" s="453"/>
      <c r="BM753" s="453"/>
      <c r="BN753" s="453"/>
      <c r="BO753" s="453"/>
      <c r="BP753" s="453"/>
      <c r="BQ753" s="453"/>
      <c r="BR753" s="453"/>
      <c r="BS753" s="453"/>
      <c r="BT753" s="453"/>
      <c r="BU753" s="453"/>
      <c r="BV753" s="453"/>
      <c r="BW753" s="453"/>
      <c r="BX753" s="453"/>
      <c r="BY753" s="453"/>
      <c r="BZ753" s="453"/>
      <c r="CA753" s="453"/>
      <c r="CB753" s="453"/>
      <c r="CC753" s="453"/>
      <c r="CD753" s="453"/>
      <c r="CE753" s="453"/>
      <c r="CF753" s="453"/>
      <c r="CG753" s="453"/>
      <c r="CH753" s="453"/>
      <c r="CI753" s="453"/>
      <c r="CJ753" s="453"/>
      <c r="CK753" s="453"/>
      <c r="CL753" s="453"/>
      <c r="CM753" s="453"/>
      <c r="CN753" s="453"/>
      <c r="CO753" s="453"/>
      <c r="CP753" s="453"/>
      <c r="CQ753" s="453"/>
      <c r="CR753" s="453"/>
      <c r="CS753" s="453"/>
      <c r="CT753" s="453"/>
      <c r="CU753" s="453"/>
      <c r="CV753" s="453"/>
    </row>
    <row r="754" spans="1:100" s="7" customFormat="1" ht="43.5" customHeight="1">
      <c r="A754" s="311" t="s">
        <v>274</v>
      </c>
      <c r="B754" s="369" t="s">
        <v>918</v>
      </c>
      <c r="C754" s="398" t="s">
        <v>920</v>
      </c>
      <c r="D754" s="314"/>
      <c r="E754" s="314" t="s">
        <v>383</v>
      </c>
      <c r="F754" s="315" t="s">
        <v>1554</v>
      </c>
      <c r="G754" s="313" t="s">
        <v>1555</v>
      </c>
      <c r="H754" s="313" t="s">
        <v>993</v>
      </c>
      <c r="I754" s="316">
        <v>1200000</v>
      </c>
      <c r="J754" s="316">
        <f>-K2312/0.0833333333333333</f>
        <v>0</v>
      </c>
      <c r="K754" s="316"/>
      <c r="L754" s="317">
        <v>42823</v>
      </c>
      <c r="M754" s="317">
        <v>41920</v>
      </c>
      <c r="N754" s="317">
        <v>43015</v>
      </c>
      <c r="O754" s="338">
        <f>YEAR(N754)</f>
        <v>2017</v>
      </c>
      <c r="P754" s="336">
        <f>MONTH(N754)</f>
        <v>10</v>
      </c>
      <c r="Q754" s="333" t="str">
        <f>IF(P754&gt;9,CONCATENATE(O754,P754),CONCATENATE(O754,"0",P754))</f>
        <v>201710</v>
      </c>
      <c r="R754" s="311" t="s">
        <v>44</v>
      </c>
      <c r="S754" s="319">
        <v>0</v>
      </c>
      <c r="T754" s="319">
        <v>0</v>
      </c>
      <c r="U754" s="308"/>
      <c r="V754" s="363"/>
      <c r="W754" s="360"/>
      <c r="X754" s="363"/>
      <c r="Y7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4" s="422"/>
      <c r="AA754" s="349"/>
      <c r="AB754" s="349"/>
      <c r="AC754" s="349"/>
      <c r="AD754" s="349"/>
      <c r="AE754" s="349"/>
      <c r="AF754" s="349"/>
      <c r="AG754" s="349"/>
      <c r="AH754" s="349"/>
      <c r="AI754" s="349"/>
      <c r="AJ754" s="349"/>
      <c r="AK754" s="349"/>
      <c r="AL754" s="349"/>
      <c r="AM754" s="349"/>
      <c r="AN754" s="349"/>
      <c r="AO754" s="349"/>
      <c r="AP754" s="349"/>
      <c r="AQ754" s="349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</row>
    <row r="755" spans="1:100" s="7" customFormat="1" ht="43.5" customHeight="1">
      <c r="A755" s="311" t="s">
        <v>274</v>
      </c>
      <c r="B755" s="369" t="s">
        <v>918</v>
      </c>
      <c r="C755" s="398" t="s">
        <v>920</v>
      </c>
      <c r="D755" s="314"/>
      <c r="E755" s="314" t="s">
        <v>383</v>
      </c>
      <c r="F755" s="315" t="s">
        <v>1554</v>
      </c>
      <c r="G755" s="313" t="s">
        <v>1555</v>
      </c>
      <c r="H755" s="313" t="s">
        <v>1558</v>
      </c>
      <c r="I755" s="316">
        <v>550000</v>
      </c>
      <c r="J755" s="316">
        <f>-K2313/0.0833333333333333</f>
        <v>0</v>
      </c>
      <c r="K755" s="316"/>
      <c r="L755" s="317">
        <v>42823</v>
      </c>
      <c r="M755" s="317">
        <v>41920</v>
      </c>
      <c r="N755" s="317">
        <v>43015</v>
      </c>
      <c r="O755" s="338">
        <f>YEAR(N755)</f>
        <v>2017</v>
      </c>
      <c r="P755" s="336">
        <f>MONTH(N755)</f>
        <v>10</v>
      </c>
      <c r="Q755" s="333" t="str">
        <f>IF(P755&gt;9,CONCATENATE(O755,P755),CONCATENATE(O755,"0",P755))</f>
        <v>201710</v>
      </c>
      <c r="R755" s="311" t="s">
        <v>44</v>
      </c>
      <c r="S755" s="319">
        <v>0</v>
      </c>
      <c r="T755" s="319">
        <v>0</v>
      </c>
      <c r="U755" s="308"/>
      <c r="V755" s="363"/>
      <c r="W755" s="360"/>
      <c r="X755" s="363"/>
      <c r="Y7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5" s="422"/>
      <c r="AA755" s="349"/>
      <c r="AB755" s="349"/>
      <c r="AC755" s="349"/>
      <c r="AD755" s="349"/>
      <c r="AE755" s="349"/>
      <c r="AF755" s="349"/>
      <c r="AG755" s="349"/>
      <c r="AH755" s="349"/>
      <c r="AI755" s="349"/>
      <c r="AJ755" s="349"/>
      <c r="AK755" s="349"/>
      <c r="AL755" s="349"/>
      <c r="AM755" s="349"/>
      <c r="AN755" s="349"/>
      <c r="AO755" s="349"/>
      <c r="AP755" s="349"/>
      <c r="AQ755" s="349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</row>
    <row r="756" spans="1:43" s="7" customFormat="1" ht="43.5" customHeight="1">
      <c r="A756" s="354" t="s">
        <v>274</v>
      </c>
      <c r="B756" s="369" t="s">
        <v>918</v>
      </c>
      <c r="C756" s="370" t="s">
        <v>920</v>
      </c>
      <c r="D756" s="358"/>
      <c r="E756" s="358" t="s">
        <v>378</v>
      </c>
      <c r="F756" s="359" t="s">
        <v>2859</v>
      </c>
      <c r="G756" s="355" t="s">
        <v>1204</v>
      </c>
      <c r="H756" s="355" t="s">
        <v>1205</v>
      </c>
      <c r="I756" s="371">
        <v>28500</v>
      </c>
      <c r="J756" s="371">
        <f>-K2275/0.0833333333333333</f>
        <v>0</v>
      </c>
      <c r="K756" s="371"/>
      <c r="L756" s="372">
        <v>42655</v>
      </c>
      <c r="M756" s="372">
        <v>42655</v>
      </c>
      <c r="N756" s="373">
        <v>43019</v>
      </c>
      <c r="O756" s="374">
        <f>YEAR(N756)</f>
        <v>2017</v>
      </c>
      <c r="P756" s="374">
        <f>MONTH(N756)</f>
        <v>10</v>
      </c>
      <c r="Q756" s="375" t="str">
        <f>IF(P756&gt;9,CONCATENATE(O756,P756),CONCATENATE(O756,"0",P756))</f>
        <v>201710</v>
      </c>
      <c r="R756" s="354" t="s">
        <v>44</v>
      </c>
      <c r="S756" s="376">
        <v>0</v>
      </c>
      <c r="T756" s="376">
        <v>0</v>
      </c>
      <c r="U756" s="355"/>
      <c r="V756" s="349"/>
      <c r="W756" s="348"/>
      <c r="X756" s="349"/>
      <c r="Y7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6" s="422"/>
      <c r="AA756" s="349"/>
      <c r="AB756" s="349"/>
      <c r="AC756" s="349"/>
      <c r="AD756" s="349"/>
      <c r="AE756" s="349"/>
      <c r="AF756" s="349"/>
      <c r="AG756" s="349"/>
      <c r="AH756" s="349"/>
      <c r="AI756" s="349"/>
      <c r="AJ756" s="349"/>
      <c r="AK756" s="349"/>
      <c r="AL756" s="349"/>
      <c r="AM756" s="349"/>
      <c r="AN756" s="349"/>
      <c r="AO756" s="349"/>
      <c r="AP756" s="349"/>
      <c r="AQ756" s="349"/>
    </row>
    <row r="757" spans="1:43" s="7" customFormat="1" ht="43.5" customHeight="1">
      <c r="A757" s="311" t="s">
        <v>274</v>
      </c>
      <c r="B757" s="369" t="s">
        <v>918</v>
      </c>
      <c r="C757" s="370" t="s">
        <v>920</v>
      </c>
      <c r="D757" s="306"/>
      <c r="E757" s="306" t="s">
        <v>378</v>
      </c>
      <c r="F757" s="307" t="s">
        <v>2826</v>
      </c>
      <c r="G757" s="308" t="s">
        <v>2008</v>
      </c>
      <c r="H757" s="308" t="s">
        <v>831</v>
      </c>
      <c r="I757" s="309">
        <v>140648.5</v>
      </c>
      <c r="J757" s="309">
        <f>-K2892/0.0833333333333333</f>
        <v>0</v>
      </c>
      <c r="K757" s="309"/>
      <c r="L757" s="310">
        <v>42655</v>
      </c>
      <c r="M757" s="310">
        <v>42655</v>
      </c>
      <c r="N757" s="310">
        <v>43019</v>
      </c>
      <c r="O757" s="337">
        <f>YEAR(N757)</f>
        <v>2017</v>
      </c>
      <c r="P757" s="336">
        <f>MONTH(N757)</f>
        <v>10</v>
      </c>
      <c r="Q757" s="332" t="str">
        <f>IF(P757&gt;9,CONCATENATE(O757,P757),CONCATENATE(O757,"0",P757))</f>
        <v>201710</v>
      </c>
      <c r="R757" s="311" t="s">
        <v>45</v>
      </c>
      <c r="S757" s="312">
        <v>0</v>
      </c>
      <c r="T757" s="312">
        <v>0</v>
      </c>
      <c r="U757" s="313"/>
      <c r="V757" s="360"/>
      <c r="W757" s="360"/>
      <c r="X757" s="360"/>
      <c r="Y7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7" s="348"/>
      <c r="AA757" s="348"/>
      <c r="AB757" s="348"/>
      <c r="AC757" s="348"/>
      <c r="AD757" s="348"/>
      <c r="AE757" s="348"/>
      <c r="AF757" s="348"/>
      <c r="AG757" s="348"/>
      <c r="AH757" s="348"/>
      <c r="AI757" s="348"/>
      <c r="AJ757" s="348"/>
      <c r="AK757" s="348"/>
      <c r="AL757" s="348"/>
      <c r="AM757" s="348"/>
      <c r="AN757" s="348"/>
      <c r="AO757" s="348"/>
      <c r="AP757" s="348"/>
      <c r="AQ757" s="348"/>
    </row>
    <row r="758" spans="1:43" s="7" customFormat="1" ht="43.5" customHeight="1">
      <c r="A758" s="311" t="s">
        <v>274</v>
      </c>
      <c r="B758" s="369" t="s">
        <v>918</v>
      </c>
      <c r="C758" s="398" t="s">
        <v>920</v>
      </c>
      <c r="D758" s="306"/>
      <c r="E758" s="306" t="s">
        <v>378</v>
      </c>
      <c r="F758" s="307" t="s">
        <v>2826</v>
      </c>
      <c r="G758" s="308" t="s">
        <v>2008</v>
      </c>
      <c r="H758" s="308" t="s">
        <v>2827</v>
      </c>
      <c r="I758" s="309">
        <v>17062.5</v>
      </c>
      <c r="J758" s="309">
        <f>-K2893/0.0833333333333333</f>
        <v>0</v>
      </c>
      <c r="K758" s="309"/>
      <c r="L758" s="310">
        <v>42655</v>
      </c>
      <c r="M758" s="310">
        <v>42655</v>
      </c>
      <c r="N758" s="310">
        <v>43019</v>
      </c>
      <c r="O758" s="337">
        <f>YEAR(N758)</f>
        <v>2017</v>
      </c>
      <c r="P758" s="336">
        <f>MONTH(N758)</f>
        <v>10</v>
      </c>
      <c r="Q758" s="332" t="str">
        <f>IF(P758&gt;9,CONCATENATE(O758,P758),CONCATENATE(O758,"0",P758))</f>
        <v>201710</v>
      </c>
      <c r="R758" s="311" t="s">
        <v>45</v>
      </c>
      <c r="S758" s="312">
        <v>0</v>
      </c>
      <c r="T758" s="312">
        <v>0</v>
      </c>
      <c r="U758" s="313"/>
      <c r="V758" s="360"/>
      <c r="W758" s="360"/>
      <c r="X758" s="360"/>
      <c r="Y7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8" s="422"/>
      <c r="AA758" s="349"/>
      <c r="AB758" s="349"/>
      <c r="AC758" s="349"/>
      <c r="AD758" s="349"/>
      <c r="AE758" s="349"/>
      <c r="AF758" s="349"/>
      <c r="AG758" s="349"/>
      <c r="AH758" s="349"/>
      <c r="AI758" s="349"/>
      <c r="AJ758" s="349"/>
      <c r="AK758" s="349"/>
      <c r="AL758" s="349"/>
      <c r="AM758" s="349"/>
      <c r="AN758" s="349"/>
      <c r="AO758" s="349"/>
      <c r="AP758" s="349"/>
      <c r="AQ758" s="349"/>
    </row>
    <row r="759" spans="1:43" s="7" customFormat="1" ht="43.5" customHeight="1">
      <c r="A759" s="311" t="s">
        <v>274</v>
      </c>
      <c r="B759" s="369" t="s">
        <v>918</v>
      </c>
      <c r="C759" s="398" t="s">
        <v>920</v>
      </c>
      <c r="D759" s="314"/>
      <c r="E759" s="314" t="s">
        <v>387</v>
      </c>
      <c r="F759" s="315" t="s">
        <v>1642</v>
      </c>
      <c r="G759" s="313" t="s">
        <v>1643</v>
      </c>
      <c r="H759" s="313" t="s">
        <v>1644</v>
      </c>
      <c r="I759" s="316">
        <v>200000</v>
      </c>
      <c r="J759" s="316">
        <f>-K2337/0.0833333333333333</f>
        <v>0</v>
      </c>
      <c r="K759" s="316"/>
      <c r="L759" s="317">
        <v>41955</v>
      </c>
      <c r="M759" s="317">
        <v>41955</v>
      </c>
      <c r="N759" s="318">
        <v>43050</v>
      </c>
      <c r="O759" s="336">
        <f>YEAR(N759)</f>
        <v>2017</v>
      </c>
      <c r="P759" s="336">
        <f>MONTH(N759)</f>
        <v>11</v>
      </c>
      <c r="Q759" s="326" t="str">
        <f>IF(P759&gt;9,CONCATENATE(O759,P759),CONCATENATE(O759,"0",P759))</f>
        <v>201711</v>
      </c>
      <c r="R759" s="311" t="s">
        <v>44</v>
      </c>
      <c r="S759" s="319">
        <v>0</v>
      </c>
      <c r="T759" s="319">
        <v>0</v>
      </c>
      <c r="U759" s="308"/>
      <c r="V759" s="363"/>
      <c r="W759" s="360"/>
      <c r="X759" s="363"/>
      <c r="Y7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9" s="422"/>
      <c r="AA759" s="349"/>
      <c r="AB759" s="349"/>
      <c r="AC759" s="349"/>
      <c r="AD759" s="349"/>
      <c r="AE759" s="349"/>
      <c r="AF759" s="349"/>
      <c r="AG759" s="349"/>
      <c r="AH759" s="349"/>
      <c r="AI759" s="349"/>
      <c r="AJ759" s="349"/>
      <c r="AK759" s="349"/>
      <c r="AL759" s="349"/>
      <c r="AM759" s="349"/>
      <c r="AN759" s="349"/>
      <c r="AO759" s="349"/>
      <c r="AP759" s="349"/>
      <c r="AQ759" s="349"/>
    </row>
    <row r="760" spans="1:100" s="7" customFormat="1" ht="43.5" customHeight="1">
      <c r="A760" s="354" t="s">
        <v>274</v>
      </c>
      <c r="B760" s="369" t="s">
        <v>918</v>
      </c>
      <c r="C760" s="370" t="s">
        <v>920</v>
      </c>
      <c r="D760" s="358"/>
      <c r="E760" s="358" t="s">
        <v>380</v>
      </c>
      <c r="F760" s="359" t="s">
        <v>1194</v>
      </c>
      <c r="G760" s="355" t="s">
        <v>16</v>
      </c>
      <c r="H760" s="355" t="s">
        <v>1195</v>
      </c>
      <c r="I760" s="371">
        <v>1000000</v>
      </c>
      <c r="J760" s="371">
        <f>-K2275/0.0833333333333333</f>
        <v>0</v>
      </c>
      <c r="K760" s="371"/>
      <c r="L760" s="372">
        <v>42683</v>
      </c>
      <c r="M760" s="372">
        <v>42689</v>
      </c>
      <c r="N760" s="373">
        <v>43053</v>
      </c>
      <c r="O760" s="374">
        <f>YEAR(N760)</f>
        <v>2017</v>
      </c>
      <c r="P760" s="374">
        <f>MONTH(N760)</f>
        <v>11</v>
      </c>
      <c r="Q760" s="375" t="str">
        <f>IF(P760&gt;9,CONCATENATE(O760,P760),CONCATENATE(O760,"0",P760))</f>
        <v>201711</v>
      </c>
      <c r="R760" s="354" t="s">
        <v>268</v>
      </c>
      <c r="S760" s="376">
        <v>0</v>
      </c>
      <c r="T760" s="376">
        <v>0</v>
      </c>
      <c r="U760" s="355"/>
      <c r="V760" s="349"/>
      <c r="W760" s="348"/>
      <c r="X760" s="422"/>
      <c r="Y76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0" s="422"/>
      <c r="AA760" s="349"/>
      <c r="AB760" s="349"/>
      <c r="AC760" s="349"/>
      <c r="AD760" s="349"/>
      <c r="AE760" s="349"/>
      <c r="AF760" s="349"/>
      <c r="AG760" s="349"/>
      <c r="AH760" s="349"/>
      <c r="AI760" s="349"/>
      <c r="AJ760" s="349"/>
      <c r="AK760" s="349"/>
      <c r="AL760" s="349"/>
      <c r="AM760" s="349"/>
      <c r="AN760" s="349"/>
      <c r="AO760" s="349"/>
      <c r="AP760" s="349"/>
      <c r="AQ760" s="349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</row>
    <row r="761" spans="1:100" s="7" customFormat="1" ht="43.5" customHeight="1">
      <c r="A761" s="354" t="s">
        <v>274</v>
      </c>
      <c r="B761" s="369" t="s">
        <v>918</v>
      </c>
      <c r="C761" s="370" t="s">
        <v>920</v>
      </c>
      <c r="D761" s="358"/>
      <c r="E761" s="358" t="s">
        <v>380</v>
      </c>
      <c r="F761" s="359" t="s">
        <v>1194</v>
      </c>
      <c r="G761" s="355" t="s">
        <v>16</v>
      </c>
      <c r="H761" s="355" t="s">
        <v>175</v>
      </c>
      <c r="I761" s="371">
        <v>1000000</v>
      </c>
      <c r="J761" s="371">
        <f>-K2893/0.0833333333333333</f>
        <v>0</v>
      </c>
      <c r="K761" s="371"/>
      <c r="L761" s="372">
        <v>42683</v>
      </c>
      <c r="M761" s="372">
        <v>42689</v>
      </c>
      <c r="N761" s="373">
        <v>43053</v>
      </c>
      <c r="O761" s="374">
        <f>YEAR(N761)</f>
        <v>2017</v>
      </c>
      <c r="P761" s="374">
        <f>MONTH(N761)</f>
        <v>11</v>
      </c>
      <c r="Q761" s="375" t="str">
        <f>IF(P761&gt;9,CONCATENATE(O761,P761),CONCATENATE(O761,"0",P761))</f>
        <v>201711</v>
      </c>
      <c r="R761" s="354" t="s">
        <v>268</v>
      </c>
      <c r="S761" s="376">
        <v>0</v>
      </c>
      <c r="T761" s="376">
        <v>0</v>
      </c>
      <c r="U761" s="355"/>
      <c r="V761" s="349"/>
      <c r="W761" s="348"/>
      <c r="X761" s="349"/>
      <c r="Y761" s="4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1" s="348"/>
      <c r="AA761" s="348"/>
      <c r="AB761" s="348"/>
      <c r="AC761" s="348"/>
      <c r="AD761" s="348"/>
      <c r="AE761" s="348"/>
      <c r="AF761" s="348"/>
      <c r="AG761" s="348"/>
      <c r="AH761" s="348"/>
      <c r="AI761" s="348"/>
      <c r="AJ761" s="348"/>
      <c r="AK761" s="348"/>
      <c r="AL761" s="348"/>
      <c r="AM761" s="348"/>
      <c r="AN761" s="348"/>
      <c r="AO761" s="348"/>
      <c r="AP761" s="348"/>
      <c r="AQ761" s="34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</row>
    <row r="762" spans="1:43" s="8" customFormat="1" ht="43.5" customHeight="1">
      <c r="A762" s="354" t="s">
        <v>274</v>
      </c>
      <c r="B762" s="369" t="s">
        <v>918</v>
      </c>
      <c r="C762" s="370" t="s">
        <v>920</v>
      </c>
      <c r="D762" s="358"/>
      <c r="E762" s="358" t="s">
        <v>380</v>
      </c>
      <c r="F762" s="366" t="s">
        <v>1194</v>
      </c>
      <c r="G762" s="355" t="s">
        <v>16</v>
      </c>
      <c r="H762" s="355" t="s">
        <v>1196</v>
      </c>
      <c r="I762" s="371">
        <v>1000000</v>
      </c>
      <c r="J762" s="371">
        <f>-K2894/0.0833333333333333</f>
        <v>0</v>
      </c>
      <c r="K762" s="371"/>
      <c r="L762" s="372">
        <v>42683</v>
      </c>
      <c r="M762" s="372">
        <v>42689</v>
      </c>
      <c r="N762" s="373">
        <v>43053</v>
      </c>
      <c r="O762" s="374">
        <f>YEAR(N762)</f>
        <v>2017</v>
      </c>
      <c r="P762" s="374">
        <f>MONTH(N762)</f>
        <v>11</v>
      </c>
      <c r="Q762" s="375" t="str">
        <f>IF(P762&gt;9,CONCATENATE(O762,P762),CONCATENATE(O762,"0",P762))</f>
        <v>201711</v>
      </c>
      <c r="R762" s="354" t="s">
        <v>268</v>
      </c>
      <c r="S762" s="376">
        <v>0</v>
      </c>
      <c r="T762" s="376">
        <v>0</v>
      </c>
      <c r="U762" s="355"/>
      <c r="V762" s="348"/>
      <c r="W762" s="348"/>
      <c r="X762" s="348"/>
      <c r="Y762" s="4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2" s="422"/>
      <c r="AA762" s="349"/>
      <c r="AB762" s="349"/>
      <c r="AC762" s="349"/>
      <c r="AD762" s="349"/>
      <c r="AE762" s="349"/>
      <c r="AF762" s="349"/>
      <c r="AG762" s="349"/>
      <c r="AH762" s="349"/>
      <c r="AI762" s="349"/>
      <c r="AJ762" s="349"/>
      <c r="AK762" s="349"/>
      <c r="AL762" s="349"/>
      <c r="AM762" s="349"/>
      <c r="AN762" s="349"/>
      <c r="AO762" s="349"/>
      <c r="AP762" s="349"/>
      <c r="AQ762" s="349"/>
    </row>
    <row r="763" spans="1:43" s="8" customFormat="1" ht="43.5" customHeight="1">
      <c r="A763" s="354" t="s">
        <v>274</v>
      </c>
      <c r="B763" s="369" t="s">
        <v>918</v>
      </c>
      <c r="C763" s="370" t="s">
        <v>920</v>
      </c>
      <c r="D763" s="358"/>
      <c r="E763" s="423" t="s">
        <v>380</v>
      </c>
      <c r="F763" s="359" t="s">
        <v>1194</v>
      </c>
      <c r="G763" s="355" t="s">
        <v>16</v>
      </c>
      <c r="H763" s="355" t="s">
        <v>1197</v>
      </c>
      <c r="I763" s="371">
        <v>10000000</v>
      </c>
      <c r="J763" s="371">
        <f>-K2895/0.0833333333333333</f>
        <v>0</v>
      </c>
      <c r="K763" s="371"/>
      <c r="L763" s="372">
        <v>42683</v>
      </c>
      <c r="M763" s="372">
        <v>42689</v>
      </c>
      <c r="N763" s="373">
        <v>43053</v>
      </c>
      <c r="O763" s="374">
        <f>YEAR(N763)</f>
        <v>2017</v>
      </c>
      <c r="P763" s="374">
        <f>MONTH(N763)</f>
        <v>11</v>
      </c>
      <c r="Q763" s="375" t="str">
        <f>IF(P763&gt;9,CONCATENATE(O763,P763),CONCATENATE(O763,"0",P763))</f>
        <v>201711</v>
      </c>
      <c r="R763" s="354" t="s">
        <v>268</v>
      </c>
      <c r="S763" s="376">
        <v>0</v>
      </c>
      <c r="T763" s="376">
        <v>0</v>
      </c>
      <c r="U763" s="355"/>
      <c r="V763" s="349"/>
      <c r="W763" s="348"/>
      <c r="X763" s="349"/>
      <c r="Y763" s="4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3" s="422"/>
      <c r="AA763" s="349"/>
      <c r="AB763" s="349"/>
      <c r="AC763" s="349"/>
      <c r="AD763" s="349"/>
      <c r="AE763" s="349"/>
      <c r="AF763" s="349"/>
      <c r="AG763" s="349"/>
      <c r="AH763" s="349"/>
      <c r="AI763" s="349"/>
      <c r="AJ763" s="349"/>
      <c r="AK763" s="349"/>
      <c r="AL763" s="349"/>
      <c r="AM763" s="349"/>
      <c r="AN763" s="349"/>
      <c r="AO763" s="349"/>
      <c r="AP763" s="349"/>
      <c r="AQ763" s="349"/>
    </row>
    <row r="764" spans="1:100" s="8" customFormat="1" ht="43.5" customHeight="1">
      <c r="A764" s="311" t="s">
        <v>274</v>
      </c>
      <c r="B764" s="369" t="s">
        <v>918</v>
      </c>
      <c r="C764" s="398" t="s">
        <v>920</v>
      </c>
      <c r="D764" s="314"/>
      <c r="E764" s="314" t="s">
        <v>378</v>
      </c>
      <c r="F764" s="315" t="s">
        <v>955</v>
      </c>
      <c r="G764" s="313" t="s">
        <v>956</v>
      </c>
      <c r="H764" s="313" t="s">
        <v>957</v>
      </c>
      <c r="I764" s="316">
        <v>1548000</v>
      </c>
      <c r="J764" s="316">
        <f>-K2882/0.0833333333333333</f>
        <v>0</v>
      </c>
      <c r="K764" s="316"/>
      <c r="L764" s="317">
        <v>42683</v>
      </c>
      <c r="M764" s="317">
        <v>42705</v>
      </c>
      <c r="N764" s="318">
        <v>43069</v>
      </c>
      <c r="O764" s="336">
        <f>YEAR(N764)</f>
        <v>2017</v>
      </c>
      <c r="P764" s="336">
        <f>MONTH(N764)</f>
        <v>11</v>
      </c>
      <c r="Q764" s="326" t="str">
        <f>IF(P764&gt;9,CONCATENATE(O764,P764),CONCATENATE(O764,"0",P764))</f>
        <v>201711</v>
      </c>
      <c r="R764" s="311">
        <v>0</v>
      </c>
      <c r="S764" s="319">
        <v>0.1</v>
      </c>
      <c r="T764" s="319">
        <v>0.03</v>
      </c>
      <c r="U764" s="355"/>
      <c r="V764" s="363"/>
      <c r="W764" s="360"/>
      <c r="X764" s="385"/>
      <c r="Y7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4" s="422"/>
      <c r="AA764" s="349"/>
      <c r="AB764" s="349"/>
      <c r="AC764" s="349"/>
      <c r="AD764" s="349"/>
      <c r="AE764" s="349"/>
      <c r="AF764" s="349"/>
      <c r="AG764" s="349"/>
      <c r="AH764" s="349"/>
      <c r="AI764" s="349"/>
      <c r="AJ764" s="349"/>
      <c r="AK764" s="349"/>
      <c r="AL764" s="349"/>
      <c r="AM764" s="349"/>
      <c r="AN764" s="349"/>
      <c r="AO764" s="349"/>
      <c r="AP764" s="349"/>
      <c r="AQ764" s="349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</row>
    <row r="765" spans="1:100" s="7" customFormat="1" ht="43.5" customHeight="1">
      <c r="A765" s="311" t="s">
        <v>274</v>
      </c>
      <c r="B765" s="369" t="s">
        <v>918</v>
      </c>
      <c r="C765" s="398" t="s">
        <v>920</v>
      </c>
      <c r="D765" s="314"/>
      <c r="E765" s="314" t="s">
        <v>378</v>
      </c>
      <c r="F765" s="315" t="s">
        <v>955</v>
      </c>
      <c r="G765" s="313" t="s">
        <v>1077</v>
      </c>
      <c r="H765" s="313" t="s">
        <v>1076</v>
      </c>
      <c r="I765" s="316">
        <v>700000</v>
      </c>
      <c r="J765" s="316">
        <f>-K2292/0.0833333333333333</f>
        <v>0</v>
      </c>
      <c r="K765" s="316"/>
      <c r="L765" s="317">
        <v>42683</v>
      </c>
      <c r="M765" s="317">
        <v>42705</v>
      </c>
      <c r="N765" s="318">
        <v>43069</v>
      </c>
      <c r="O765" s="336">
        <f>YEAR(N765)</f>
        <v>2017</v>
      </c>
      <c r="P765" s="336">
        <f>MONTH(N765)</f>
        <v>11</v>
      </c>
      <c r="Q765" s="326" t="str">
        <f>IF(P765&gt;9,CONCATENATE(O765,P765),CONCATENATE(O765,"0",P765))</f>
        <v>201711</v>
      </c>
      <c r="R765" s="311">
        <v>0</v>
      </c>
      <c r="S765" s="319">
        <v>0.1</v>
      </c>
      <c r="T765" s="319">
        <v>0.03</v>
      </c>
      <c r="U765" s="355"/>
      <c r="V765" s="363"/>
      <c r="W765" s="360"/>
      <c r="X765" s="385"/>
      <c r="Y7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5" s="422"/>
      <c r="AA765" s="349"/>
      <c r="AB765" s="349"/>
      <c r="AC765" s="349"/>
      <c r="AD765" s="349"/>
      <c r="AE765" s="349"/>
      <c r="AF765" s="349"/>
      <c r="AG765" s="349"/>
      <c r="AH765" s="349"/>
      <c r="AI765" s="349"/>
      <c r="AJ765" s="349"/>
      <c r="AK765" s="349"/>
      <c r="AL765" s="349"/>
      <c r="AM765" s="349"/>
      <c r="AN765" s="349"/>
      <c r="AO765" s="349"/>
      <c r="AP765" s="349"/>
      <c r="AQ765" s="349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</row>
    <row r="766" spans="1:43" s="7" customFormat="1" ht="43.5" customHeight="1">
      <c r="A766" s="311" t="s">
        <v>274</v>
      </c>
      <c r="B766" s="369" t="s">
        <v>918</v>
      </c>
      <c r="C766" s="398" t="s">
        <v>920</v>
      </c>
      <c r="D766" s="314"/>
      <c r="E766" s="358" t="s">
        <v>383</v>
      </c>
      <c r="F766" s="315" t="s">
        <v>1570</v>
      </c>
      <c r="G766" s="313" t="s">
        <v>1571</v>
      </c>
      <c r="H766" s="313" t="s">
        <v>1572</v>
      </c>
      <c r="I766" s="316">
        <v>260000</v>
      </c>
      <c r="J766" s="316">
        <f>-K2331/0.0833333333333333</f>
        <v>0</v>
      </c>
      <c r="K766" s="316"/>
      <c r="L766" s="317">
        <v>41927</v>
      </c>
      <c r="M766" s="317">
        <v>41974</v>
      </c>
      <c r="N766" s="318">
        <v>43069</v>
      </c>
      <c r="O766" s="336">
        <f>YEAR(N766)</f>
        <v>2017</v>
      </c>
      <c r="P766" s="336">
        <f>MONTH(N766)</f>
        <v>11</v>
      </c>
      <c r="Q766" s="326" t="str">
        <f>IF(P766&gt;9,CONCATENATE(O766,P766),CONCATENATE(O766,"0",P766))</f>
        <v>201711</v>
      </c>
      <c r="R766" s="311" t="s">
        <v>89</v>
      </c>
      <c r="S766" s="319">
        <v>0</v>
      </c>
      <c r="T766" s="319">
        <v>0</v>
      </c>
      <c r="U766" s="308"/>
      <c r="V766" s="363"/>
      <c r="W766" s="360"/>
      <c r="X766" s="363"/>
      <c r="Y7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6" s="422"/>
      <c r="AA766" s="348"/>
      <c r="AB766" s="348"/>
      <c r="AC766" s="348"/>
      <c r="AD766" s="348"/>
      <c r="AE766" s="348"/>
      <c r="AF766" s="348"/>
      <c r="AG766" s="348"/>
      <c r="AH766" s="348"/>
      <c r="AI766" s="348"/>
      <c r="AJ766" s="348"/>
      <c r="AK766" s="348"/>
      <c r="AL766" s="348"/>
      <c r="AM766" s="348"/>
      <c r="AN766" s="348"/>
      <c r="AO766" s="348"/>
      <c r="AP766" s="348"/>
      <c r="AQ766" s="348"/>
    </row>
    <row r="767" spans="1:43" s="7" customFormat="1" ht="43.5" customHeight="1">
      <c r="A767" s="354" t="s">
        <v>274</v>
      </c>
      <c r="B767" s="378" t="s">
        <v>918</v>
      </c>
      <c r="C767" s="370" t="s">
        <v>920</v>
      </c>
      <c r="D767" s="358"/>
      <c r="E767" s="358" t="s">
        <v>378</v>
      </c>
      <c r="F767" s="359" t="s">
        <v>46</v>
      </c>
      <c r="G767" s="355" t="s">
        <v>1698</v>
      </c>
      <c r="H767" s="355" t="s">
        <v>1699</v>
      </c>
      <c r="I767" s="371">
        <v>221475</v>
      </c>
      <c r="J767" s="371">
        <f>-K2350/0.0833333333333333</f>
        <v>0</v>
      </c>
      <c r="K767" s="371"/>
      <c r="L767" s="372">
        <v>42774</v>
      </c>
      <c r="M767" s="372">
        <v>42721</v>
      </c>
      <c r="N767" s="373">
        <v>43085</v>
      </c>
      <c r="O767" s="374">
        <f>YEAR(N767)</f>
        <v>2017</v>
      </c>
      <c r="P767" s="374">
        <f>MONTH(N767)</f>
        <v>12</v>
      </c>
      <c r="Q767" s="375" t="str">
        <f>IF(P767&gt;9,CONCATENATE(O767,P767),CONCATENATE(O767,"0",P767))</f>
        <v>201712</v>
      </c>
      <c r="R767" s="354">
        <v>0</v>
      </c>
      <c r="S767" s="376">
        <v>0</v>
      </c>
      <c r="T767" s="376">
        <v>0</v>
      </c>
      <c r="U767" s="356"/>
      <c r="V767" s="349"/>
      <c r="W767" s="348"/>
      <c r="X767" s="349"/>
      <c r="Y76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7" s="348"/>
      <c r="AA767" s="349"/>
      <c r="AB767" s="349"/>
      <c r="AC767" s="349"/>
      <c r="AD767" s="349"/>
      <c r="AE767" s="349"/>
      <c r="AF767" s="349"/>
      <c r="AG767" s="349"/>
      <c r="AH767" s="349"/>
      <c r="AI767" s="349"/>
      <c r="AJ767" s="349"/>
      <c r="AK767" s="349"/>
      <c r="AL767" s="349"/>
      <c r="AM767" s="349"/>
      <c r="AN767" s="349"/>
      <c r="AO767" s="349"/>
      <c r="AP767" s="349"/>
      <c r="AQ767" s="349"/>
    </row>
    <row r="768" spans="1:43" s="7" customFormat="1" ht="43.5" customHeight="1">
      <c r="A768" s="311" t="s">
        <v>274</v>
      </c>
      <c r="B768" s="369" t="s">
        <v>918</v>
      </c>
      <c r="C768" s="398" t="s">
        <v>920</v>
      </c>
      <c r="D768" s="365" t="s">
        <v>3077</v>
      </c>
      <c r="E768" s="306" t="s">
        <v>378</v>
      </c>
      <c r="F768" s="307" t="s">
        <v>46</v>
      </c>
      <c r="G768" s="308" t="s">
        <v>472</v>
      </c>
      <c r="H768" s="308" t="s">
        <v>283</v>
      </c>
      <c r="I768" s="309">
        <v>3884750</v>
      </c>
      <c r="J768" s="309">
        <f>-K2894/0.0833333333333333</f>
        <v>0</v>
      </c>
      <c r="K768" s="309"/>
      <c r="L768" s="310">
        <v>42725</v>
      </c>
      <c r="M768" s="310">
        <v>42736</v>
      </c>
      <c r="N768" s="310">
        <v>43100</v>
      </c>
      <c r="O768" s="337">
        <f>YEAR(N768)</f>
        <v>2017</v>
      </c>
      <c r="P768" s="336">
        <f>MONTH(N768)</f>
        <v>12</v>
      </c>
      <c r="Q768" s="332" t="str">
        <f>IF(P768&gt;9,CONCATENATE(O768,P768),CONCATENATE(O768,"0",P768))</f>
        <v>201712</v>
      </c>
      <c r="R768" s="354" t="s">
        <v>268</v>
      </c>
      <c r="S768" s="312">
        <v>0</v>
      </c>
      <c r="T768" s="312">
        <v>0</v>
      </c>
      <c r="U768" s="356"/>
      <c r="V768" s="360"/>
      <c r="W768" s="360"/>
      <c r="X768" s="360"/>
      <c r="Y7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8" s="422"/>
      <c r="AA768" s="349"/>
      <c r="AB768" s="349"/>
      <c r="AC768" s="349"/>
      <c r="AD768" s="349"/>
      <c r="AE768" s="349"/>
      <c r="AF768" s="349"/>
      <c r="AG768" s="349"/>
      <c r="AH768" s="349"/>
      <c r="AI768" s="349"/>
      <c r="AJ768" s="349"/>
      <c r="AK768" s="349"/>
      <c r="AL768" s="349"/>
      <c r="AM768" s="349"/>
      <c r="AN768" s="349"/>
      <c r="AO768" s="349"/>
      <c r="AP768" s="349"/>
      <c r="AQ768" s="349"/>
    </row>
    <row r="769" spans="1:43" s="7" customFormat="1" ht="43.5" customHeight="1">
      <c r="A769" s="311" t="s">
        <v>274</v>
      </c>
      <c r="B769" s="369" t="s">
        <v>918</v>
      </c>
      <c r="C769" s="398" t="s">
        <v>920</v>
      </c>
      <c r="D769" s="314"/>
      <c r="E769" s="314" t="s">
        <v>378</v>
      </c>
      <c r="F769" s="315" t="s">
        <v>2247</v>
      </c>
      <c r="G769" s="313" t="s">
        <v>958</v>
      </c>
      <c r="H769" s="313" t="s">
        <v>2246</v>
      </c>
      <c r="I769" s="316">
        <v>63530</v>
      </c>
      <c r="J769" s="316">
        <f>-K2898/0.0833333333333333</f>
        <v>0</v>
      </c>
      <c r="K769" s="316"/>
      <c r="L769" s="317">
        <v>42746</v>
      </c>
      <c r="M769" s="317">
        <v>36904</v>
      </c>
      <c r="N769" s="317">
        <v>43112</v>
      </c>
      <c r="O769" s="338">
        <f>YEAR(N769)</f>
        <v>2018</v>
      </c>
      <c r="P769" s="336">
        <f>MONTH(N769)</f>
        <v>1</v>
      </c>
      <c r="Q769" s="333" t="str">
        <f>IF(P769&gt;9,CONCATENATE(O769,P769),CONCATENATE(O769,"0",P769))</f>
        <v>201801</v>
      </c>
      <c r="R769" s="354" t="s">
        <v>268</v>
      </c>
      <c r="S769" s="319">
        <v>0</v>
      </c>
      <c r="T769" s="319">
        <v>0</v>
      </c>
      <c r="U769" s="356"/>
      <c r="V769" s="363"/>
      <c r="W769" s="360"/>
      <c r="X769" s="363"/>
      <c r="Y7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9" s="422"/>
      <c r="AA769" s="349"/>
      <c r="AB769" s="349"/>
      <c r="AC769" s="349"/>
      <c r="AD769" s="349"/>
      <c r="AE769" s="349"/>
      <c r="AF769" s="349"/>
      <c r="AG769" s="349"/>
      <c r="AH769" s="349"/>
      <c r="AI769" s="349"/>
      <c r="AJ769" s="349"/>
      <c r="AK769" s="349"/>
      <c r="AL769" s="349"/>
      <c r="AM769" s="349"/>
      <c r="AN769" s="349"/>
      <c r="AO769" s="349"/>
      <c r="AP769" s="349"/>
      <c r="AQ769" s="349"/>
    </row>
    <row r="770" spans="1:43" s="7" customFormat="1" ht="43.5" customHeight="1">
      <c r="A770" s="311" t="s">
        <v>274</v>
      </c>
      <c r="B770" s="369" t="s">
        <v>918</v>
      </c>
      <c r="C770" s="398" t="s">
        <v>920</v>
      </c>
      <c r="D770" s="306" t="s">
        <v>2263</v>
      </c>
      <c r="E770" s="306" t="s">
        <v>378</v>
      </c>
      <c r="F770" s="307" t="s">
        <v>2264</v>
      </c>
      <c r="G770" s="308" t="s">
        <v>471</v>
      </c>
      <c r="H770" s="308" t="s">
        <v>2265</v>
      </c>
      <c r="I770" s="309">
        <v>43204.25</v>
      </c>
      <c r="J770" s="309">
        <f>-K2908/0.0833333333333333</f>
        <v>0</v>
      </c>
      <c r="K770" s="309"/>
      <c r="L770" s="310">
        <v>42774</v>
      </c>
      <c r="M770" s="310">
        <v>42769</v>
      </c>
      <c r="N770" s="310">
        <v>43133</v>
      </c>
      <c r="O770" s="337">
        <f>YEAR(N770)</f>
        <v>2018</v>
      </c>
      <c r="P770" s="336">
        <f>MONTH(N770)</f>
        <v>2</v>
      </c>
      <c r="Q770" s="332" t="str">
        <f>IF(P770&gt;9,CONCATENATE(O770,P770),CONCATENATE(O770,"0",P770))</f>
        <v>201802</v>
      </c>
      <c r="R770" s="311" t="s">
        <v>268</v>
      </c>
      <c r="S770" s="312">
        <v>0</v>
      </c>
      <c r="T770" s="312">
        <v>0</v>
      </c>
      <c r="U770" s="356"/>
      <c r="V770" s="360"/>
      <c r="W770" s="360"/>
      <c r="X770" s="360"/>
      <c r="Y7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0" s="348"/>
      <c r="AA770" s="349"/>
      <c r="AB770" s="349"/>
      <c r="AC770" s="349"/>
      <c r="AD770" s="349"/>
      <c r="AE770" s="349"/>
      <c r="AF770" s="349"/>
      <c r="AG770" s="349"/>
      <c r="AH770" s="349"/>
      <c r="AI770" s="349"/>
      <c r="AJ770" s="349"/>
      <c r="AK770" s="349"/>
      <c r="AL770" s="349"/>
      <c r="AM770" s="349"/>
      <c r="AN770" s="349"/>
      <c r="AO770" s="349"/>
      <c r="AP770" s="349"/>
      <c r="AQ770" s="349"/>
    </row>
    <row r="771" spans="1:43" s="7" customFormat="1" ht="43.5" customHeight="1">
      <c r="A771" s="311" t="s">
        <v>274</v>
      </c>
      <c r="B771" s="369" t="s">
        <v>918</v>
      </c>
      <c r="C771" s="398" t="s">
        <v>920</v>
      </c>
      <c r="D771" s="314"/>
      <c r="E771" s="314" t="s">
        <v>387</v>
      </c>
      <c r="F771" s="315" t="s">
        <v>1277</v>
      </c>
      <c r="G771" s="313" t="s">
        <v>2531</v>
      </c>
      <c r="H771" s="313" t="s">
        <v>547</v>
      </c>
      <c r="I771" s="316">
        <v>450000</v>
      </c>
      <c r="J771" s="316">
        <f>-K2306/0.0833333333333333</f>
        <v>0</v>
      </c>
      <c r="K771" s="316"/>
      <c r="L771" s="317">
        <v>42795</v>
      </c>
      <c r="M771" s="317">
        <v>42771</v>
      </c>
      <c r="N771" s="318">
        <v>43135</v>
      </c>
      <c r="O771" s="336">
        <f>YEAR(N771)</f>
        <v>2018</v>
      </c>
      <c r="P771" s="336">
        <f>MONTH(N771)</f>
        <v>2</v>
      </c>
      <c r="Q771" s="326" t="str">
        <f>IF(P771&gt;9,CONCATENATE(O771,P771),CONCATENATE(O771,"0",P771))</f>
        <v>201802</v>
      </c>
      <c r="R771" s="311" t="s">
        <v>268</v>
      </c>
      <c r="S771" s="319">
        <v>0.27</v>
      </c>
      <c r="T771" s="319">
        <v>0.1</v>
      </c>
      <c r="U771" s="355"/>
      <c r="V771" s="363"/>
      <c r="W771" s="360"/>
      <c r="X771" s="363"/>
      <c r="Y7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1" s="348"/>
      <c r="AA771" s="349"/>
      <c r="AB771" s="349"/>
      <c r="AC771" s="349"/>
      <c r="AD771" s="349"/>
      <c r="AE771" s="349"/>
      <c r="AF771" s="349"/>
      <c r="AG771" s="349"/>
      <c r="AH771" s="349"/>
      <c r="AI771" s="349"/>
      <c r="AJ771" s="349"/>
      <c r="AK771" s="349"/>
      <c r="AL771" s="349"/>
      <c r="AM771" s="349"/>
      <c r="AN771" s="349"/>
      <c r="AO771" s="349"/>
      <c r="AP771" s="349"/>
      <c r="AQ771" s="349"/>
    </row>
    <row r="772" spans="1:43" s="7" customFormat="1" ht="43.5" customHeight="1">
      <c r="A772" s="311" t="s">
        <v>274</v>
      </c>
      <c r="B772" s="369" t="s">
        <v>918</v>
      </c>
      <c r="C772" s="398" t="s">
        <v>920</v>
      </c>
      <c r="D772" s="314"/>
      <c r="E772" s="314" t="s">
        <v>387</v>
      </c>
      <c r="F772" s="315" t="s">
        <v>1277</v>
      </c>
      <c r="G772" s="313" t="s">
        <v>2531</v>
      </c>
      <c r="H772" s="313" t="s">
        <v>549</v>
      </c>
      <c r="I772" s="316">
        <v>450000</v>
      </c>
      <c r="J772" s="316">
        <f>-K2307/0.0833333333333333</f>
        <v>0</v>
      </c>
      <c r="K772" s="316"/>
      <c r="L772" s="317">
        <v>42795</v>
      </c>
      <c r="M772" s="317">
        <v>42771</v>
      </c>
      <c r="N772" s="318">
        <v>43135</v>
      </c>
      <c r="O772" s="336">
        <f>YEAR(N772)</f>
        <v>2018</v>
      </c>
      <c r="P772" s="336">
        <f>MONTH(N772)</f>
        <v>2</v>
      </c>
      <c r="Q772" s="326" t="str">
        <f>IF(P772&gt;9,CONCATENATE(O772,P772),CONCATENATE(O772,"0",P772))</f>
        <v>201802</v>
      </c>
      <c r="R772" s="311" t="s">
        <v>268</v>
      </c>
      <c r="S772" s="319">
        <v>0.27</v>
      </c>
      <c r="T772" s="319">
        <v>0.1</v>
      </c>
      <c r="U772" s="355"/>
      <c r="V772" s="363"/>
      <c r="W772" s="360"/>
      <c r="X772" s="363"/>
      <c r="Y7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2" s="348"/>
      <c r="AA772" s="349"/>
      <c r="AB772" s="349"/>
      <c r="AC772" s="349"/>
      <c r="AD772" s="349"/>
      <c r="AE772" s="349"/>
      <c r="AF772" s="349"/>
      <c r="AG772" s="349"/>
      <c r="AH772" s="349"/>
      <c r="AI772" s="349"/>
      <c r="AJ772" s="349"/>
      <c r="AK772" s="349"/>
      <c r="AL772" s="349"/>
      <c r="AM772" s="349"/>
      <c r="AN772" s="349"/>
      <c r="AO772" s="349"/>
      <c r="AP772" s="349"/>
      <c r="AQ772" s="349"/>
    </row>
    <row r="773" spans="1:43" s="7" customFormat="1" ht="43.5" customHeight="1">
      <c r="A773" s="311" t="s">
        <v>274</v>
      </c>
      <c r="B773" s="369" t="s">
        <v>918</v>
      </c>
      <c r="C773" s="398" t="s">
        <v>920</v>
      </c>
      <c r="D773" s="314"/>
      <c r="E773" s="314" t="s">
        <v>387</v>
      </c>
      <c r="F773" s="315" t="s">
        <v>1277</v>
      </c>
      <c r="G773" s="313" t="s">
        <v>2531</v>
      </c>
      <c r="H773" s="313" t="s">
        <v>624</v>
      </c>
      <c r="I773" s="316">
        <v>450000</v>
      </c>
      <c r="J773" s="316">
        <f>-K2308/0.0833333333333333</f>
        <v>0</v>
      </c>
      <c r="K773" s="316"/>
      <c r="L773" s="317">
        <v>42795</v>
      </c>
      <c r="M773" s="317">
        <v>42771</v>
      </c>
      <c r="N773" s="318">
        <v>43135</v>
      </c>
      <c r="O773" s="336">
        <f>YEAR(N773)</f>
        <v>2018</v>
      </c>
      <c r="P773" s="336">
        <f>MONTH(N773)</f>
        <v>2</v>
      </c>
      <c r="Q773" s="326" t="str">
        <f>IF(P773&gt;9,CONCATENATE(O773,P773),CONCATENATE(O773,"0",P773))</f>
        <v>201802</v>
      </c>
      <c r="R773" s="311" t="s">
        <v>268</v>
      </c>
      <c r="S773" s="319">
        <v>0.27</v>
      </c>
      <c r="T773" s="319">
        <v>0.1</v>
      </c>
      <c r="U773" s="355"/>
      <c r="V773" s="363"/>
      <c r="W773" s="360"/>
      <c r="X773" s="363"/>
      <c r="Y7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3" s="348"/>
      <c r="AA773" s="349"/>
      <c r="AB773" s="349"/>
      <c r="AC773" s="349"/>
      <c r="AD773" s="349"/>
      <c r="AE773" s="349"/>
      <c r="AF773" s="349"/>
      <c r="AG773" s="349"/>
      <c r="AH773" s="349"/>
      <c r="AI773" s="349"/>
      <c r="AJ773" s="349"/>
      <c r="AK773" s="349"/>
      <c r="AL773" s="349"/>
      <c r="AM773" s="349"/>
      <c r="AN773" s="349"/>
      <c r="AO773" s="349"/>
      <c r="AP773" s="349"/>
      <c r="AQ773" s="349"/>
    </row>
    <row r="774" spans="1:43" s="7" customFormat="1" ht="43.5" customHeight="1">
      <c r="A774" s="311" t="s">
        <v>274</v>
      </c>
      <c r="B774" s="369" t="s">
        <v>918</v>
      </c>
      <c r="C774" s="398" t="s">
        <v>920</v>
      </c>
      <c r="D774" s="314"/>
      <c r="E774" s="314" t="s">
        <v>387</v>
      </c>
      <c r="F774" s="315" t="s">
        <v>1278</v>
      </c>
      <c r="G774" s="313" t="s">
        <v>1279</v>
      </c>
      <c r="H774" s="313" t="s">
        <v>1282</v>
      </c>
      <c r="I774" s="316">
        <v>15000000</v>
      </c>
      <c r="J774" s="316">
        <f>-K2307/0.0833333333333333</f>
        <v>0</v>
      </c>
      <c r="K774" s="316"/>
      <c r="L774" s="317">
        <v>42795</v>
      </c>
      <c r="M774" s="317">
        <v>42771</v>
      </c>
      <c r="N774" s="318">
        <v>43135</v>
      </c>
      <c r="O774" s="336">
        <f>YEAR(N774)</f>
        <v>2018</v>
      </c>
      <c r="P774" s="336">
        <f>MONTH(N774)</f>
        <v>2</v>
      </c>
      <c r="Q774" s="326" t="str">
        <f>IF(P774&gt;9,CONCATENATE(O774,P774),CONCATENATE(O774,"0",P774))</f>
        <v>201802</v>
      </c>
      <c r="R774" s="311" t="s">
        <v>268</v>
      </c>
      <c r="S774" s="319">
        <v>0.27</v>
      </c>
      <c r="T774" s="319">
        <v>0.1</v>
      </c>
      <c r="U774" s="313"/>
      <c r="V774" s="363"/>
      <c r="W774" s="360"/>
      <c r="X774" s="363"/>
      <c r="Y7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4" s="422"/>
      <c r="AA774" s="349"/>
      <c r="AB774" s="349"/>
      <c r="AC774" s="349"/>
      <c r="AD774" s="349"/>
      <c r="AE774" s="349"/>
      <c r="AF774" s="349"/>
      <c r="AG774" s="349"/>
      <c r="AH774" s="349"/>
      <c r="AI774" s="349"/>
      <c r="AJ774" s="349"/>
      <c r="AK774" s="349"/>
      <c r="AL774" s="349"/>
      <c r="AM774" s="349"/>
      <c r="AN774" s="349"/>
      <c r="AO774" s="349"/>
      <c r="AP774" s="349"/>
      <c r="AQ774" s="349"/>
    </row>
    <row r="775" spans="1:43" s="7" customFormat="1" ht="43.5" customHeight="1">
      <c r="A775" s="311" t="s">
        <v>274</v>
      </c>
      <c r="B775" s="369" t="s">
        <v>918</v>
      </c>
      <c r="C775" s="398" t="s">
        <v>920</v>
      </c>
      <c r="D775" s="314"/>
      <c r="E775" s="314" t="s">
        <v>387</v>
      </c>
      <c r="F775" s="315" t="s">
        <v>1278</v>
      </c>
      <c r="G775" s="313" t="s">
        <v>1279</v>
      </c>
      <c r="H775" s="313" t="s">
        <v>1280</v>
      </c>
      <c r="I775" s="316">
        <v>15000000</v>
      </c>
      <c r="J775" s="316">
        <f>-K2308/0.0833333333333333</f>
        <v>0</v>
      </c>
      <c r="K775" s="316"/>
      <c r="L775" s="317">
        <v>42795</v>
      </c>
      <c r="M775" s="317">
        <v>42771</v>
      </c>
      <c r="N775" s="318">
        <v>43135</v>
      </c>
      <c r="O775" s="336">
        <f>YEAR(N775)</f>
        <v>2018</v>
      </c>
      <c r="P775" s="336">
        <f>MONTH(N775)</f>
        <v>2</v>
      </c>
      <c r="Q775" s="326" t="str">
        <f>IF(P775&gt;9,CONCATENATE(O775,P775),CONCATENATE(O775,"0",P775))</f>
        <v>201802</v>
      </c>
      <c r="R775" s="311" t="s">
        <v>268</v>
      </c>
      <c r="S775" s="319">
        <v>0.27</v>
      </c>
      <c r="T775" s="319">
        <v>0.1</v>
      </c>
      <c r="U775" s="313"/>
      <c r="V775" s="363"/>
      <c r="W775" s="360"/>
      <c r="X775" s="363"/>
      <c r="Y7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5" s="422"/>
      <c r="AA775" s="349"/>
      <c r="AB775" s="349"/>
      <c r="AC775" s="349"/>
      <c r="AD775" s="349"/>
      <c r="AE775" s="349"/>
      <c r="AF775" s="349"/>
      <c r="AG775" s="349"/>
      <c r="AH775" s="349"/>
      <c r="AI775" s="349"/>
      <c r="AJ775" s="349"/>
      <c r="AK775" s="349"/>
      <c r="AL775" s="349"/>
      <c r="AM775" s="349"/>
      <c r="AN775" s="349"/>
      <c r="AO775" s="349"/>
      <c r="AP775" s="349"/>
      <c r="AQ775" s="349"/>
    </row>
    <row r="776" spans="1:43" s="7" customFormat="1" ht="43.5" customHeight="1">
      <c r="A776" s="311" t="s">
        <v>274</v>
      </c>
      <c r="B776" s="369" t="s">
        <v>918</v>
      </c>
      <c r="C776" s="398" t="s">
        <v>920</v>
      </c>
      <c r="D776" s="314"/>
      <c r="E776" s="314" t="s">
        <v>387</v>
      </c>
      <c r="F776" s="315" t="s">
        <v>1278</v>
      </c>
      <c r="G776" s="313" t="s">
        <v>1279</v>
      </c>
      <c r="H776" s="313" t="s">
        <v>1281</v>
      </c>
      <c r="I776" s="316">
        <v>15000000</v>
      </c>
      <c r="J776" s="316">
        <f>-K2309/0.0833333333333333</f>
        <v>0</v>
      </c>
      <c r="K776" s="316"/>
      <c r="L776" s="317">
        <v>42795</v>
      </c>
      <c r="M776" s="317">
        <v>42771</v>
      </c>
      <c r="N776" s="318">
        <v>43135</v>
      </c>
      <c r="O776" s="336">
        <f>YEAR(N776)</f>
        <v>2018</v>
      </c>
      <c r="P776" s="336">
        <f>MONTH(N776)</f>
        <v>2</v>
      </c>
      <c r="Q776" s="326" t="str">
        <f>IF(P776&gt;9,CONCATENATE(O776,P776),CONCATENATE(O776,"0",P776))</f>
        <v>201802</v>
      </c>
      <c r="R776" s="311" t="s">
        <v>268</v>
      </c>
      <c r="S776" s="319">
        <v>0.27</v>
      </c>
      <c r="T776" s="319">
        <v>0.1</v>
      </c>
      <c r="U776" s="313"/>
      <c r="V776" s="363"/>
      <c r="W776" s="360"/>
      <c r="X776" s="363"/>
      <c r="Y7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6" s="422"/>
      <c r="AA776" s="349"/>
      <c r="AB776" s="349"/>
      <c r="AC776" s="349"/>
      <c r="AD776" s="349"/>
      <c r="AE776" s="349"/>
      <c r="AF776" s="349"/>
      <c r="AG776" s="349"/>
      <c r="AH776" s="349"/>
      <c r="AI776" s="349"/>
      <c r="AJ776" s="349"/>
      <c r="AK776" s="349"/>
      <c r="AL776" s="349"/>
      <c r="AM776" s="349"/>
      <c r="AN776" s="349"/>
      <c r="AO776" s="349"/>
      <c r="AP776" s="349"/>
      <c r="AQ776" s="349"/>
    </row>
    <row r="777" spans="1:43" s="7" customFormat="1" ht="43.5" customHeight="1">
      <c r="A777" s="311" t="s">
        <v>274</v>
      </c>
      <c r="B777" s="369" t="s">
        <v>918</v>
      </c>
      <c r="C777" s="398" t="s">
        <v>920</v>
      </c>
      <c r="D777" s="358" t="s">
        <v>2077</v>
      </c>
      <c r="E777" s="314" t="s">
        <v>378</v>
      </c>
      <c r="F777" s="315" t="s">
        <v>1026</v>
      </c>
      <c r="G777" s="313" t="s">
        <v>1027</v>
      </c>
      <c r="H777" s="355" t="s">
        <v>2289</v>
      </c>
      <c r="I777" s="316">
        <v>127250</v>
      </c>
      <c r="J777" s="316">
        <f>-K2305/0.0833333333333333</f>
        <v>0</v>
      </c>
      <c r="K777" s="316"/>
      <c r="L777" s="317">
        <v>42753</v>
      </c>
      <c r="M777" s="317">
        <v>42772</v>
      </c>
      <c r="N777" s="317">
        <v>43136</v>
      </c>
      <c r="O777" s="338">
        <f>YEAR(N777)</f>
        <v>2018</v>
      </c>
      <c r="P777" s="336">
        <f>MONTH(N777)</f>
        <v>2</v>
      </c>
      <c r="Q777" s="333" t="str">
        <f>IF(P777&gt;9,CONCATENATE(O777,P777),CONCATENATE(O777,"0",P777))</f>
        <v>201802</v>
      </c>
      <c r="R777" s="311">
        <v>0</v>
      </c>
      <c r="S777" s="319">
        <v>0</v>
      </c>
      <c r="T777" s="319">
        <v>0</v>
      </c>
      <c r="U777" s="355"/>
      <c r="V777" s="360"/>
      <c r="W777" s="360"/>
      <c r="X777" s="360"/>
      <c r="Y7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7" s="422"/>
      <c r="AA777" s="349"/>
      <c r="AB777" s="349"/>
      <c r="AC777" s="349"/>
      <c r="AD777" s="349"/>
      <c r="AE777" s="349"/>
      <c r="AF777" s="349"/>
      <c r="AG777" s="349"/>
      <c r="AH777" s="349"/>
      <c r="AI777" s="349"/>
      <c r="AJ777" s="349"/>
      <c r="AK777" s="349"/>
      <c r="AL777" s="349"/>
      <c r="AM777" s="349"/>
      <c r="AN777" s="349"/>
      <c r="AO777" s="349"/>
      <c r="AP777" s="349"/>
      <c r="AQ777" s="349"/>
    </row>
    <row r="778" spans="1:43" s="7" customFormat="1" ht="43.5" customHeight="1">
      <c r="A778" s="311" t="s">
        <v>274</v>
      </c>
      <c r="B778" s="369" t="s">
        <v>918</v>
      </c>
      <c r="C778" s="398" t="s">
        <v>920</v>
      </c>
      <c r="D778" s="314" t="s">
        <v>2277</v>
      </c>
      <c r="E778" s="314" t="s">
        <v>378</v>
      </c>
      <c r="F778" s="315" t="s">
        <v>2278</v>
      </c>
      <c r="G778" s="313" t="s">
        <v>2279</v>
      </c>
      <c r="H778" s="313" t="s">
        <v>2280</v>
      </c>
      <c r="I778" s="316">
        <v>14000</v>
      </c>
      <c r="J778" s="316">
        <f>-K2384/0.0833333333333333</f>
        <v>0</v>
      </c>
      <c r="K778" s="316"/>
      <c r="L778" s="317" t="s">
        <v>328</v>
      </c>
      <c r="M778" s="317">
        <v>42775</v>
      </c>
      <c r="N778" s="318">
        <v>43139</v>
      </c>
      <c r="O778" s="336">
        <f>YEAR(N778)</f>
        <v>2018</v>
      </c>
      <c r="P778" s="336">
        <f>MONTH(N778)</f>
        <v>2</v>
      </c>
      <c r="Q778" s="326" t="str">
        <f>IF(P778&gt;9,CONCATENATE(O778,P778),CONCATENATE(O778,"0",P778))</f>
        <v>201802</v>
      </c>
      <c r="R778" s="311">
        <v>0</v>
      </c>
      <c r="S778" s="319">
        <v>0</v>
      </c>
      <c r="T778" s="319">
        <v>0</v>
      </c>
      <c r="U778" s="308"/>
      <c r="V778" s="363"/>
      <c r="W778" s="360"/>
      <c r="X778" s="363"/>
      <c r="Y7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8" s="360"/>
      <c r="AA778" s="363"/>
      <c r="AB778" s="363"/>
      <c r="AC778" s="363"/>
      <c r="AD778" s="363"/>
      <c r="AE778" s="363"/>
      <c r="AF778" s="363"/>
      <c r="AG778" s="363"/>
      <c r="AH778" s="363"/>
      <c r="AI778" s="363"/>
      <c r="AJ778" s="363"/>
      <c r="AK778" s="363"/>
      <c r="AL778" s="363"/>
      <c r="AM778" s="363"/>
      <c r="AN778" s="363"/>
      <c r="AO778" s="363"/>
      <c r="AP778" s="363"/>
      <c r="AQ778" s="363"/>
    </row>
    <row r="779" spans="1:43" s="7" customFormat="1" ht="43.5" customHeight="1">
      <c r="A779" s="354" t="s">
        <v>274</v>
      </c>
      <c r="B779" s="369" t="s">
        <v>918</v>
      </c>
      <c r="C779" s="370" t="s">
        <v>920</v>
      </c>
      <c r="D779" s="358" t="s">
        <v>3229</v>
      </c>
      <c r="E779" s="358" t="s">
        <v>378</v>
      </c>
      <c r="F779" s="359" t="s">
        <v>3230</v>
      </c>
      <c r="G779" s="355" t="s">
        <v>1068</v>
      </c>
      <c r="H779" s="355" t="s">
        <v>1069</v>
      </c>
      <c r="I779" s="371">
        <v>22362.7</v>
      </c>
      <c r="J779" s="371">
        <f>-K2308/0.0833333333333333</f>
        <v>0</v>
      </c>
      <c r="K779" s="371"/>
      <c r="L779" s="372" t="s">
        <v>328</v>
      </c>
      <c r="M779" s="372">
        <v>42782</v>
      </c>
      <c r="N779" s="372">
        <v>43146</v>
      </c>
      <c r="O779" s="386">
        <f>YEAR(N779)</f>
        <v>2018</v>
      </c>
      <c r="P779" s="374">
        <f>MONTH(N779)</f>
        <v>2</v>
      </c>
      <c r="Q779" s="387" t="str">
        <f>IF(P779&gt;9,CONCATENATE(O779,P779),CONCATENATE(O779,"0",P779))</f>
        <v>201802</v>
      </c>
      <c r="R779" s="354">
        <v>0</v>
      </c>
      <c r="S779" s="376">
        <v>0</v>
      </c>
      <c r="T779" s="376">
        <v>0</v>
      </c>
      <c r="U779" s="356"/>
      <c r="V779" s="349"/>
      <c r="W779" s="348"/>
      <c r="X779" s="349"/>
      <c r="Y77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9" s="422"/>
      <c r="AA779" s="349"/>
      <c r="AB779" s="349"/>
      <c r="AC779" s="349"/>
      <c r="AD779" s="349"/>
      <c r="AE779" s="349"/>
      <c r="AF779" s="349"/>
      <c r="AG779" s="349"/>
      <c r="AH779" s="349"/>
      <c r="AI779" s="349"/>
      <c r="AJ779" s="349"/>
      <c r="AK779" s="349"/>
      <c r="AL779" s="349"/>
      <c r="AM779" s="349"/>
      <c r="AN779" s="349"/>
      <c r="AO779" s="349"/>
      <c r="AP779" s="349"/>
      <c r="AQ779" s="349"/>
    </row>
    <row r="780" spans="1:43" s="7" customFormat="1" ht="43.5" customHeight="1">
      <c r="A780" s="311" t="s">
        <v>274</v>
      </c>
      <c r="B780" s="369" t="s">
        <v>918</v>
      </c>
      <c r="C780" s="398" t="s">
        <v>920</v>
      </c>
      <c r="D780" s="314"/>
      <c r="E780" s="314" t="s">
        <v>378</v>
      </c>
      <c r="F780" s="315" t="s">
        <v>34</v>
      </c>
      <c r="G780" s="313" t="s">
        <v>2305</v>
      </c>
      <c r="H780" s="313" t="s">
        <v>2306</v>
      </c>
      <c r="I780" s="316">
        <v>177284.85</v>
      </c>
      <c r="J780" s="316">
        <f>-K2414/0.0833333333333333</f>
        <v>0</v>
      </c>
      <c r="K780" s="316"/>
      <c r="L780" s="317">
        <v>42431</v>
      </c>
      <c r="M780" s="317">
        <v>42431</v>
      </c>
      <c r="N780" s="318">
        <v>43160</v>
      </c>
      <c r="O780" s="336">
        <f>YEAR(N780)</f>
        <v>2018</v>
      </c>
      <c r="P780" s="336">
        <f>MONTH(N780)</f>
        <v>3</v>
      </c>
      <c r="Q780" s="326" t="str">
        <f>IF(P780&gt;9,CONCATENATE(O780,P780),CONCATENATE(O780,"0",P780))</f>
        <v>201803</v>
      </c>
      <c r="R780" s="311" t="s">
        <v>36</v>
      </c>
      <c r="S780" s="319">
        <v>0</v>
      </c>
      <c r="T780" s="319">
        <v>0</v>
      </c>
      <c r="U780" s="313"/>
      <c r="V780" s="363"/>
      <c r="W780" s="360"/>
      <c r="X780" s="363"/>
      <c r="Y7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0" s="385"/>
      <c r="AA780" s="363"/>
      <c r="AB780" s="363"/>
      <c r="AC780" s="363"/>
      <c r="AD780" s="363"/>
      <c r="AE780" s="363"/>
      <c r="AF780" s="363"/>
      <c r="AG780" s="363"/>
      <c r="AH780" s="363"/>
      <c r="AI780" s="363"/>
      <c r="AJ780" s="363"/>
      <c r="AK780" s="363"/>
      <c r="AL780" s="363"/>
      <c r="AM780" s="363"/>
      <c r="AN780" s="363"/>
      <c r="AO780" s="363"/>
      <c r="AP780" s="363"/>
      <c r="AQ780" s="363"/>
    </row>
    <row r="781" spans="1:43" s="7" customFormat="1" ht="43.5" customHeight="1">
      <c r="A781" s="354" t="s">
        <v>274</v>
      </c>
      <c r="B781" s="378" t="s">
        <v>918</v>
      </c>
      <c r="C781" s="370" t="s">
        <v>920</v>
      </c>
      <c r="D781" s="358"/>
      <c r="E781" s="358" t="s">
        <v>383</v>
      </c>
      <c r="F781" s="359" t="s">
        <v>1793</v>
      </c>
      <c r="G781" s="355" t="s">
        <v>1794</v>
      </c>
      <c r="H781" s="355" t="s">
        <v>788</v>
      </c>
      <c r="I781" s="371">
        <v>3000000</v>
      </c>
      <c r="J781" s="371">
        <f>-K2330/0.0833333333333333</f>
        <v>0</v>
      </c>
      <c r="K781" s="371"/>
      <c r="L781" s="372">
        <v>42753</v>
      </c>
      <c r="M781" s="372">
        <v>42074</v>
      </c>
      <c r="N781" s="373">
        <v>43169</v>
      </c>
      <c r="O781" s="374">
        <f>YEAR(N781)</f>
        <v>2018</v>
      </c>
      <c r="P781" s="374">
        <f>MONTH(N781)</f>
        <v>3</v>
      </c>
      <c r="Q781" s="375" t="str">
        <f>IF(P781&gt;9,CONCATENATE(O781,P781),CONCATENATE(O781,"0",P781))</f>
        <v>201803</v>
      </c>
      <c r="R781" s="354" t="s">
        <v>106</v>
      </c>
      <c r="S781" s="376">
        <v>0.03</v>
      </c>
      <c r="T781" s="376">
        <v>0.02</v>
      </c>
      <c r="U781" s="356"/>
      <c r="V781" s="349"/>
      <c r="W781" s="348"/>
      <c r="X781" s="349"/>
      <c r="Y78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1" s="348"/>
      <c r="AA781" s="348"/>
      <c r="AB781" s="348"/>
      <c r="AC781" s="348"/>
      <c r="AD781" s="348"/>
      <c r="AE781" s="348"/>
      <c r="AF781" s="348"/>
      <c r="AG781" s="348"/>
      <c r="AH781" s="348"/>
      <c r="AI781" s="348"/>
      <c r="AJ781" s="348"/>
      <c r="AK781" s="348"/>
      <c r="AL781" s="348"/>
      <c r="AM781" s="348"/>
      <c r="AN781" s="348"/>
      <c r="AO781" s="348"/>
      <c r="AP781" s="348"/>
      <c r="AQ781" s="348"/>
    </row>
    <row r="782" spans="1:43" s="7" customFormat="1" ht="43.5" customHeight="1">
      <c r="A782" s="311" t="s">
        <v>274</v>
      </c>
      <c r="B782" s="369" t="s">
        <v>918</v>
      </c>
      <c r="C782" s="398" t="s">
        <v>920</v>
      </c>
      <c r="D782" s="314" t="s">
        <v>3363</v>
      </c>
      <c r="E782" s="314" t="s">
        <v>378</v>
      </c>
      <c r="F782" s="315" t="s">
        <v>46</v>
      </c>
      <c r="G782" s="313" t="s">
        <v>2321</v>
      </c>
      <c r="H782" s="313" t="s">
        <v>2322</v>
      </c>
      <c r="I782" s="316">
        <v>275058</v>
      </c>
      <c r="J782" s="316">
        <f>-K2397/0.0833333333333333</f>
        <v>0</v>
      </c>
      <c r="K782" s="316"/>
      <c r="L782" s="317">
        <v>42851</v>
      </c>
      <c r="M782" s="317">
        <v>42817</v>
      </c>
      <c r="N782" s="317">
        <v>43181</v>
      </c>
      <c r="O782" s="338">
        <f>YEAR(N782)</f>
        <v>2018</v>
      </c>
      <c r="P782" s="336">
        <f>MONTH(N782)</f>
        <v>3</v>
      </c>
      <c r="Q782" s="333" t="str">
        <f>IF(P782&gt;9,CONCATENATE(O782,P782),CONCATENATE(O782,"0",P782))</f>
        <v>201803</v>
      </c>
      <c r="R782" s="311" t="s">
        <v>36</v>
      </c>
      <c r="S782" s="319">
        <v>0</v>
      </c>
      <c r="T782" s="319">
        <v>0</v>
      </c>
      <c r="U782" s="308"/>
      <c r="V782" s="363"/>
      <c r="W782" s="360"/>
      <c r="X782" s="363"/>
      <c r="Y7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2" s="385"/>
      <c r="AA782" s="363"/>
      <c r="AB782" s="363"/>
      <c r="AC782" s="363"/>
      <c r="AD782" s="363"/>
      <c r="AE782" s="363"/>
      <c r="AF782" s="363"/>
      <c r="AG782" s="363"/>
      <c r="AH782" s="363"/>
      <c r="AI782" s="363"/>
      <c r="AJ782" s="363"/>
      <c r="AK782" s="363"/>
      <c r="AL782" s="363"/>
      <c r="AM782" s="363"/>
      <c r="AN782" s="363"/>
      <c r="AO782" s="363"/>
      <c r="AP782" s="363"/>
      <c r="AQ782" s="363"/>
    </row>
    <row r="783" spans="1:43" s="7" customFormat="1" ht="43.5" customHeight="1">
      <c r="A783" s="311" t="s">
        <v>274</v>
      </c>
      <c r="B783" s="369" t="s">
        <v>918</v>
      </c>
      <c r="C783" s="398" t="s">
        <v>920</v>
      </c>
      <c r="D783" s="314"/>
      <c r="E783" s="314" t="s">
        <v>378</v>
      </c>
      <c r="F783" s="315" t="s">
        <v>3320</v>
      </c>
      <c r="G783" s="313" t="s">
        <v>1170</v>
      </c>
      <c r="H783" s="313" t="s">
        <v>1171</v>
      </c>
      <c r="I783" s="316">
        <v>29374.2</v>
      </c>
      <c r="J783" s="316">
        <f>-K2313/0.0833333333333333</f>
        <v>0</v>
      </c>
      <c r="K783" s="316"/>
      <c r="L783" s="317">
        <v>42823</v>
      </c>
      <c r="M783" s="317">
        <v>42823</v>
      </c>
      <c r="N783" s="318">
        <v>43187</v>
      </c>
      <c r="O783" s="336">
        <f>YEAR(N783)</f>
        <v>2018</v>
      </c>
      <c r="P783" s="336">
        <f>MONTH(N783)</f>
        <v>3</v>
      </c>
      <c r="Q783" s="326" t="str">
        <f>IF(P783&gt;9,CONCATENATE(O783,P783),CONCATENATE(O783,"0",P783))</f>
        <v>201803</v>
      </c>
      <c r="R783" s="311" t="s">
        <v>44</v>
      </c>
      <c r="S783" s="319">
        <v>0</v>
      </c>
      <c r="T783" s="319">
        <v>0</v>
      </c>
      <c r="U783" s="313"/>
      <c r="V783" s="360"/>
      <c r="W783" s="360"/>
      <c r="X783" s="360"/>
      <c r="Y7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3" s="422"/>
      <c r="AA783" s="349"/>
      <c r="AB783" s="349"/>
      <c r="AC783" s="349"/>
      <c r="AD783" s="349"/>
      <c r="AE783" s="349"/>
      <c r="AF783" s="349"/>
      <c r="AG783" s="349"/>
      <c r="AH783" s="349"/>
      <c r="AI783" s="349"/>
      <c r="AJ783" s="349"/>
      <c r="AK783" s="349"/>
      <c r="AL783" s="349"/>
      <c r="AM783" s="349"/>
      <c r="AN783" s="349"/>
      <c r="AO783" s="349"/>
      <c r="AP783" s="349"/>
      <c r="AQ783" s="349"/>
    </row>
    <row r="784" spans="1:100" s="7" customFormat="1" ht="43.5" customHeight="1">
      <c r="A784" s="311" t="s">
        <v>274</v>
      </c>
      <c r="B784" s="369" t="s">
        <v>918</v>
      </c>
      <c r="C784" s="398" t="s">
        <v>920</v>
      </c>
      <c r="D784" s="314"/>
      <c r="E784" s="314" t="s">
        <v>378</v>
      </c>
      <c r="F784" s="315" t="s">
        <v>3321</v>
      </c>
      <c r="G784" s="313" t="s">
        <v>1210</v>
      </c>
      <c r="H784" s="313" t="s">
        <v>831</v>
      </c>
      <c r="I784" s="316">
        <v>28035</v>
      </c>
      <c r="J784" s="316">
        <f>-K2287/0.0833333333333333</f>
        <v>0</v>
      </c>
      <c r="K784" s="316"/>
      <c r="L784" s="317">
        <v>42823</v>
      </c>
      <c r="M784" s="317">
        <v>42823</v>
      </c>
      <c r="N784" s="318">
        <v>43187</v>
      </c>
      <c r="O784" s="336">
        <f>YEAR(N784)</f>
        <v>2018</v>
      </c>
      <c r="P784" s="336">
        <f>MONTH(N784)</f>
        <v>3</v>
      </c>
      <c r="Q784" s="326" t="str">
        <f>IF(P784&gt;9,CONCATENATE(O784,P784),CONCATENATE(O784,"0",P784))</f>
        <v>201803</v>
      </c>
      <c r="R784" s="311" t="s">
        <v>44</v>
      </c>
      <c r="S784" s="319">
        <v>0</v>
      </c>
      <c r="T784" s="319">
        <v>0</v>
      </c>
      <c r="U784" s="355"/>
      <c r="V784" s="363"/>
      <c r="W784" s="360"/>
      <c r="X784" s="363"/>
      <c r="Y7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4" s="422"/>
      <c r="AA784" s="349"/>
      <c r="AB784" s="349"/>
      <c r="AC784" s="349"/>
      <c r="AD784" s="349"/>
      <c r="AE784" s="349"/>
      <c r="AF784" s="349"/>
      <c r="AG784" s="349"/>
      <c r="AH784" s="349"/>
      <c r="AI784" s="349"/>
      <c r="AJ784" s="349"/>
      <c r="AK784" s="349"/>
      <c r="AL784" s="349"/>
      <c r="AM784" s="349"/>
      <c r="AN784" s="349"/>
      <c r="AO784" s="349"/>
      <c r="AP784" s="349"/>
      <c r="AQ784" s="349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</row>
    <row r="785" spans="1:100" s="7" customFormat="1" ht="43.5" customHeight="1">
      <c r="A785" s="311" t="s">
        <v>274</v>
      </c>
      <c r="B785" s="369" t="s">
        <v>918</v>
      </c>
      <c r="C785" s="398" t="s">
        <v>920</v>
      </c>
      <c r="D785" s="314" t="s">
        <v>3356</v>
      </c>
      <c r="E785" s="314" t="s">
        <v>378</v>
      </c>
      <c r="F785" s="315" t="s">
        <v>3357</v>
      </c>
      <c r="G785" s="313" t="s">
        <v>3358</v>
      </c>
      <c r="H785" s="313" t="s">
        <v>3359</v>
      </c>
      <c r="I785" s="316">
        <v>200000</v>
      </c>
      <c r="J785" s="316">
        <f>-K2412/0.0833333333333333</f>
        <v>0</v>
      </c>
      <c r="K785" s="316"/>
      <c r="L785" s="317">
        <v>42851</v>
      </c>
      <c r="M785" s="317">
        <v>42841</v>
      </c>
      <c r="N785" s="318">
        <v>43205</v>
      </c>
      <c r="O785" s="336">
        <f>YEAR(N785)</f>
        <v>2018</v>
      </c>
      <c r="P785" s="336">
        <f>MONTH(N785)</f>
        <v>4</v>
      </c>
      <c r="Q785" s="326" t="str">
        <f>IF(P785&gt;9,CONCATENATE(O785,P785),CONCATENATE(O785,"0",P785))</f>
        <v>201804</v>
      </c>
      <c r="R785" s="311"/>
      <c r="S785" s="319"/>
      <c r="T785" s="319"/>
      <c r="U785" s="313"/>
      <c r="V785" s="363"/>
      <c r="W785" s="360"/>
      <c r="X785" s="363"/>
      <c r="Y7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5" s="385"/>
      <c r="AA785" s="363"/>
      <c r="AB785" s="363"/>
      <c r="AC785" s="363"/>
      <c r="AD785" s="363"/>
      <c r="AE785" s="363"/>
      <c r="AF785" s="363"/>
      <c r="AG785" s="363"/>
      <c r="AH785" s="363"/>
      <c r="AI785" s="363"/>
      <c r="AJ785" s="363"/>
      <c r="AK785" s="363"/>
      <c r="AL785" s="363"/>
      <c r="AM785" s="363"/>
      <c r="AN785" s="363"/>
      <c r="AO785" s="363"/>
      <c r="AP785" s="363"/>
      <c r="AQ785" s="363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</row>
    <row r="786" spans="1:100" s="8" customFormat="1" ht="43.5" customHeight="1">
      <c r="A786" s="311" t="s">
        <v>274</v>
      </c>
      <c r="B786" s="369" t="s">
        <v>918</v>
      </c>
      <c r="C786" s="398" t="s">
        <v>920</v>
      </c>
      <c r="D786" s="314" t="s">
        <v>2505</v>
      </c>
      <c r="E786" s="314" t="s">
        <v>378</v>
      </c>
      <c r="F786" s="315" t="s">
        <v>1343</v>
      </c>
      <c r="G786" s="313" t="s">
        <v>1344</v>
      </c>
      <c r="H786" s="313" t="s">
        <v>1345</v>
      </c>
      <c r="I786" s="316">
        <v>325000</v>
      </c>
      <c r="J786" s="316">
        <f>-K2327/0.0833333333333333</f>
        <v>0</v>
      </c>
      <c r="K786" s="316"/>
      <c r="L786" s="317">
        <v>42837</v>
      </c>
      <c r="M786" s="317">
        <v>42856</v>
      </c>
      <c r="N786" s="318">
        <v>43220</v>
      </c>
      <c r="O786" s="336">
        <f>YEAR(N786)</f>
        <v>2018</v>
      </c>
      <c r="P786" s="336">
        <f>MONTH(N786)</f>
        <v>4</v>
      </c>
      <c r="Q786" s="326" t="str">
        <f>IF(P786&gt;9,CONCATENATE(O786,P786),CONCATENATE(O786,"0",P786))</f>
        <v>201804</v>
      </c>
      <c r="R786" s="311" t="s">
        <v>268</v>
      </c>
      <c r="S786" s="319">
        <v>0</v>
      </c>
      <c r="T786" s="319">
        <v>0</v>
      </c>
      <c r="U786" s="308"/>
      <c r="V786" s="363"/>
      <c r="W786" s="360"/>
      <c r="X786" s="363"/>
      <c r="Y7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6" s="348"/>
      <c r="AA786" s="348"/>
      <c r="AB786" s="348"/>
      <c r="AC786" s="348"/>
      <c r="AD786" s="348"/>
      <c r="AE786" s="348"/>
      <c r="AF786" s="348"/>
      <c r="AG786" s="348"/>
      <c r="AH786" s="348"/>
      <c r="AI786" s="348"/>
      <c r="AJ786" s="348"/>
      <c r="AK786" s="348"/>
      <c r="AL786" s="348"/>
      <c r="AM786" s="348"/>
      <c r="AN786" s="348"/>
      <c r="AO786" s="348"/>
      <c r="AP786" s="348"/>
      <c r="AQ786" s="348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</row>
    <row r="787" spans="1:100" s="8" customFormat="1" ht="43.5" customHeight="1">
      <c r="A787" s="311" t="s">
        <v>274</v>
      </c>
      <c r="B787" s="369" t="s">
        <v>918</v>
      </c>
      <c r="C787" s="398" t="s">
        <v>920</v>
      </c>
      <c r="D787" s="314" t="s">
        <v>2506</v>
      </c>
      <c r="E787" s="314" t="s">
        <v>378</v>
      </c>
      <c r="F787" s="315" t="s">
        <v>1343</v>
      </c>
      <c r="G787" s="313" t="s">
        <v>1344</v>
      </c>
      <c r="H787" s="313" t="s">
        <v>173</v>
      </c>
      <c r="I787" s="316">
        <v>325000</v>
      </c>
      <c r="J787" s="316">
        <f>-K2328/0.0833333333333333</f>
        <v>0</v>
      </c>
      <c r="K787" s="316"/>
      <c r="L787" s="317" t="s">
        <v>3352</v>
      </c>
      <c r="M787" s="317">
        <v>42856</v>
      </c>
      <c r="N787" s="318">
        <v>43220</v>
      </c>
      <c r="O787" s="336">
        <f>YEAR(N787)</f>
        <v>2018</v>
      </c>
      <c r="P787" s="336">
        <f>MONTH(N787)</f>
        <v>4</v>
      </c>
      <c r="Q787" s="326" t="str">
        <f>IF(P787&gt;9,CONCATENATE(O787,P787),CONCATENATE(O787,"0",P787))</f>
        <v>201804</v>
      </c>
      <c r="R787" s="311" t="s">
        <v>268</v>
      </c>
      <c r="S787" s="319">
        <v>0</v>
      </c>
      <c r="T787" s="319">
        <v>0</v>
      </c>
      <c r="U787" s="308"/>
      <c r="V787" s="363"/>
      <c r="W787" s="360"/>
      <c r="X787" s="363"/>
      <c r="Y7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7" s="348"/>
      <c r="AA787" s="348"/>
      <c r="AB787" s="348"/>
      <c r="AC787" s="348"/>
      <c r="AD787" s="348"/>
      <c r="AE787" s="348"/>
      <c r="AF787" s="348"/>
      <c r="AG787" s="348"/>
      <c r="AH787" s="348"/>
      <c r="AI787" s="348"/>
      <c r="AJ787" s="348"/>
      <c r="AK787" s="348"/>
      <c r="AL787" s="348"/>
      <c r="AM787" s="348"/>
      <c r="AN787" s="348"/>
      <c r="AO787" s="348"/>
      <c r="AP787" s="348"/>
      <c r="AQ787" s="348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</row>
    <row r="788" spans="1:100" s="8" customFormat="1" ht="43.5" customHeight="1">
      <c r="A788" s="311" t="s">
        <v>274</v>
      </c>
      <c r="B788" s="369" t="s">
        <v>918</v>
      </c>
      <c r="C788" s="398" t="s">
        <v>920</v>
      </c>
      <c r="D788" s="314"/>
      <c r="E788" s="314" t="s">
        <v>378</v>
      </c>
      <c r="F788" s="315" t="s">
        <v>2160</v>
      </c>
      <c r="G788" s="313" t="s">
        <v>2161</v>
      </c>
      <c r="H788" s="313" t="s">
        <v>2162</v>
      </c>
      <c r="I788" s="316">
        <v>1231360</v>
      </c>
      <c r="J788" s="316">
        <f>-K2370/0.0833333333333333</f>
        <v>0</v>
      </c>
      <c r="K788" s="316"/>
      <c r="L788" s="317">
        <v>42655</v>
      </c>
      <c r="M788" s="317">
        <v>42347</v>
      </c>
      <c r="N788" s="318">
        <v>43220</v>
      </c>
      <c r="O788" s="336">
        <f>YEAR(N788)</f>
        <v>2018</v>
      </c>
      <c r="P788" s="336">
        <f>MONTH(N788)</f>
        <v>4</v>
      </c>
      <c r="Q788" s="326" t="str">
        <f>IF(P788&gt;9,CONCATENATE(O788,P788),CONCATENATE(O788,"0",P788))</f>
        <v>201804</v>
      </c>
      <c r="R788" s="311" t="s">
        <v>44</v>
      </c>
      <c r="S788" s="319">
        <v>0</v>
      </c>
      <c r="T788" s="319">
        <v>0</v>
      </c>
      <c r="U788" s="313"/>
      <c r="V788" s="363"/>
      <c r="W788" s="363"/>
      <c r="X788" s="363"/>
      <c r="Y7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8" s="385"/>
      <c r="AA788" s="360"/>
      <c r="AB788" s="360"/>
      <c r="AC788" s="360"/>
      <c r="AD788" s="360"/>
      <c r="AE788" s="360"/>
      <c r="AF788" s="360"/>
      <c r="AG788" s="360"/>
      <c r="AH788" s="360"/>
      <c r="AI788" s="360"/>
      <c r="AJ788" s="360"/>
      <c r="AK788" s="360"/>
      <c r="AL788" s="360"/>
      <c r="AM788" s="360"/>
      <c r="AN788" s="360"/>
      <c r="AO788" s="360"/>
      <c r="AP788" s="360"/>
      <c r="AQ788" s="360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</row>
    <row r="789" spans="1:100" s="8" customFormat="1" ht="43.5" customHeight="1">
      <c r="A789" s="311" t="s">
        <v>274</v>
      </c>
      <c r="B789" s="354" t="s">
        <v>918</v>
      </c>
      <c r="C789" s="398" t="s">
        <v>920</v>
      </c>
      <c r="D789" s="314" t="s">
        <v>2507</v>
      </c>
      <c r="E789" s="314" t="s">
        <v>404</v>
      </c>
      <c r="F789" s="315" t="s">
        <v>1834</v>
      </c>
      <c r="G789" s="313" t="s">
        <v>597</v>
      </c>
      <c r="H789" s="313" t="s">
        <v>1213</v>
      </c>
      <c r="I789" s="316">
        <v>241923.58</v>
      </c>
      <c r="J789" s="316">
        <f>-K2927/0.0833333333333333</f>
        <v>0</v>
      </c>
      <c r="K789" s="316"/>
      <c r="L789" s="317">
        <v>42858</v>
      </c>
      <c r="M789" s="317">
        <v>42862</v>
      </c>
      <c r="N789" s="318">
        <v>43226</v>
      </c>
      <c r="O789" s="336">
        <f>YEAR(N789)</f>
        <v>2018</v>
      </c>
      <c r="P789" s="336">
        <f>MONTH(N789)</f>
        <v>5</v>
      </c>
      <c r="Q789" s="326" t="str">
        <f>IF(P789&gt;9,CONCATENATE(O789,P789),CONCATENATE(O789,"0",P789))</f>
        <v>201805</v>
      </c>
      <c r="R789" s="311" t="s">
        <v>44</v>
      </c>
      <c r="S789" s="319">
        <v>0.1</v>
      </c>
      <c r="T789" s="319">
        <v>0.05</v>
      </c>
      <c r="U789" s="356"/>
      <c r="V789" s="360"/>
      <c r="W789" s="360"/>
      <c r="X789" s="360"/>
      <c r="Y7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9" s="422"/>
      <c r="AA789" s="348"/>
      <c r="AB789" s="348"/>
      <c r="AC789" s="348"/>
      <c r="AD789" s="348"/>
      <c r="AE789" s="348"/>
      <c r="AF789" s="348"/>
      <c r="AG789" s="348"/>
      <c r="AH789" s="348"/>
      <c r="AI789" s="348"/>
      <c r="AJ789" s="348"/>
      <c r="AK789" s="348"/>
      <c r="AL789" s="348"/>
      <c r="AM789" s="348"/>
      <c r="AN789" s="348"/>
      <c r="AO789" s="348"/>
      <c r="AP789" s="348"/>
      <c r="AQ789" s="348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</row>
    <row r="790" spans="1:100" s="8" customFormat="1" ht="43.5" customHeight="1">
      <c r="A790" s="311" t="s">
        <v>274</v>
      </c>
      <c r="B790" s="369" t="s">
        <v>918</v>
      </c>
      <c r="C790" s="398" t="s">
        <v>920</v>
      </c>
      <c r="D790" s="306">
        <v>527172</v>
      </c>
      <c r="E790" s="320" t="s">
        <v>378</v>
      </c>
      <c r="F790" s="307" t="s">
        <v>1346</v>
      </c>
      <c r="G790" s="308" t="s">
        <v>323</v>
      </c>
      <c r="H790" s="308" t="s">
        <v>1347</v>
      </c>
      <c r="I790" s="309">
        <v>69689</v>
      </c>
      <c r="J790" s="309">
        <f>-K2928/0.0833333333333333</f>
        <v>0</v>
      </c>
      <c r="K790" s="309"/>
      <c r="L790" s="310">
        <v>42837</v>
      </c>
      <c r="M790" s="310">
        <v>42872</v>
      </c>
      <c r="N790" s="310">
        <v>43226</v>
      </c>
      <c r="O790" s="337">
        <f>YEAR(N790)</f>
        <v>2018</v>
      </c>
      <c r="P790" s="336">
        <f>MONTH(N790)</f>
        <v>5</v>
      </c>
      <c r="Q790" s="332" t="str">
        <f>IF(P790&gt;9,CONCATENATE(O790,P790),CONCATENATE(O790,"0",P790))</f>
        <v>201805</v>
      </c>
      <c r="R790" s="354" t="s">
        <v>268</v>
      </c>
      <c r="S790" s="312">
        <v>0</v>
      </c>
      <c r="T790" s="312">
        <v>0</v>
      </c>
      <c r="U790" s="308"/>
      <c r="V790" s="363"/>
      <c r="W790" s="360"/>
      <c r="X790" s="363"/>
      <c r="Y7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0" s="422"/>
      <c r="AA790" s="349"/>
      <c r="AB790" s="349"/>
      <c r="AC790" s="349"/>
      <c r="AD790" s="349"/>
      <c r="AE790" s="349"/>
      <c r="AF790" s="349"/>
      <c r="AG790" s="349"/>
      <c r="AH790" s="349"/>
      <c r="AI790" s="349"/>
      <c r="AJ790" s="349"/>
      <c r="AK790" s="349"/>
      <c r="AL790" s="349"/>
      <c r="AM790" s="349"/>
      <c r="AN790" s="349"/>
      <c r="AO790" s="349"/>
      <c r="AP790" s="349"/>
      <c r="AQ790" s="349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</row>
    <row r="791" spans="1:43" s="7" customFormat="1" ht="43.5" customHeight="1">
      <c r="A791" s="311" t="s">
        <v>274</v>
      </c>
      <c r="B791" s="354" t="s">
        <v>918</v>
      </c>
      <c r="C791" s="398" t="s">
        <v>920</v>
      </c>
      <c r="D791" s="314"/>
      <c r="E791" s="314" t="s">
        <v>404</v>
      </c>
      <c r="F791" s="315" t="s">
        <v>3386</v>
      </c>
      <c r="G791" s="313" t="s">
        <v>3387</v>
      </c>
      <c r="H791" s="313" t="s">
        <v>3388</v>
      </c>
      <c r="I791" s="316">
        <v>861168</v>
      </c>
      <c r="J791" s="316">
        <f>-K2421/0.0833333333333333</f>
        <v>0</v>
      </c>
      <c r="K791" s="316"/>
      <c r="L791" s="317">
        <v>42865</v>
      </c>
      <c r="M791" s="317">
        <v>42865</v>
      </c>
      <c r="N791" s="318">
        <v>43239</v>
      </c>
      <c r="O791" s="336">
        <f>YEAR(N791)</f>
        <v>2018</v>
      </c>
      <c r="P791" s="336">
        <f>MONTH(N791)</f>
        <v>5</v>
      </c>
      <c r="Q791" s="326" t="str">
        <f>IF(P791&gt;9,CONCATENATE(O791,P791),CONCATENATE(O791,"0",P791))</f>
        <v>201805</v>
      </c>
      <c r="R791" s="311">
        <v>0</v>
      </c>
      <c r="S791" s="319">
        <v>0.03</v>
      </c>
      <c r="T791" s="319">
        <v>0.01</v>
      </c>
      <c r="U791" s="313"/>
      <c r="V791" s="363"/>
      <c r="W791" s="363"/>
      <c r="X791" s="363"/>
      <c r="Y7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1" s="385"/>
      <c r="AA791" s="360"/>
      <c r="AB791" s="360"/>
      <c r="AC791" s="360"/>
      <c r="AD791" s="360"/>
      <c r="AE791" s="360"/>
      <c r="AF791" s="360"/>
      <c r="AG791" s="360"/>
      <c r="AH791" s="360"/>
      <c r="AI791" s="360"/>
      <c r="AJ791" s="360"/>
      <c r="AK791" s="360"/>
      <c r="AL791" s="360"/>
      <c r="AM791" s="360"/>
      <c r="AN791" s="360"/>
      <c r="AO791" s="360"/>
      <c r="AP791" s="360"/>
      <c r="AQ791" s="360"/>
    </row>
    <row r="792" spans="1:43" s="233" customFormat="1" ht="43.5" customHeight="1">
      <c r="A792" s="305" t="s">
        <v>274</v>
      </c>
      <c r="B792" s="369" t="s">
        <v>918</v>
      </c>
      <c r="C792" s="398" t="s">
        <v>920</v>
      </c>
      <c r="D792" s="306"/>
      <c r="E792" s="306" t="s">
        <v>378</v>
      </c>
      <c r="F792" s="366" t="s">
        <v>1879</v>
      </c>
      <c r="G792" s="308" t="s">
        <v>1052</v>
      </c>
      <c r="H792" s="356" t="s">
        <v>1880</v>
      </c>
      <c r="I792" s="309">
        <v>576000</v>
      </c>
      <c r="J792" s="309">
        <f>-K2311/0.0833333333333333</f>
        <v>0</v>
      </c>
      <c r="K792" s="309"/>
      <c r="L792" s="310">
        <v>42172</v>
      </c>
      <c r="M792" s="310">
        <v>42186</v>
      </c>
      <c r="N792" s="310">
        <v>43281</v>
      </c>
      <c r="O792" s="337">
        <f>YEAR(N792)</f>
        <v>2018</v>
      </c>
      <c r="P792" s="336">
        <f>MONTH(N792)</f>
        <v>6</v>
      </c>
      <c r="Q792" s="332" t="str">
        <f>IF(P792&gt;9,CONCATENATE(O792,P792),CONCATENATE(O792,"0",P792))</f>
        <v>201806</v>
      </c>
      <c r="R792" s="354" t="s">
        <v>44</v>
      </c>
      <c r="S792" s="312">
        <v>0</v>
      </c>
      <c r="T792" s="312">
        <v>0</v>
      </c>
      <c r="U792" s="308"/>
      <c r="V792" s="360"/>
      <c r="W792" s="360"/>
      <c r="X792" s="360"/>
      <c r="Y7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2" s="422"/>
      <c r="AA792" s="349"/>
      <c r="AB792" s="349"/>
      <c r="AC792" s="349"/>
      <c r="AD792" s="349"/>
      <c r="AE792" s="349"/>
      <c r="AF792" s="349"/>
      <c r="AG792" s="349"/>
      <c r="AH792" s="349"/>
      <c r="AI792" s="349"/>
      <c r="AJ792" s="349"/>
      <c r="AK792" s="349"/>
      <c r="AL792" s="349"/>
      <c r="AM792" s="349"/>
      <c r="AN792" s="349"/>
      <c r="AO792" s="349"/>
      <c r="AP792" s="349"/>
      <c r="AQ792" s="349"/>
    </row>
    <row r="793" spans="1:43" s="7" customFormat="1" ht="43.5" customHeight="1">
      <c r="A793" s="311" t="s">
        <v>274</v>
      </c>
      <c r="B793" s="369" t="s">
        <v>918</v>
      </c>
      <c r="C793" s="398" t="s">
        <v>920</v>
      </c>
      <c r="D793" s="306"/>
      <c r="E793" s="306" t="s">
        <v>380</v>
      </c>
      <c r="F793" s="366" t="s">
        <v>2041</v>
      </c>
      <c r="G793" s="308" t="s">
        <v>470</v>
      </c>
      <c r="H793" s="308" t="s">
        <v>792</v>
      </c>
      <c r="I793" s="309">
        <v>6756750</v>
      </c>
      <c r="J793" s="309">
        <f>-K2927/0.0833333333333333</f>
        <v>0</v>
      </c>
      <c r="K793" s="309"/>
      <c r="L793" s="310">
        <v>42242</v>
      </c>
      <c r="M793" s="310">
        <v>42242</v>
      </c>
      <c r="N793" s="310">
        <v>43337</v>
      </c>
      <c r="O793" s="337">
        <f>YEAR(N793)</f>
        <v>2018</v>
      </c>
      <c r="P793" s="336">
        <f>MONTH(N793)</f>
        <v>8</v>
      </c>
      <c r="Q793" s="332" t="str">
        <f>IF(P793&gt;9,CONCATENATE(O793,P793),CONCATENATE(O793,"0",P793))</f>
        <v>201808</v>
      </c>
      <c r="R793" s="354" t="s">
        <v>44</v>
      </c>
      <c r="S793" s="312">
        <v>0</v>
      </c>
      <c r="T793" s="312">
        <v>0</v>
      </c>
      <c r="U793" s="308"/>
      <c r="V793" s="360"/>
      <c r="W793" s="360"/>
      <c r="X793" s="360"/>
      <c r="Y7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3" s="422"/>
      <c r="AA793" s="349"/>
      <c r="AB793" s="349"/>
      <c r="AC793" s="349"/>
      <c r="AD793" s="349"/>
      <c r="AE793" s="349"/>
      <c r="AF793" s="349"/>
      <c r="AG793" s="349"/>
      <c r="AH793" s="349"/>
      <c r="AI793" s="349"/>
      <c r="AJ793" s="349"/>
      <c r="AK793" s="349"/>
      <c r="AL793" s="349"/>
      <c r="AM793" s="349"/>
      <c r="AN793" s="349"/>
      <c r="AO793" s="349"/>
      <c r="AP793" s="349"/>
      <c r="AQ793" s="349"/>
    </row>
    <row r="794" spans="1:100" s="7" customFormat="1" ht="43.5" customHeight="1">
      <c r="A794" s="354" t="s">
        <v>274</v>
      </c>
      <c r="B794" s="378" t="s">
        <v>918</v>
      </c>
      <c r="C794" s="370" t="s">
        <v>920</v>
      </c>
      <c r="D794" s="314"/>
      <c r="E794" s="358" t="s">
        <v>1881</v>
      </c>
      <c r="F794" s="366" t="s">
        <v>1882</v>
      </c>
      <c r="G794" s="313" t="s">
        <v>446</v>
      </c>
      <c r="H794" s="313" t="s">
        <v>945</v>
      </c>
      <c r="I794" s="316">
        <v>54000000</v>
      </c>
      <c r="J794" s="316">
        <f>-K2898/0.0833333333333333</f>
        <v>0</v>
      </c>
      <c r="K794" s="316"/>
      <c r="L794" s="317">
        <v>42172</v>
      </c>
      <c r="M794" s="317">
        <v>42248</v>
      </c>
      <c r="N794" s="318">
        <v>43343</v>
      </c>
      <c r="O794" s="336">
        <f>YEAR(N794)</f>
        <v>2018</v>
      </c>
      <c r="P794" s="336">
        <f>MONTH(N794)</f>
        <v>8</v>
      </c>
      <c r="Q794" s="326" t="str">
        <f>IF(P794&gt;9,CONCATENATE(O794,P794),CONCATENATE(O794,"0",P794))</f>
        <v>201808</v>
      </c>
      <c r="R794" s="354" t="s">
        <v>44</v>
      </c>
      <c r="S794" s="319">
        <v>0.03</v>
      </c>
      <c r="T794" s="319">
        <v>0.01</v>
      </c>
      <c r="U794" s="355"/>
      <c r="V794" s="363"/>
      <c r="W794" s="360"/>
      <c r="X794" s="363" t="s">
        <v>915</v>
      </c>
      <c r="Y7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4" s="422"/>
      <c r="AA794" s="349"/>
      <c r="AB794" s="349"/>
      <c r="AC794" s="349"/>
      <c r="AD794" s="349"/>
      <c r="AE794" s="349"/>
      <c r="AF794" s="349"/>
      <c r="AG794" s="349"/>
      <c r="AH794" s="349"/>
      <c r="AI794" s="349"/>
      <c r="AJ794" s="349"/>
      <c r="AK794" s="349"/>
      <c r="AL794" s="349"/>
      <c r="AM794" s="349"/>
      <c r="AN794" s="349"/>
      <c r="AO794" s="349"/>
      <c r="AP794" s="349"/>
      <c r="AQ794" s="349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</row>
    <row r="795" spans="1:100" s="7" customFormat="1" ht="43.5" customHeight="1">
      <c r="A795" s="311" t="s">
        <v>274</v>
      </c>
      <c r="B795" s="369" t="s">
        <v>918</v>
      </c>
      <c r="C795" s="398" t="s">
        <v>920</v>
      </c>
      <c r="D795" s="306"/>
      <c r="E795" s="306" t="s">
        <v>378</v>
      </c>
      <c r="F795" s="307" t="s">
        <v>46</v>
      </c>
      <c r="G795" s="308" t="s">
        <v>2951</v>
      </c>
      <c r="H795" s="308" t="s">
        <v>663</v>
      </c>
      <c r="I795" s="309">
        <v>85976</v>
      </c>
      <c r="J795" s="309">
        <f>-K2915/0.0833333333333333</f>
        <v>0</v>
      </c>
      <c r="K795" s="309"/>
      <c r="L795" s="310">
        <v>42683</v>
      </c>
      <c r="M795" s="310">
        <v>42683</v>
      </c>
      <c r="N795" s="310">
        <v>43412</v>
      </c>
      <c r="O795" s="337">
        <f>YEAR(N795)</f>
        <v>2018</v>
      </c>
      <c r="P795" s="336">
        <f>MONTH(N795)</f>
        <v>11</v>
      </c>
      <c r="Q795" s="332" t="str">
        <f>IF(P795&gt;9,CONCATENATE(O795,P795),CONCATENATE(O795,"0",P795))</f>
        <v>201811</v>
      </c>
      <c r="R795" s="311" t="s">
        <v>106</v>
      </c>
      <c r="S795" s="312">
        <v>0</v>
      </c>
      <c r="T795" s="312">
        <v>0</v>
      </c>
      <c r="U795" s="308"/>
      <c r="V795" s="363"/>
      <c r="W795" s="360"/>
      <c r="X795" s="363"/>
      <c r="Y7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5" s="422"/>
      <c r="AA795" s="348"/>
      <c r="AB795" s="348"/>
      <c r="AC795" s="348"/>
      <c r="AD795" s="348"/>
      <c r="AE795" s="348"/>
      <c r="AF795" s="348"/>
      <c r="AG795" s="348"/>
      <c r="AH795" s="348"/>
      <c r="AI795" s="348"/>
      <c r="AJ795" s="348"/>
      <c r="AK795" s="348"/>
      <c r="AL795" s="348"/>
      <c r="AM795" s="348"/>
      <c r="AN795" s="348"/>
      <c r="AO795" s="348"/>
      <c r="AP795" s="348"/>
      <c r="AQ795" s="34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</row>
    <row r="796" spans="1:100" s="7" customFormat="1" ht="43.5" customHeight="1">
      <c r="A796" s="311" t="s">
        <v>274</v>
      </c>
      <c r="B796" s="369" t="s">
        <v>918</v>
      </c>
      <c r="C796" s="370" t="s">
        <v>920</v>
      </c>
      <c r="D796" s="306" t="s">
        <v>2455</v>
      </c>
      <c r="E796" s="306" t="s">
        <v>380</v>
      </c>
      <c r="F796" s="307" t="s">
        <v>2456</v>
      </c>
      <c r="G796" s="308" t="s">
        <v>468</v>
      </c>
      <c r="H796" s="308" t="s">
        <v>1086</v>
      </c>
      <c r="I796" s="309">
        <v>7000000</v>
      </c>
      <c r="J796" s="309">
        <f>-K2924/0.0833333333333333</f>
        <v>0</v>
      </c>
      <c r="K796" s="309"/>
      <c r="L796" s="310">
        <v>42342</v>
      </c>
      <c r="M796" s="310">
        <v>42339</v>
      </c>
      <c r="N796" s="310">
        <v>43434</v>
      </c>
      <c r="O796" s="337">
        <f>YEAR(N796)</f>
        <v>2018</v>
      </c>
      <c r="P796" s="336">
        <f>MONTH(N796)</f>
        <v>11</v>
      </c>
      <c r="Q796" s="332" t="str">
        <f>IF(P796&gt;9,CONCATENATE(O796,P796),CONCATENATE(O796,"0",P796))</f>
        <v>201811</v>
      </c>
      <c r="R796" s="311" t="s">
        <v>44</v>
      </c>
      <c r="S796" s="312">
        <v>0.27</v>
      </c>
      <c r="T796" s="312">
        <v>0.1</v>
      </c>
      <c r="U796" s="356"/>
      <c r="V796" s="363"/>
      <c r="W796" s="360" t="s">
        <v>911</v>
      </c>
      <c r="X796" s="363"/>
      <c r="Y79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6" s="422"/>
      <c r="AA796" s="349"/>
      <c r="AB796" s="349"/>
      <c r="AC796" s="349"/>
      <c r="AD796" s="349"/>
      <c r="AE796" s="349"/>
      <c r="AF796" s="349"/>
      <c r="AG796" s="349"/>
      <c r="AH796" s="349"/>
      <c r="AI796" s="349"/>
      <c r="AJ796" s="349"/>
      <c r="AK796" s="349"/>
      <c r="AL796" s="349"/>
      <c r="AM796" s="349"/>
      <c r="AN796" s="349"/>
      <c r="AO796" s="349"/>
      <c r="AP796" s="349"/>
      <c r="AQ796" s="349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</row>
    <row r="797" spans="1:43" s="8" customFormat="1" ht="43.5" customHeight="1">
      <c r="A797" s="311" t="s">
        <v>274</v>
      </c>
      <c r="B797" s="369" t="s">
        <v>918</v>
      </c>
      <c r="C797" s="370" t="s">
        <v>920</v>
      </c>
      <c r="D797" s="306" t="s">
        <v>2455</v>
      </c>
      <c r="E797" s="306" t="s">
        <v>2457</v>
      </c>
      <c r="F797" s="307" t="s">
        <v>2456</v>
      </c>
      <c r="G797" s="308" t="s">
        <v>468</v>
      </c>
      <c r="H797" s="308" t="s">
        <v>1085</v>
      </c>
      <c r="I797" s="309">
        <v>5000000</v>
      </c>
      <c r="J797" s="309">
        <f>-K2925/0.0833333333333333</f>
        <v>0</v>
      </c>
      <c r="K797" s="309"/>
      <c r="L797" s="310">
        <v>42342</v>
      </c>
      <c r="M797" s="310">
        <v>42339</v>
      </c>
      <c r="N797" s="310">
        <v>43434</v>
      </c>
      <c r="O797" s="337">
        <f>YEAR(N797)</f>
        <v>2018</v>
      </c>
      <c r="P797" s="336">
        <f>MONTH(N797)</f>
        <v>11</v>
      </c>
      <c r="Q797" s="332" t="str">
        <f>IF(P797&gt;9,CONCATENATE(O797,P797),CONCATENATE(O797,"0",P797))</f>
        <v>201811</v>
      </c>
      <c r="R797" s="311" t="s">
        <v>44</v>
      </c>
      <c r="S797" s="312">
        <v>0.27</v>
      </c>
      <c r="T797" s="312">
        <v>0.1</v>
      </c>
      <c r="U797" s="356"/>
      <c r="V797" s="363"/>
      <c r="W797" s="360" t="s">
        <v>911</v>
      </c>
      <c r="X797" s="363"/>
      <c r="Y7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7" s="422"/>
      <c r="AA797" s="349"/>
      <c r="AB797" s="349"/>
      <c r="AC797" s="349"/>
      <c r="AD797" s="349"/>
      <c r="AE797" s="349"/>
      <c r="AF797" s="349"/>
      <c r="AG797" s="349"/>
      <c r="AH797" s="349"/>
      <c r="AI797" s="349"/>
      <c r="AJ797" s="349"/>
      <c r="AK797" s="349"/>
      <c r="AL797" s="349"/>
      <c r="AM797" s="349"/>
      <c r="AN797" s="349"/>
      <c r="AO797" s="349"/>
      <c r="AP797" s="349"/>
      <c r="AQ797" s="349"/>
    </row>
    <row r="798" spans="1:100" s="237" customFormat="1" ht="43.5" customHeight="1">
      <c r="A798" s="311" t="s">
        <v>274</v>
      </c>
      <c r="B798" s="369" t="s">
        <v>918</v>
      </c>
      <c r="C798" s="398" t="s">
        <v>920</v>
      </c>
      <c r="D798" s="314" t="s">
        <v>2156</v>
      </c>
      <c r="E798" s="314" t="s">
        <v>378</v>
      </c>
      <c r="F798" s="315" t="s">
        <v>2155</v>
      </c>
      <c r="G798" s="313" t="s">
        <v>571</v>
      </c>
      <c r="H798" s="313" t="s">
        <v>327</v>
      </c>
      <c r="I798" s="316">
        <v>99654</v>
      </c>
      <c r="J798" s="316">
        <f>-K2935/0.0833333333333333</f>
        <v>0</v>
      </c>
      <c r="K798" s="316"/>
      <c r="L798" s="317">
        <v>42746</v>
      </c>
      <c r="M798" s="317">
        <v>42736</v>
      </c>
      <c r="N798" s="317">
        <v>43465</v>
      </c>
      <c r="O798" s="338">
        <f>YEAR(N798)</f>
        <v>2018</v>
      </c>
      <c r="P798" s="336">
        <f>MONTH(N798)</f>
        <v>12</v>
      </c>
      <c r="Q798" s="333" t="str">
        <f>IF(P798&gt;9,CONCATENATE(O798,P798),CONCATENATE(O798,"0",P798))</f>
        <v>201812</v>
      </c>
      <c r="R798" s="311" t="s">
        <v>268</v>
      </c>
      <c r="S798" s="319">
        <v>0</v>
      </c>
      <c r="T798" s="319">
        <v>0</v>
      </c>
      <c r="U798" s="356"/>
      <c r="V798" s="360"/>
      <c r="W798" s="360"/>
      <c r="X798" s="360"/>
      <c r="Y7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8" s="348"/>
      <c r="AA798" s="349"/>
      <c r="AB798" s="349"/>
      <c r="AC798" s="349"/>
      <c r="AD798" s="349"/>
      <c r="AE798" s="349"/>
      <c r="AF798" s="349"/>
      <c r="AG798" s="349"/>
      <c r="AH798" s="349"/>
      <c r="AI798" s="349"/>
      <c r="AJ798" s="349"/>
      <c r="AK798" s="349"/>
      <c r="AL798" s="349"/>
      <c r="AM798" s="349"/>
      <c r="AN798" s="349"/>
      <c r="AO798" s="349"/>
      <c r="AP798" s="349"/>
      <c r="AQ798" s="349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</row>
    <row r="799" spans="1:430" s="242" customFormat="1" ht="43.5" customHeight="1">
      <c r="A799" s="311" t="s">
        <v>274</v>
      </c>
      <c r="B799" s="369" t="s">
        <v>918</v>
      </c>
      <c r="C799" s="398" t="s">
        <v>920</v>
      </c>
      <c r="D799" s="314"/>
      <c r="E799" s="314" t="s">
        <v>387</v>
      </c>
      <c r="F799" s="315" t="s">
        <v>2203</v>
      </c>
      <c r="G799" s="313" t="s">
        <v>2204</v>
      </c>
      <c r="H799" s="313" t="s">
        <v>190</v>
      </c>
      <c r="I799" s="316">
        <v>1000000</v>
      </c>
      <c r="J799" s="316">
        <f>-K2392/0.0833333333333333</f>
        <v>0</v>
      </c>
      <c r="K799" s="316"/>
      <c r="L799" s="317">
        <v>42382</v>
      </c>
      <c r="M799" s="317">
        <v>42370</v>
      </c>
      <c r="N799" s="318">
        <v>43465</v>
      </c>
      <c r="O799" s="336">
        <f>YEAR(N799)</f>
        <v>2018</v>
      </c>
      <c r="P799" s="336">
        <f>MONTH(N799)</f>
        <v>12</v>
      </c>
      <c r="Q799" s="326" t="str">
        <f>IF(P799&gt;9,CONCATENATE(O799,P799),CONCATENATE(O799,"0",P799))</f>
        <v>201812</v>
      </c>
      <c r="R799" s="311" t="s">
        <v>44</v>
      </c>
      <c r="S799" s="319">
        <v>0.27</v>
      </c>
      <c r="T799" s="319">
        <v>0.04</v>
      </c>
      <c r="U799" s="313"/>
      <c r="V799" s="363"/>
      <c r="W799" s="363"/>
      <c r="X799" s="363"/>
      <c r="Y7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9" s="385"/>
      <c r="AA799" s="360"/>
      <c r="AB799" s="360"/>
      <c r="AC799" s="360"/>
      <c r="AD799" s="360"/>
      <c r="AE799" s="360"/>
      <c r="AF799" s="360"/>
      <c r="AG799" s="360"/>
      <c r="AH799" s="360"/>
      <c r="AI799" s="360"/>
      <c r="AJ799" s="360"/>
      <c r="AK799" s="360"/>
      <c r="AL799" s="360"/>
      <c r="AM799" s="360"/>
      <c r="AN799" s="360"/>
      <c r="AO799" s="360"/>
      <c r="AP799" s="360"/>
      <c r="AQ799" s="360"/>
      <c r="AR799" s="232"/>
      <c r="AS799" s="232"/>
      <c r="AT799" s="232"/>
      <c r="AU799" s="232"/>
      <c r="AV799" s="232"/>
      <c r="AW799" s="232"/>
      <c r="AX799" s="232"/>
      <c r="AY799" s="232"/>
      <c r="AZ799" s="232"/>
      <c r="BA799" s="232"/>
      <c r="BB799" s="232"/>
      <c r="BC799" s="232"/>
      <c r="BD799" s="232"/>
      <c r="BE799" s="232"/>
      <c r="BF799" s="232"/>
      <c r="BG799" s="232"/>
      <c r="BH799" s="232"/>
      <c r="BI799" s="232"/>
      <c r="BJ799" s="232"/>
      <c r="BK799" s="232"/>
      <c r="BL799" s="232"/>
      <c r="BM799" s="232"/>
      <c r="BN799" s="232"/>
      <c r="BO799" s="232"/>
      <c r="BP799" s="232"/>
      <c r="BQ799" s="232"/>
      <c r="BR799" s="232"/>
      <c r="BS799" s="232"/>
      <c r="BT799" s="232"/>
      <c r="BU799" s="232"/>
      <c r="BV799" s="232"/>
      <c r="BW799" s="232"/>
      <c r="BX799" s="232"/>
      <c r="BY799" s="232"/>
      <c r="BZ799" s="232"/>
      <c r="CA799" s="232"/>
      <c r="CB799" s="232"/>
      <c r="CC799" s="232"/>
      <c r="CD799" s="232"/>
      <c r="CE799" s="232"/>
      <c r="CF799" s="232"/>
      <c r="CG799" s="232"/>
      <c r="CH799" s="232"/>
      <c r="CI799" s="232"/>
      <c r="CJ799" s="232"/>
      <c r="CK799" s="232"/>
      <c r="CL799" s="232"/>
      <c r="CM799" s="232"/>
      <c r="CN799" s="232"/>
      <c r="CO799" s="232"/>
      <c r="CP799" s="232"/>
      <c r="CQ799" s="232"/>
      <c r="CR799" s="232"/>
      <c r="CS799" s="232"/>
      <c r="CT799" s="232"/>
      <c r="CU799" s="232"/>
      <c r="CV799" s="232"/>
      <c r="CW799" s="234"/>
      <c r="CX799" s="234"/>
      <c r="CY799" s="234"/>
      <c r="CZ799" s="234"/>
      <c r="DA799" s="234"/>
      <c r="DB799" s="234"/>
      <c r="DC799" s="234"/>
      <c r="DD799" s="234"/>
      <c r="DE799" s="234"/>
      <c r="DF799" s="234"/>
      <c r="DG799" s="234"/>
      <c r="DH799" s="234"/>
      <c r="DI799" s="234"/>
      <c r="DJ799" s="234"/>
      <c r="DK799" s="234"/>
      <c r="DL799" s="234"/>
      <c r="DM799" s="234"/>
      <c r="DN799" s="234"/>
      <c r="DO799" s="234"/>
      <c r="DP799" s="234"/>
      <c r="DQ799" s="234"/>
      <c r="DR799" s="234"/>
      <c r="DS799" s="234"/>
      <c r="DT799" s="234"/>
      <c r="DU799" s="234"/>
      <c r="DV799" s="234"/>
      <c r="DW799" s="234"/>
      <c r="DX799" s="234"/>
      <c r="DY799" s="234"/>
      <c r="DZ799" s="234"/>
      <c r="EA799" s="234"/>
      <c r="EB799" s="234"/>
      <c r="EC799" s="234"/>
      <c r="ED799" s="234"/>
      <c r="EE799" s="234"/>
      <c r="EF799" s="234"/>
      <c r="EG799" s="234"/>
      <c r="EH799" s="234"/>
      <c r="EI799" s="234"/>
      <c r="EJ799" s="234"/>
      <c r="EK799" s="234"/>
      <c r="EL799" s="234"/>
      <c r="EM799" s="234"/>
      <c r="EN799" s="234"/>
      <c r="EO799" s="234"/>
      <c r="EP799" s="234"/>
      <c r="EQ799" s="234"/>
      <c r="ER799" s="234"/>
      <c r="ES799" s="234"/>
      <c r="ET799" s="234"/>
      <c r="EU799" s="234"/>
      <c r="EV799" s="234"/>
      <c r="EW799" s="234"/>
      <c r="EX799" s="234"/>
      <c r="EY799" s="234"/>
      <c r="EZ799" s="234"/>
      <c r="FA799" s="234"/>
      <c r="FB799" s="234"/>
      <c r="FC799" s="234"/>
      <c r="FD799" s="234"/>
      <c r="FE799" s="234"/>
      <c r="FF799" s="234"/>
      <c r="FG799" s="234"/>
      <c r="FH799" s="234"/>
      <c r="FI799" s="234"/>
      <c r="FJ799" s="234"/>
      <c r="FK799" s="234"/>
      <c r="FL799" s="234"/>
      <c r="FM799" s="234"/>
      <c r="FN799" s="234"/>
      <c r="FO799" s="234"/>
      <c r="FP799" s="234"/>
      <c r="FQ799" s="234"/>
      <c r="FR799" s="234"/>
      <c r="FS799" s="234"/>
      <c r="FT799" s="234"/>
      <c r="FU799" s="234"/>
      <c r="FV799" s="234"/>
      <c r="FW799" s="234"/>
      <c r="FX799" s="234"/>
      <c r="FY799" s="234"/>
      <c r="FZ799" s="234"/>
      <c r="GA799" s="234"/>
      <c r="GB799" s="234"/>
      <c r="GC799" s="234"/>
      <c r="GD799" s="234"/>
      <c r="GE799" s="234"/>
      <c r="GF799" s="234"/>
      <c r="GG799" s="234"/>
      <c r="GH799" s="234"/>
      <c r="GI799" s="234"/>
      <c r="GJ799" s="234"/>
      <c r="GK799" s="234"/>
      <c r="GL799" s="234"/>
      <c r="GM799" s="234"/>
      <c r="GN799" s="234"/>
      <c r="GO799" s="234"/>
      <c r="GP799" s="234"/>
      <c r="GQ799" s="234"/>
      <c r="GR799" s="234"/>
      <c r="GS799" s="234"/>
      <c r="GT799" s="234"/>
      <c r="GU799" s="234"/>
      <c r="GV799" s="234"/>
      <c r="GW799" s="234"/>
      <c r="GX799" s="234"/>
      <c r="GY799" s="234"/>
      <c r="GZ799" s="234"/>
      <c r="HA799" s="234"/>
      <c r="HB799" s="234"/>
      <c r="HC799" s="234"/>
      <c r="HD799" s="234"/>
      <c r="HE799" s="234"/>
      <c r="HF799" s="234"/>
      <c r="HG799" s="234"/>
      <c r="HH799" s="234"/>
      <c r="HI799" s="234"/>
      <c r="HJ799" s="234"/>
      <c r="HK799" s="234"/>
      <c r="HL799" s="234"/>
      <c r="HM799" s="234"/>
      <c r="HN799" s="234"/>
      <c r="HO799" s="234"/>
      <c r="HP799" s="234"/>
      <c r="HQ799" s="234"/>
      <c r="HR799" s="234"/>
      <c r="HS799" s="234"/>
      <c r="HT799" s="234"/>
      <c r="HU799" s="234"/>
      <c r="HV799" s="234"/>
      <c r="HW799" s="234"/>
      <c r="HX799" s="234"/>
      <c r="HY799" s="234"/>
      <c r="HZ799" s="234"/>
      <c r="IA799" s="234"/>
      <c r="IB799" s="234"/>
      <c r="IC799" s="234"/>
      <c r="ID799" s="234"/>
      <c r="IE799" s="234"/>
      <c r="IF799" s="234"/>
      <c r="IG799" s="234"/>
      <c r="IH799" s="234"/>
      <c r="II799" s="234"/>
      <c r="IJ799" s="234"/>
      <c r="IK799" s="234"/>
      <c r="IL799" s="234"/>
      <c r="IM799" s="234"/>
      <c r="IN799" s="234"/>
      <c r="IO799" s="234"/>
      <c r="IP799" s="234"/>
      <c r="IQ799" s="234"/>
      <c r="IR799" s="234"/>
      <c r="IS799" s="234"/>
      <c r="IT799" s="234"/>
      <c r="IU799" s="234"/>
      <c r="IV799" s="234"/>
      <c r="IW799" s="234"/>
      <c r="IX799" s="234"/>
      <c r="IY799" s="234"/>
      <c r="IZ799" s="234"/>
      <c r="JA799" s="234"/>
      <c r="JB799" s="234"/>
      <c r="JC799" s="234"/>
      <c r="JD799" s="234"/>
      <c r="JE799" s="234"/>
      <c r="JF799" s="234"/>
      <c r="JG799" s="234"/>
      <c r="JH799" s="234"/>
      <c r="JI799" s="234"/>
      <c r="JJ799" s="234"/>
      <c r="JK799" s="234"/>
      <c r="JL799" s="234"/>
      <c r="JM799" s="234"/>
      <c r="JN799" s="234"/>
      <c r="JO799" s="234"/>
      <c r="JP799" s="234"/>
      <c r="JQ799" s="234"/>
      <c r="JR799" s="234"/>
      <c r="JS799" s="234"/>
      <c r="JT799" s="234"/>
      <c r="JU799" s="234"/>
      <c r="JV799" s="234"/>
      <c r="JW799" s="234"/>
      <c r="JX799" s="234"/>
      <c r="JY799" s="234"/>
      <c r="JZ799" s="234"/>
      <c r="KA799" s="234"/>
      <c r="KB799" s="234"/>
      <c r="KC799" s="234"/>
      <c r="KD799" s="234"/>
      <c r="KE799" s="234"/>
      <c r="KF799" s="234"/>
      <c r="KG799" s="234"/>
      <c r="KH799" s="234"/>
      <c r="KI799" s="234"/>
      <c r="KJ799" s="234"/>
      <c r="KK799" s="234"/>
      <c r="KL799" s="234"/>
      <c r="KM799" s="234"/>
      <c r="KN799" s="234"/>
      <c r="KO799" s="234"/>
      <c r="KP799" s="234"/>
      <c r="KQ799" s="234"/>
      <c r="KR799" s="234"/>
      <c r="KS799" s="234"/>
      <c r="KT799" s="234"/>
      <c r="KU799" s="234"/>
      <c r="KV799" s="234"/>
      <c r="KW799" s="234"/>
      <c r="KX799" s="234"/>
      <c r="KY799" s="234"/>
      <c r="KZ799" s="234"/>
      <c r="LA799" s="234"/>
      <c r="LB799" s="234"/>
      <c r="LC799" s="234"/>
      <c r="LD799" s="234"/>
      <c r="LE799" s="234"/>
      <c r="LF799" s="234"/>
      <c r="LG799" s="234"/>
      <c r="LH799" s="234"/>
      <c r="LI799" s="234"/>
      <c r="LJ799" s="234"/>
      <c r="LK799" s="234"/>
      <c r="LL799" s="234"/>
      <c r="LM799" s="234"/>
      <c r="LN799" s="234"/>
      <c r="LO799" s="234"/>
      <c r="LP799" s="234"/>
      <c r="LQ799" s="234"/>
      <c r="LR799" s="234"/>
      <c r="LS799" s="234"/>
      <c r="LT799" s="234"/>
      <c r="LU799" s="234"/>
      <c r="LV799" s="234"/>
      <c r="LW799" s="234"/>
      <c r="LX799" s="234"/>
      <c r="LY799" s="234"/>
      <c r="LZ799" s="234"/>
      <c r="MA799" s="234"/>
      <c r="MB799" s="234"/>
      <c r="MC799" s="234"/>
      <c r="MD799" s="234"/>
      <c r="ME799" s="234"/>
      <c r="MF799" s="234"/>
      <c r="MG799" s="234"/>
      <c r="MH799" s="234"/>
      <c r="MI799" s="234"/>
      <c r="MJ799" s="234"/>
      <c r="MK799" s="234"/>
      <c r="ML799" s="234"/>
      <c r="MM799" s="234"/>
      <c r="MN799" s="234"/>
      <c r="MO799" s="234"/>
      <c r="MP799" s="234"/>
      <c r="MQ799" s="234"/>
      <c r="MR799" s="234"/>
      <c r="MS799" s="234"/>
      <c r="MT799" s="234"/>
      <c r="MU799" s="234"/>
      <c r="MV799" s="234"/>
      <c r="MW799" s="234"/>
      <c r="MX799" s="234"/>
      <c r="MY799" s="234"/>
      <c r="MZ799" s="234"/>
      <c r="NA799" s="234"/>
      <c r="NB799" s="234"/>
      <c r="NC799" s="234"/>
      <c r="ND799" s="234"/>
      <c r="NE799" s="234"/>
      <c r="NF799" s="234"/>
      <c r="NG799" s="234"/>
      <c r="NH799" s="234"/>
      <c r="NI799" s="234"/>
      <c r="NJ799" s="234"/>
      <c r="NK799" s="234"/>
      <c r="NL799" s="234"/>
      <c r="NM799" s="234"/>
      <c r="NN799" s="234"/>
      <c r="NO799" s="234"/>
      <c r="NP799" s="234"/>
      <c r="NQ799" s="234"/>
      <c r="NR799" s="234"/>
      <c r="NS799" s="234"/>
      <c r="NT799" s="234"/>
      <c r="NU799" s="234"/>
      <c r="NV799" s="234"/>
      <c r="NW799" s="234"/>
      <c r="NX799" s="234"/>
      <c r="NY799" s="234"/>
      <c r="NZ799" s="234"/>
      <c r="OA799" s="234"/>
      <c r="OB799" s="234"/>
      <c r="OC799" s="234"/>
      <c r="OD799" s="234"/>
      <c r="OE799" s="234"/>
      <c r="OF799" s="234"/>
      <c r="OG799" s="234"/>
      <c r="OH799" s="234"/>
      <c r="OI799" s="234"/>
      <c r="OJ799" s="234"/>
      <c r="OK799" s="234"/>
      <c r="OL799" s="234"/>
      <c r="OM799" s="234"/>
      <c r="ON799" s="234"/>
      <c r="OO799" s="234"/>
      <c r="OP799" s="234"/>
      <c r="OQ799" s="234"/>
      <c r="OR799" s="234"/>
      <c r="OS799" s="234"/>
      <c r="OT799" s="234"/>
      <c r="OU799" s="234"/>
      <c r="OV799" s="234"/>
      <c r="OW799" s="234"/>
      <c r="OX799" s="234"/>
      <c r="OY799" s="234"/>
      <c r="OZ799" s="234"/>
      <c r="PA799" s="234"/>
      <c r="PB799" s="234"/>
      <c r="PC799" s="234"/>
      <c r="PD799" s="234"/>
      <c r="PE799" s="234"/>
      <c r="PF799" s="234"/>
      <c r="PG799" s="234"/>
      <c r="PH799" s="234"/>
      <c r="PI799" s="234"/>
      <c r="PJ799" s="234"/>
      <c r="PK799" s="234"/>
      <c r="PL799" s="234"/>
      <c r="PM799" s="234"/>
      <c r="PN799" s="234"/>
    </row>
    <row r="800" spans="1:430" s="242" customFormat="1" ht="43.5" customHeight="1">
      <c r="A800" s="311" t="s">
        <v>274</v>
      </c>
      <c r="B800" s="369" t="s">
        <v>918</v>
      </c>
      <c r="C800" s="398" t="s">
        <v>920</v>
      </c>
      <c r="D800" s="314"/>
      <c r="E800" s="314" t="s">
        <v>387</v>
      </c>
      <c r="F800" s="315" t="s">
        <v>2203</v>
      </c>
      <c r="G800" s="313" t="s">
        <v>2204</v>
      </c>
      <c r="H800" s="313" t="s">
        <v>188</v>
      </c>
      <c r="I800" s="316">
        <v>1000000</v>
      </c>
      <c r="J800" s="316">
        <f>-K2393/0.0833333333333333</f>
        <v>0</v>
      </c>
      <c r="K800" s="316"/>
      <c r="L800" s="317">
        <v>42382</v>
      </c>
      <c r="M800" s="317">
        <v>42370</v>
      </c>
      <c r="N800" s="318">
        <v>43465</v>
      </c>
      <c r="O800" s="336">
        <f>YEAR(N800)</f>
        <v>2018</v>
      </c>
      <c r="P800" s="336">
        <f>MONTH(N800)</f>
        <v>12</v>
      </c>
      <c r="Q800" s="326" t="str">
        <f>IF(P800&gt;9,CONCATENATE(O800,P800),CONCATENATE(O800,"0",P800))</f>
        <v>201812</v>
      </c>
      <c r="R800" s="311" t="s">
        <v>44</v>
      </c>
      <c r="S800" s="319">
        <v>0.27</v>
      </c>
      <c r="T800" s="319">
        <v>0.04</v>
      </c>
      <c r="U800" s="313"/>
      <c r="V800" s="363"/>
      <c r="W800" s="363"/>
      <c r="X800" s="363"/>
      <c r="Y8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0" s="385"/>
      <c r="AA800" s="360"/>
      <c r="AB800" s="360"/>
      <c r="AC800" s="360"/>
      <c r="AD800" s="360"/>
      <c r="AE800" s="360"/>
      <c r="AF800" s="360"/>
      <c r="AG800" s="360"/>
      <c r="AH800" s="360"/>
      <c r="AI800" s="360"/>
      <c r="AJ800" s="360"/>
      <c r="AK800" s="360"/>
      <c r="AL800" s="360"/>
      <c r="AM800" s="360"/>
      <c r="AN800" s="360"/>
      <c r="AO800" s="360"/>
      <c r="AP800" s="360"/>
      <c r="AQ800" s="360"/>
      <c r="AR800" s="232"/>
      <c r="AS800" s="232"/>
      <c r="AT800" s="232"/>
      <c r="AU800" s="232"/>
      <c r="AV800" s="232"/>
      <c r="AW800" s="232"/>
      <c r="AX800" s="232"/>
      <c r="AY800" s="232"/>
      <c r="AZ800" s="232"/>
      <c r="BA800" s="232"/>
      <c r="BB800" s="232"/>
      <c r="BC800" s="232"/>
      <c r="BD800" s="232"/>
      <c r="BE800" s="232"/>
      <c r="BF800" s="232"/>
      <c r="BG800" s="232"/>
      <c r="BH800" s="232"/>
      <c r="BI800" s="232"/>
      <c r="BJ800" s="232"/>
      <c r="BK800" s="232"/>
      <c r="BL800" s="232"/>
      <c r="BM800" s="232"/>
      <c r="BN800" s="232"/>
      <c r="BO800" s="232"/>
      <c r="BP800" s="232"/>
      <c r="BQ800" s="232"/>
      <c r="BR800" s="232"/>
      <c r="BS800" s="232"/>
      <c r="BT800" s="232"/>
      <c r="BU800" s="232"/>
      <c r="BV800" s="232"/>
      <c r="BW800" s="232"/>
      <c r="BX800" s="232"/>
      <c r="BY800" s="232"/>
      <c r="BZ800" s="232"/>
      <c r="CA800" s="232"/>
      <c r="CB800" s="232"/>
      <c r="CC800" s="232"/>
      <c r="CD800" s="232"/>
      <c r="CE800" s="232"/>
      <c r="CF800" s="232"/>
      <c r="CG800" s="232"/>
      <c r="CH800" s="232"/>
      <c r="CI800" s="232"/>
      <c r="CJ800" s="232"/>
      <c r="CK800" s="232"/>
      <c r="CL800" s="232"/>
      <c r="CM800" s="232"/>
      <c r="CN800" s="232"/>
      <c r="CO800" s="232"/>
      <c r="CP800" s="232"/>
      <c r="CQ800" s="232"/>
      <c r="CR800" s="232"/>
      <c r="CS800" s="232"/>
      <c r="CT800" s="232"/>
      <c r="CU800" s="232"/>
      <c r="CV800" s="232"/>
      <c r="CW800" s="234"/>
      <c r="CX800" s="234"/>
      <c r="CY800" s="234"/>
      <c r="CZ800" s="234"/>
      <c r="DA800" s="234"/>
      <c r="DB800" s="234"/>
      <c r="DC800" s="234"/>
      <c r="DD800" s="234"/>
      <c r="DE800" s="234"/>
      <c r="DF800" s="234"/>
      <c r="DG800" s="234"/>
      <c r="DH800" s="234"/>
      <c r="DI800" s="234"/>
      <c r="DJ800" s="234"/>
      <c r="DK800" s="234"/>
      <c r="DL800" s="234"/>
      <c r="DM800" s="234"/>
      <c r="DN800" s="234"/>
      <c r="DO800" s="234"/>
      <c r="DP800" s="234"/>
      <c r="DQ800" s="234"/>
      <c r="DR800" s="234"/>
      <c r="DS800" s="234"/>
      <c r="DT800" s="234"/>
      <c r="DU800" s="234"/>
      <c r="DV800" s="234"/>
      <c r="DW800" s="234"/>
      <c r="DX800" s="234"/>
      <c r="DY800" s="234"/>
      <c r="DZ800" s="234"/>
      <c r="EA800" s="234"/>
      <c r="EB800" s="234"/>
      <c r="EC800" s="234"/>
      <c r="ED800" s="234"/>
      <c r="EE800" s="234"/>
      <c r="EF800" s="234"/>
      <c r="EG800" s="234"/>
      <c r="EH800" s="234"/>
      <c r="EI800" s="234"/>
      <c r="EJ800" s="234"/>
      <c r="EK800" s="234"/>
      <c r="EL800" s="234"/>
      <c r="EM800" s="234"/>
      <c r="EN800" s="234"/>
      <c r="EO800" s="234"/>
      <c r="EP800" s="234"/>
      <c r="EQ800" s="234"/>
      <c r="ER800" s="234"/>
      <c r="ES800" s="234"/>
      <c r="ET800" s="234"/>
      <c r="EU800" s="234"/>
      <c r="EV800" s="234"/>
      <c r="EW800" s="234"/>
      <c r="EX800" s="234"/>
      <c r="EY800" s="234"/>
      <c r="EZ800" s="234"/>
      <c r="FA800" s="234"/>
      <c r="FB800" s="234"/>
      <c r="FC800" s="234"/>
      <c r="FD800" s="234"/>
      <c r="FE800" s="234"/>
      <c r="FF800" s="234"/>
      <c r="FG800" s="234"/>
      <c r="FH800" s="234"/>
      <c r="FI800" s="234"/>
      <c r="FJ800" s="234"/>
      <c r="FK800" s="234"/>
      <c r="FL800" s="234"/>
      <c r="FM800" s="234"/>
      <c r="FN800" s="234"/>
      <c r="FO800" s="234"/>
      <c r="FP800" s="234"/>
      <c r="FQ800" s="234"/>
      <c r="FR800" s="234"/>
      <c r="FS800" s="234"/>
      <c r="FT800" s="234"/>
      <c r="FU800" s="234"/>
      <c r="FV800" s="234"/>
      <c r="FW800" s="234"/>
      <c r="FX800" s="234"/>
      <c r="FY800" s="234"/>
      <c r="FZ800" s="234"/>
      <c r="GA800" s="234"/>
      <c r="GB800" s="234"/>
      <c r="GC800" s="234"/>
      <c r="GD800" s="234"/>
      <c r="GE800" s="234"/>
      <c r="GF800" s="234"/>
      <c r="GG800" s="234"/>
      <c r="GH800" s="234"/>
      <c r="GI800" s="234"/>
      <c r="GJ800" s="234"/>
      <c r="GK800" s="234"/>
      <c r="GL800" s="234"/>
      <c r="GM800" s="234"/>
      <c r="GN800" s="234"/>
      <c r="GO800" s="234"/>
      <c r="GP800" s="234"/>
      <c r="GQ800" s="234"/>
      <c r="GR800" s="234"/>
      <c r="GS800" s="234"/>
      <c r="GT800" s="234"/>
      <c r="GU800" s="234"/>
      <c r="GV800" s="234"/>
      <c r="GW800" s="234"/>
      <c r="GX800" s="234"/>
      <c r="GY800" s="234"/>
      <c r="GZ800" s="234"/>
      <c r="HA800" s="234"/>
      <c r="HB800" s="234"/>
      <c r="HC800" s="234"/>
      <c r="HD800" s="234"/>
      <c r="HE800" s="234"/>
      <c r="HF800" s="234"/>
      <c r="HG800" s="234"/>
      <c r="HH800" s="234"/>
      <c r="HI800" s="234"/>
      <c r="HJ800" s="234"/>
      <c r="HK800" s="234"/>
      <c r="HL800" s="234"/>
      <c r="HM800" s="234"/>
      <c r="HN800" s="234"/>
      <c r="HO800" s="234"/>
      <c r="HP800" s="234"/>
      <c r="HQ800" s="234"/>
      <c r="HR800" s="234"/>
      <c r="HS800" s="234"/>
      <c r="HT800" s="234"/>
      <c r="HU800" s="234"/>
      <c r="HV800" s="234"/>
      <c r="HW800" s="234"/>
      <c r="HX800" s="234"/>
      <c r="HY800" s="234"/>
      <c r="HZ800" s="234"/>
      <c r="IA800" s="234"/>
      <c r="IB800" s="234"/>
      <c r="IC800" s="234"/>
      <c r="ID800" s="234"/>
      <c r="IE800" s="234"/>
      <c r="IF800" s="234"/>
      <c r="IG800" s="234"/>
      <c r="IH800" s="234"/>
      <c r="II800" s="234"/>
      <c r="IJ800" s="234"/>
      <c r="IK800" s="234"/>
      <c r="IL800" s="234"/>
      <c r="IM800" s="234"/>
      <c r="IN800" s="234"/>
      <c r="IO800" s="234"/>
      <c r="IP800" s="234"/>
      <c r="IQ800" s="234"/>
      <c r="IR800" s="234"/>
      <c r="IS800" s="234"/>
      <c r="IT800" s="234"/>
      <c r="IU800" s="234"/>
      <c r="IV800" s="234"/>
      <c r="IW800" s="234"/>
      <c r="IX800" s="234"/>
      <c r="IY800" s="234"/>
      <c r="IZ800" s="234"/>
      <c r="JA800" s="234"/>
      <c r="JB800" s="234"/>
      <c r="JC800" s="234"/>
      <c r="JD800" s="234"/>
      <c r="JE800" s="234"/>
      <c r="JF800" s="234"/>
      <c r="JG800" s="234"/>
      <c r="JH800" s="234"/>
      <c r="JI800" s="234"/>
      <c r="JJ800" s="234"/>
      <c r="JK800" s="234"/>
      <c r="JL800" s="234"/>
      <c r="JM800" s="234"/>
      <c r="JN800" s="234"/>
      <c r="JO800" s="234"/>
      <c r="JP800" s="234"/>
      <c r="JQ800" s="234"/>
      <c r="JR800" s="234"/>
      <c r="JS800" s="234"/>
      <c r="JT800" s="234"/>
      <c r="JU800" s="234"/>
      <c r="JV800" s="234"/>
      <c r="JW800" s="234"/>
      <c r="JX800" s="234"/>
      <c r="JY800" s="234"/>
      <c r="JZ800" s="234"/>
      <c r="KA800" s="234"/>
      <c r="KB800" s="234"/>
      <c r="KC800" s="234"/>
      <c r="KD800" s="234"/>
      <c r="KE800" s="234"/>
      <c r="KF800" s="234"/>
      <c r="KG800" s="234"/>
      <c r="KH800" s="234"/>
      <c r="KI800" s="234"/>
      <c r="KJ800" s="234"/>
      <c r="KK800" s="234"/>
      <c r="KL800" s="234"/>
      <c r="KM800" s="234"/>
      <c r="KN800" s="234"/>
      <c r="KO800" s="234"/>
      <c r="KP800" s="234"/>
      <c r="KQ800" s="234"/>
      <c r="KR800" s="234"/>
      <c r="KS800" s="234"/>
      <c r="KT800" s="234"/>
      <c r="KU800" s="234"/>
      <c r="KV800" s="234"/>
      <c r="KW800" s="234"/>
      <c r="KX800" s="234"/>
      <c r="KY800" s="234"/>
      <c r="KZ800" s="234"/>
      <c r="LA800" s="234"/>
      <c r="LB800" s="234"/>
      <c r="LC800" s="234"/>
      <c r="LD800" s="234"/>
      <c r="LE800" s="234"/>
      <c r="LF800" s="234"/>
      <c r="LG800" s="234"/>
      <c r="LH800" s="234"/>
      <c r="LI800" s="234"/>
      <c r="LJ800" s="234"/>
      <c r="LK800" s="234"/>
      <c r="LL800" s="234"/>
      <c r="LM800" s="234"/>
      <c r="LN800" s="234"/>
      <c r="LO800" s="234"/>
      <c r="LP800" s="234"/>
      <c r="LQ800" s="234"/>
      <c r="LR800" s="234"/>
      <c r="LS800" s="234"/>
      <c r="LT800" s="234"/>
      <c r="LU800" s="234"/>
      <c r="LV800" s="234"/>
      <c r="LW800" s="234"/>
      <c r="LX800" s="234"/>
      <c r="LY800" s="234"/>
      <c r="LZ800" s="234"/>
      <c r="MA800" s="234"/>
      <c r="MB800" s="234"/>
      <c r="MC800" s="234"/>
      <c r="MD800" s="234"/>
      <c r="ME800" s="234"/>
      <c r="MF800" s="234"/>
      <c r="MG800" s="234"/>
      <c r="MH800" s="234"/>
      <c r="MI800" s="234"/>
      <c r="MJ800" s="234"/>
      <c r="MK800" s="234"/>
      <c r="ML800" s="234"/>
      <c r="MM800" s="234"/>
      <c r="MN800" s="234"/>
      <c r="MO800" s="234"/>
      <c r="MP800" s="234"/>
      <c r="MQ800" s="234"/>
      <c r="MR800" s="234"/>
      <c r="MS800" s="234"/>
      <c r="MT800" s="234"/>
      <c r="MU800" s="234"/>
      <c r="MV800" s="234"/>
      <c r="MW800" s="234"/>
      <c r="MX800" s="234"/>
      <c r="MY800" s="234"/>
      <c r="MZ800" s="234"/>
      <c r="NA800" s="234"/>
      <c r="NB800" s="234"/>
      <c r="NC800" s="234"/>
      <c r="ND800" s="234"/>
      <c r="NE800" s="234"/>
      <c r="NF800" s="234"/>
      <c r="NG800" s="234"/>
      <c r="NH800" s="234"/>
      <c r="NI800" s="234"/>
      <c r="NJ800" s="234"/>
      <c r="NK800" s="234"/>
      <c r="NL800" s="234"/>
      <c r="NM800" s="234"/>
      <c r="NN800" s="234"/>
      <c r="NO800" s="234"/>
      <c r="NP800" s="234"/>
      <c r="NQ800" s="234"/>
      <c r="NR800" s="234"/>
      <c r="NS800" s="234"/>
      <c r="NT800" s="234"/>
      <c r="NU800" s="234"/>
      <c r="NV800" s="234"/>
      <c r="NW800" s="234"/>
      <c r="NX800" s="234"/>
      <c r="NY800" s="234"/>
      <c r="NZ800" s="234"/>
      <c r="OA800" s="234"/>
      <c r="OB800" s="234"/>
      <c r="OC800" s="234"/>
      <c r="OD800" s="234"/>
      <c r="OE800" s="234"/>
      <c r="OF800" s="234"/>
      <c r="OG800" s="234"/>
      <c r="OH800" s="234"/>
      <c r="OI800" s="234"/>
      <c r="OJ800" s="234"/>
      <c r="OK800" s="234"/>
      <c r="OL800" s="234"/>
      <c r="OM800" s="234"/>
      <c r="ON800" s="234"/>
      <c r="OO800" s="234"/>
      <c r="OP800" s="234"/>
      <c r="OQ800" s="234"/>
      <c r="OR800" s="234"/>
      <c r="OS800" s="234"/>
      <c r="OT800" s="234"/>
      <c r="OU800" s="234"/>
      <c r="OV800" s="234"/>
      <c r="OW800" s="234"/>
      <c r="OX800" s="234"/>
      <c r="OY800" s="234"/>
      <c r="OZ800" s="234"/>
      <c r="PA800" s="234"/>
      <c r="PB800" s="234"/>
      <c r="PC800" s="234"/>
      <c r="PD800" s="234"/>
      <c r="PE800" s="234"/>
      <c r="PF800" s="234"/>
      <c r="PG800" s="234"/>
      <c r="PH800" s="234"/>
      <c r="PI800" s="234"/>
      <c r="PJ800" s="234"/>
      <c r="PK800" s="234"/>
      <c r="PL800" s="234"/>
      <c r="PM800" s="234"/>
      <c r="PN800" s="234"/>
    </row>
    <row r="801" spans="1:430" s="242" customFormat="1" ht="43.5" customHeight="1">
      <c r="A801" s="311" t="s">
        <v>274</v>
      </c>
      <c r="B801" s="369" t="s">
        <v>918</v>
      </c>
      <c r="C801" s="398" t="s">
        <v>920</v>
      </c>
      <c r="D801" s="314"/>
      <c r="E801" s="314" t="s">
        <v>387</v>
      </c>
      <c r="F801" s="315" t="s">
        <v>2203</v>
      </c>
      <c r="G801" s="313" t="s">
        <v>2204</v>
      </c>
      <c r="H801" s="313" t="s">
        <v>2205</v>
      </c>
      <c r="I801" s="316">
        <v>1000000</v>
      </c>
      <c r="J801" s="316">
        <f>-K2394/0.0833333333333333</f>
        <v>0</v>
      </c>
      <c r="K801" s="316"/>
      <c r="L801" s="317">
        <v>42382</v>
      </c>
      <c r="M801" s="317">
        <v>42370</v>
      </c>
      <c r="N801" s="318">
        <v>43465</v>
      </c>
      <c r="O801" s="336">
        <f>YEAR(N801)</f>
        <v>2018</v>
      </c>
      <c r="P801" s="336">
        <f>MONTH(N801)</f>
        <v>12</v>
      </c>
      <c r="Q801" s="326" t="str">
        <f>IF(P801&gt;9,CONCATENATE(O801,P801),CONCATENATE(O801,"0",P801))</f>
        <v>201812</v>
      </c>
      <c r="R801" s="311" t="s">
        <v>44</v>
      </c>
      <c r="S801" s="319">
        <v>0.27</v>
      </c>
      <c r="T801" s="319">
        <v>0.04</v>
      </c>
      <c r="U801" s="313"/>
      <c r="V801" s="363"/>
      <c r="W801" s="363"/>
      <c r="X801" s="363"/>
      <c r="Y8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1" s="385"/>
      <c r="AA801" s="360"/>
      <c r="AB801" s="360"/>
      <c r="AC801" s="360"/>
      <c r="AD801" s="360"/>
      <c r="AE801" s="360"/>
      <c r="AF801" s="360"/>
      <c r="AG801" s="360"/>
      <c r="AH801" s="360"/>
      <c r="AI801" s="360"/>
      <c r="AJ801" s="360"/>
      <c r="AK801" s="360"/>
      <c r="AL801" s="360"/>
      <c r="AM801" s="360"/>
      <c r="AN801" s="360"/>
      <c r="AO801" s="360"/>
      <c r="AP801" s="360"/>
      <c r="AQ801" s="360"/>
      <c r="AR801" s="232"/>
      <c r="AS801" s="232"/>
      <c r="AT801" s="232"/>
      <c r="AU801" s="232"/>
      <c r="AV801" s="232"/>
      <c r="AW801" s="232"/>
      <c r="AX801" s="232"/>
      <c r="AY801" s="232"/>
      <c r="AZ801" s="232"/>
      <c r="BA801" s="232"/>
      <c r="BB801" s="232"/>
      <c r="BC801" s="232"/>
      <c r="BD801" s="232"/>
      <c r="BE801" s="232"/>
      <c r="BF801" s="232"/>
      <c r="BG801" s="232"/>
      <c r="BH801" s="232"/>
      <c r="BI801" s="232"/>
      <c r="BJ801" s="232"/>
      <c r="BK801" s="232"/>
      <c r="BL801" s="232"/>
      <c r="BM801" s="232"/>
      <c r="BN801" s="232"/>
      <c r="BO801" s="232"/>
      <c r="BP801" s="232"/>
      <c r="BQ801" s="232"/>
      <c r="BR801" s="232"/>
      <c r="BS801" s="232"/>
      <c r="BT801" s="232"/>
      <c r="BU801" s="232"/>
      <c r="BV801" s="232"/>
      <c r="BW801" s="232"/>
      <c r="BX801" s="232"/>
      <c r="BY801" s="232"/>
      <c r="BZ801" s="232"/>
      <c r="CA801" s="232"/>
      <c r="CB801" s="232"/>
      <c r="CC801" s="232"/>
      <c r="CD801" s="232"/>
      <c r="CE801" s="232"/>
      <c r="CF801" s="232"/>
      <c r="CG801" s="232"/>
      <c r="CH801" s="232"/>
      <c r="CI801" s="232"/>
      <c r="CJ801" s="232"/>
      <c r="CK801" s="232"/>
      <c r="CL801" s="232"/>
      <c r="CM801" s="232"/>
      <c r="CN801" s="232"/>
      <c r="CO801" s="232"/>
      <c r="CP801" s="232"/>
      <c r="CQ801" s="232"/>
      <c r="CR801" s="232"/>
      <c r="CS801" s="232"/>
      <c r="CT801" s="232"/>
      <c r="CU801" s="232"/>
      <c r="CV801" s="232"/>
      <c r="CW801" s="234"/>
      <c r="CX801" s="234"/>
      <c r="CY801" s="234"/>
      <c r="CZ801" s="234"/>
      <c r="DA801" s="234"/>
      <c r="DB801" s="234"/>
      <c r="DC801" s="234"/>
      <c r="DD801" s="234"/>
      <c r="DE801" s="234"/>
      <c r="DF801" s="234"/>
      <c r="DG801" s="234"/>
      <c r="DH801" s="234"/>
      <c r="DI801" s="234"/>
      <c r="DJ801" s="234"/>
      <c r="DK801" s="234"/>
      <c r="DL801" s="234"/>
      <c r="DM801" s="234"/>
      <c r="DN801" s="234"/>
      <c r="DO801" s="234"/>
      <c r="DP801" s="234"/>
      <c r="DQ801" s="234"/>
      <c r="DR801" s="234"/>
      <c r="DS801" s="234"/>
      <c r="DT801" s="234"/>
      <c r="DU801" s="234"/>
      <c r="DV801" s="234"/>
      <c r="DW801" s="234"/>
      <c r="DX801" s="234"/>
      <c r="DY801" s="234"/>
      <c r="DZ801" s="234"/>
      <c r="EA801" s="234"/>
      <c r="EB801" s="234"/>
      <c r="EC801" s="234"/>
      <c r="ED801" s="234"/>
      <c r="EE801" s="234"/>
      <c r="EF801" s="234"/>
      <c r="EG801" s="234"/>
      <c r="EH801" s="234"/>
      <c r="EI801" s="234"/>
      <c r="EJ801" s="234"/>
      <c r="EK801" s="234"/>
      <c r="EL801" s="234"/>
      <c r="EM801" s="234"/>
      <c r="EN801" s="234"/>
      <c r="EO801" s="234"/>
      <c r="EP801" s="234"/>
      <c r="EQ801" s="234"/>
      <c r="ER801" s="234"/>
      <c r="ES801" s="234"/>
      <c r="ET801" s="234"/>
      <c r="EU801" s="234"/>
      <c r="EV801" s="234"/>
      <c r="EW801" s="234"/>
      <c r="EX801" s="234"/>
      <c r="EY801" s="234"/>
      <c r="EZ801" s="234"/>
      <c r="FA801" s="234"/>
      <c r="FB801" s="234"/>
      <c r="FC801" s="234"/>
      <c r="FD801" s="234"/>
      <c r="FE801" s="234"/>
      <c r="FF801" s="234"/>
      <c r="FG801" s="234"/>
      <c r="FH801" s="234"/>
      <c r="FI801" s="234"/>
      <c r="FJ801" s="234"/>
      <c r="FK801" s="234"/>
      <c r="FL801" s="234"/>
      <c r="FM801" s="234"/>
      <c r="FN801" s="234"/>
      <c r="FO801" s="234"/>
      <c r="FP801" s="234"/>
      <c r="FQ801" s="234"/>
      <c r="FR801" s="234"/>
      <c r="FS801" s="234"/>
      <c r="FT801" s="234"/>
      <c r="FU801" s="234"/>
      <c r="FV801" s="234"/>
      <c r="FW801" s="234"/>
      <c r="FX801" s="234"/>
      <c r="FY801" s="234"/>
      <c r="FZ801" s="234"/>
      <c r="GA801" s="234"/>
      <c r="GB801" s="234"/>
      <c r="GC801" s="234"/>
      <c r="GD801" s="234"/>
      <c r="GE801" s="234"/>
      <c r="GF801" s="234"/>
      <c r="GG801" s="234"/>
      <c r="GH801" s="234"/>
      <c r="GI801" s="234"/>
      <c r="GJ801" s="234"/>
      <c r="GK801" s="234"/>
      <c r="GL801" s="234"/>
      <c r="GM801" s="234"/>
      <c r="GN801" s="234"/>
      <c r="GO801" s="234"/>
      <c r="GP801" s="234"/>
      <c r="GQ801" s="234"/>
      <c r="GR801" s="234"/>
      <c r="GS801" s="234"/>
      <c r="GT801" s="234"/>
      <c r="GU801" s="234"/>
      <c r="GV801" s="234"/>
      <c r="GW801" s="234"/>
      <c r="GX801" s="234"/>
      <c r="GY801" s="234"/>
      <c r="GZ801" s="234"/>
      <c r="HA801" s="234"/>
      <c r="HB801" s="234"/>
      <c r="HC801" s="234"/>
      <c r="HD801" s="234"/>
      <c r="HE801" s="234"/>
      <c r="HF801" s="234"/>
      <c r="HG801" s="234"/>
      <c r="HH801" s="234"/>
      <c r="HI801" s="234"/>
      <c r="HJ801" s="234"/>
      <c r="HK801" s="234"/>
      <c r="HL801" s="234"/>
      <c r="HM801" s="234"/>
      <c r="HN801" s="234"/>
      <c r="HO801" s="234"/>
      <c r="HP801" s="234"/>
      <c r="HQ801" s="234"/>
      <c r="HR801" s="234"/>
      <c r="HS801" s="234"/>
      <c r="HT801" s="234"/>
      <c r="HU801" s="234"/>
      <c r="HV801" s="234"/>
      <c r="HW801" s="234"/>
      <c r="HX801" s="234"/>
      <c r="HY801" s="234"/>
      <c r="HZ801" s="234"/>
      <c r="IA801" s="234"/>
      <c r="IB801" s="234"/>
      <c r="IC801" s="234"/>
      <c r="ID801" s="234"/>
      <c r="IE801" s="234"/>
      <c r="IF801" s="234"/>
      <c r="IG801" s="234"/>
      <c r="IH801" s="234"/>
      <c r="II801" s="234"/>
      <c r="IJ801" s="234"/>
      <c r="IK801" s="234"/>
      <c r="IL801" s="234"/>
      <c r="IM801" s="234"/>
      <c r="IN801" s="234"/>
      <c r="IO801" s="234"/>
      <c r="IP801" s="234"/>
      <c r="IQ801" s="234"/>
      <c r="IR801" s="234"/>
      <c r="IS801" s="234"/>
      <c r="IT801" s="234"/>
      <c r="IU801" s="234"/>
      <c r="IV801" s="234"/>
      <c r="IW801" s="234"/>
      <c r="IX801" s="234"/>
      <c r="IY801" s="234"/>
      <c r="IZ801" s="234"/>
      <c r="JA801" s="234"/>
      <c r="JB801" s="234"/>
      <c r="JC801" s="234"/>
      <c r="JD801" s="234"/>
      <c r="JE801" s="234"/>
      <c r="JF801" s="234"/>
      <c r="JG801" s="234"/>
      <c r="JH801" s="234"/>
      <c r="JI801" s="234"/>
      <c r="JJ801" s="234"/>
      <c r="JK801" s="234"/>
      <c r="JL801" s="234"/>
      <c r="JM801" s="234"/>
      <c r="JN801" s="234"/>
      <c r="JO801" s="234"/>
      <c r="JP801" s="234"/>
      <c r="JQ801" s="234"/>
      <c r="JR801" s="234"/>
      <c r="JS801" s="234"/>
      <c r="JT801" s="234"/>
      <c r="JU801" s="234"/>
      <c r="JV801" s="234"/>
      <c r="JW801" s="234"/>
      <c r="JX801" s="234"/>
      <c r="JY801" s="234"/>
      <c r="JZ801" s="234"/>
      <c r="KA801" s="234"/>
      <c r="KB801" s="234"/>
      <c r="KC801" s="234"/>
      <c r="KD801" s="234"/>
      <c r="KE801" s="234"/>
      <c r="KF801" s="234"/>
      <c r="KG801" s="234"/>
      <c r="KH801" s="234"/>
      <c r="KI801" s="234"/>
      <c r="KJ801" s="234"/>
      <c r="KK801" s="234"/>
      <c r="KL801" s="234"/>
      <c r="KM801" s="234"/>
      <c r="KN801" s="234"/>
      <c r="KO801" s="234"/>
      <c r="KP801" s="234"/>
      <c r="KQ801" s="234"/>
      <c r="KR801" s="234"/>
      <c r="KS801" s="234"/>
      <c r="KT801" s="234"/>
      <c r="KU801" s="234"/>
      <c r="KV801" s="234"/>
      <c r="KW801" s="234"/>
      <c r="KX801" s="234"/>
      <c r="KY801" s="234"/>
      <c r="KZ801" s="234"/>
      <c r="LA801" s="234"/>
      <c r="LB801" s="234"/>
      <c r="LC801" s="234"/>
      <c r="LD801" s="234"/>
      <c r="LE801" s="234"/>
      <c r="LF801" s="234"/>
      <c r="LG801" s="234"/>
      <c r="LH801" s="234"/>
      <c r="LI801" s="234"/>
      <c r="LJ801" s="234"/>
      <c r="LK801" s="234"/>
      <c r="LL801" s="234"/>
      <c r="LM801" s="234"/>
      <c r="LN801" s="234"/>
      <c r="LO801" s="234"/>
      <c r="LP801" s="234"/>
      <c r="LQ801" s="234"/>
      <c r="LR801" s="234"/>
      <c r="LS801" s="234"/>
      <c r="LT801" s="234"/>
      <c r="LU801" s="234"/>
      <c r="LV801" s="234"/>
      <c r="LW801" s="234"/>
      <c r="LX801" s="234"/>
      <c r="LY801" s="234"/>
      <c r="LZ801" s="234"/>
      <c r="MA801" s="234"/>
      <c r="MB801" s="234"/>
      <c r="MC801" s="234"/>
      <c r="MD801" s="234"/>
      <c r="ME801" s="234"/>
      <c r="MF801" s="234"/>
      <c r="MG801" s="234"/>
      <c r="MH801" s="234"/>
      <c r="MI801" s="234"/>
      <c r="MJ801" s="234"/>
      <c r="MK801" s="234"/>
      <c r="ML801" s="234"/>
      <c r="MM801" s="234"/>
      <c r="MN801" s="234"/>
      <c r="MO801" s="234"/>
      <c r="MP801" s="234"/>
      <c r="MQ801" s="234"/>
      <c r="MR801" s="234"/>
      <c r="MS801" s="234"/>
      <c r="MT801" s="234"/>
      <c r="MU801" s="234"/>
      <c r="MV801" s="234"/>
      <c r="MW801" s="234"/>
      <c r="MX801" s="234"/>
      <c r="MY801" s="234"/>
      <c r="MZ801" s="234"/>
      <c r="NA801" s="234"/>
      <c r="NB801" s="234"/>
      <c r="NC801" s="234"/>
      <c r="ND801" s="234"/>
      <c r="NE801" s="234"/>
      <c r="NF801" s="234"/>
      <c r="NG801" s="234"/>
      <c r="NH801" s="234"/>
      <c r="NI801" s="234"/>
      <c r="NJ801" s="234"/>
      <c r="NK801" s="234"/>
      <c r="NL801" s="234"/>
      <c r="NM801" s="234"/>
      <c r="NN801" s="234"/>
      <c r="NO801" s="234"/>
      <c r="NP801" s="234"/>
      <c r="NQ801" s="234"/>
      <c r="NR801" s="234"/>
      <c r="NS801" s="234"/>
      <c r="NT801" s="234"/>
      <c r="NU801" s="234"/>
      <c r="NV801" s="234"/>
      <c r="NW801" s="234"/>
      <c r="NX801" s="234"/>
      <c r="NY801" s="234"/>
      <c r="NZ801" s="234"/>
      <c r="OA801" s="234"/>
      <c r="OB801" s="234"/>
      <c r="OC801" s="234"/>
      <c r="OD801" s="234"/>
      <c r="OE801" s="234"/>
      <c r="OF801" s="234"/>
      <c r="OG801" s="234"/>
      <c r="OH801" s="234"/>
      <c r="OI801" s="234"/>
      <c r="OJ801" s="234"/>
      <c r="OK801" s="234"/>
      <c r="OL801" s="234"/>
      <c r="OM801" s="234"/>
      <c r="ON801" s="234"/>
      <c r="OO801" s="234"/>
      <c r="OP801" s="234"/>
      <c r="OQ801" s="234"/>
      <c r="OR801" s="234"/>
      <c r="OS801" s="234"/>
      <c r="OT801" s="234"/>
      <c r="OU801" s="234"/>
      <c r="OV801" s="234"/>
      <c r="OW801" s="234"/>
      <c r="OX801" s="234"/>
      <c r="OY801" s="234"/>
      <c r="OZ801" s="234"/>
      <c r="PA801" s="234"/>
      <c r="PB801" s="234"/>
      <c r="PC801" s="234"/>
      <c r="PD801" s="234"/>
      <c r="PE801" s="234"/>
      <c r="PF801" s="234"/>
      <c r="PG801" s="234"/>
      <c r="PH801" s="234"/>
      <c r="PI801" s="234"/>
      <c r="PJ801" s="234"/>
      <c r="PK801" s="234"/>
      <c r="PL801" s="234"/>
      <c r="PM801" s="234"/>
      <c r="PN801" s="234"/>
    </row>
    <row r="802" spans="1:430" s="242" customFormat="1" ht="43.5" customHeight="1">
      <c r="A802" s="311" t="s">
        <v>274</v>
      </c>
      <c r="B802" s="369" t="s">
        <v>918</v>
      </c>
      <c r="C802" s="398" t="s">
        <v>920</v>
      </c>
      <c r="D802" s="314"/>
      <c r="E802" s="314" t="s">
        <v>387</v>
      </c>
      <c r="F802" s="315" t="s">
        <v>2203</v>
      </c>
      <c r="G802" s="313" t="s">
        <v>2204</v>
      </c>
      <c r="H802" s="313" t="s">
        <v>2206</v>
      </c>
      <c r="I802" s="316">
        <v>1000000</v>
      </c>
      <c r="J802" s="316">
        <f>-K2395/0.0833333333333333</f>
        <v>0</v>
      </c>
      <c r="K802" s="316"/>
      <c r="L802" s="317">
        <v>42382</v>
      </c>
      <c r="M802" s="317">
        <v>42370</v>
      </c>
      <c r="N802" s="318">
        <v>43465</v>
      </c>
      <c r="O802" s="336">
        <f>YEAR(N802)</f>
        <v>2018</v>
      </c>
      <c r="P802" s="336">
        <f>MONTH(N802)</f>
        <v>12</v>
      </c>
      <c r="Q802" s="326" t="str">
        <f>IF(P802&gt;9,CONCATENATE(O802,P802),CONCATENATE(O802,"0",P802))</f>
        <v>201812</v>
      </c>
      <c r="R802" s="311" t="s">
        <v>44</v>
      </c>
      <c r="S802" s="319">
        <v>0.27</v>
      </c>
      <c r="T802" s="319">
        <v>0.04</v>
      </c>
      <c r="U802" s="313"/>
      <c r="V802" s="363"/>
      <c r="W802" s="363"/>
      <c r="X802" s="363"/>
      <c r="Y8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2" s="385"/>
      <c r="AA802" s="360"/>
      <c r="AB802" s="360"/>
      <c r="AC802" s="360"/>
      <c r="AD802" s="360"/>
      <c r="AE802" s="360"/>
      <c r="AF802" s="360"/>
      <c r="AG802" s="360"/>
      <c r="AH802" s="360"/>
      <c r="AI802" s="360"/>
      <c r="AJ802" s="360"/>
      <c r="AK802" s="360"/>
      <c r="AL802" s="360"/>
      <c r="AM802" s="360"/>
      <c r="AN802" s="360"/>
      <c r="AO802" s="360"/>
      <c r="AP802" s="360"/>
      <c r="AQ802" s="360"/>
      <c r="AR802" s="232"/>
      <c r="AS802" s="232"/>
      <c r="AT802" s="232"/>
      <c r="AU802" s="232"/>
      <c r="AV802" s="232"/>
      <c r="AW802" s="232"/>
      <c r="AX802" s="232"/>
      <c r="AY802" s="232"/>
      <c r="AZ802" s="232"/>
      <c r="BA802" s="232"/>
      <c r="BB802" s="232"/>
      <c r="BC802" s="232"/>
      <c r="BD802" s="232"/>
      <c r="BE802" s="232"/>
      <c r="BF802" s="232"/>
      <c r="BG802" s="232"/>
      <c r="BH802" s="232"/>
      <c r="BI802" s="232"/>
      <c r="BJ802" s="232"/>
      <c r="BK802" s="232"/>
      <c r="BL802" s="232"/>
      <c r="BM802" s="232"/>
      <c r="BN802" s="232"/>
      <c r="BO802" s="232"/>
      <c r="BP802" s="232"/>
      <c r="BQ802" s="232"/>
      <c r="BR802" s="232"/>
      <c r="BS802" s="232"/>
      <c r="BT802" s="232"/>
      <c r="BU802" s="232"/>
      <c r="BV802" s="232"/>
      <c r="BW802" s="232"/>
      <c r="BX802" s="232"/>
      <c r="BY802" s="232"/>
      <c r="BZ802" s="232"/>
      <c r="CA802" s="232"/>
      <c r="CB802" s="232"/>
      <c r="CC802" s="232"/>
      <c r="CD802" s="232"/>
      <c r="CE802" s="232"/>
      <c r="CF802" s="232"/>
      <c r="CG802" s="232"/>
      <c r="CH802" s="232"/>
      <c r="CI802" s="232"/>
      <c r="CJ802" s="232"/>
      <c r="CK802" s="232"/>
      <c r="CL802" s="232"/>
      <c r="CM802" s="232"/>
      <c r="CN802" s="232"/>
      <c r="CO802" s="232"/>
      <c r="CP802" s="232"/>
      <c r="CQ802" s="232"/>
      <c r="CR802" s="232"/>
      <c r="CS802" s="232"/>
      <c r="CT802" s="232"/>
      <c r="CU802" s="232"/>
      <c r="CV802" s="232"/>
      <c r="CW802" s="234"/>
      <c r="CX802" s="234"/>
      <c r="CY802" s="234"/>
      <c r="CZ802" s="234"/>
      <c r="DA802" s="234"/>
      <c r="DB802" s="234"/>
      <c r="DC802" s="234"/>
      <c r="DD802" s="234"/>
      <c r="DE802" s="234"/>
      <c r="DF802" s="234"/>
      <c r="DG802" s="234"/>
      <c r="DH802" s="234"/>
      <c r="DI802" s="234"/>
      <c r="DJ802" s="234"/>
      <c r="DK802" s="234"/>
      <c r="DL802" s="234"/>
      <c r="DM802" s="234"/>
      <c r="DN802" s="234"/>
      <c r="DO802" s="234"/>
      <c r="DP802" s="234"/>
      <c r="DQ802" s="234"/>
      <c r="DR802" s="234"/>
      <c r="DS802" s="234"/>
      <c r="DT802" s="234"/>
      <c r="DU802" s="234"/>
      <c r="DV802" s="234"/>
      <c r="DW802" s="234"/>
      <c r="DX802" s="234"/>
      <c r="DY802" s="234"/>
      <c r="DZ802" s="234"/>
      <c r="EA802" s="234"/>
      <c r="EB802" s="234"/>
      <c r="EC802" s="234"/>
      <c r="ED802" s="234"/>
      <c r="EE802" s="234"/>
      <c r="EF802" s="234"/>
      <c r="EG802" s="234"/>
      <c r="EH802" s="234"/>
      <c r="EI802" s="234"/>
      <c r="EJ802" s="234"/>
      <c r="EK802" s="234"/>
      <c r="EL802" s="234"/>
      <c r="EM802" s="234"/>
      <c r="EN802" s="234"/>
      <c r="EO802" s="234"/>
      <c r="EP802" s="234"/>
      <c r="EQ802" s="234"/>
      <c r="ER802" s="234"/>
      <c r="ES802" s="234"/>
      <c r="ET802" s="234"/>
      <c r="EU802" s="234"/>
      <c r="EV802" s="234"/>
      <c r="EW802" s="234"/>
      <c r="EX802" s="234"/>
      <c r="EY802" s="234"/>
      <c r="EZ802" s="234"/>
      <c r="FA802" s="234"/>
      <c r="FB802" s="234"/>
      <c r="FC802" s="234"/>
      <c r="FD802" s="234"/>
      <c r="FE802" s="234"/>
      <c r="FF802" s="234"/>
      <c r="FG802" s="234"/>
      <c r="FH802" s="234"/>
      <c r="FI802" s="234"/>
      <c r="FJ802" s="234"/>
      <c r="FK802" s="234"/>
      <c r="FL802" s="234"/>
      <c r="FM802" s="234"/>
      <c r="FN802" s="234"/>
      <c r="FO802" s="234"/>
      <c r="FP802" s="234"/>
      <c r="FQ802" s="234"/>
      <c r="FR802" s="234"/>
      <c r="FS802" s="234"/>
      <c r="FT802" s="234"/>
      <c r="FU802" s="234"/>
      <c r="FV802" s="234"/>
      <c r="FW802" s="234"/>
      <c r="FX802" s="234"/>
      <c r="FY802" s="234"/>
      <c r="FZ802" s="234"/>
      <c r="GA802" s="234"/>
      <c r="GB802" s="234"/>
      <c r="GC802" s="234"/>
      <c r="GD802" s="234"/>
      <c r="GE802" s="234"/>
      <c r="GF802" s="234"/>
      <c r="GG802" s="234"/>
      <c r="GH802" s="234"/>
      <c r="GI802" s="234"/>
      <c r="GJ802" s="234"/>
      <c r="GK802" s="234"/>
      <c r="GL802" s="234"/>
      <c r="GM802" s="234"/>
      <c r="GN802" s="234"/>
      <c r="GO802" s="234"/>
      <c r="GP802" s="234"/>
      <c r="GQ802" s="234"/>
      <c r="GR802" s="234"/>
      <c r="GS802" s="234"/>
      <c r="GT802" s="234"/>
      <c r="GU802" s="234"/>
      <c r="GV802" s="234"/>
      <c r="GW802" s="234"/>
      <c r="GX802" s="234"/>
      <c r="GY802" s="234"/>
      <c r="GZ802" s="234"/>
      <c r="HA802" s="234"/>
      <c r="HB802" s="234"/>
      <c r="HC802" s="234"/>
      <c r="HD802" s="234"/>
      <c r="HE802" s="234"/>
      <c r="HF802" s="234"/>
      <c r="HG802" s="234"/>
      <c r="HH802" s="234"/>
      <c r="HI802" s="234"/>
      <c r="HJ802" s="234"/>
      <c r="HK802" s="234"/>
      <c r="HL802" s="234"/>
      <c r="HM802" s="234"/>
      <c r="HN802" s="234"/>
      <c r="HO802" s="234"/>
      <c r="HP802" s="234"/>
      <c r="HQ802" s="234"/>
      <c r="HR802" s="234"/>
      <c r="HS802" s="234"/>
      <c r="HT802" s="234"/>
      <c r="HU802" s="234"/>
      <c r="HV802" s="234"/>
      <c r="HW802" s="234"/>
      <c r="HX802" s="234"/>
      <c r="HY802" s="234"/>
      <c r="HZ802" s="234"/>
      <c r="IA802" s="234"/>
      <c r="IB802" s="234"/>
      <c r="IC802" s="234"/>
      <c r="ID802" s="234"/>
      <c r="IE802" s="234"/>
      <c r="IF802" s="234"/>
      <c r="IG802" s="234"/>
      <c r="IH802" s="234"/>
      <c r="II802" s="234"/>
      <c r="IJ802" s="234"/>
      <c r="IK802" s="234"/>
      <c r="IL802" s="234"/>
      <c r="IM802" s="234"/>
      <c r="IN802" s="234"/>
      <c r="IO802" s="234"/>
      <c r="IP802" s="234"/>
      <c r="IQ802" s="234"/>
      <c r="IR802" s="234"/>
      <c r="IS802" s="234"/>
      <c r="IT802" s="234"/>
      <c r="IU802" s="234"/>
      <c r="IV802" s="234"/>
      <c r="IW802" s="234"/>
      <c r="IX802" s="234"/>
      <c r="IY802" s="234"/>
      <c r="IZ802" s="234"/>
      <c r="JA802" s="234"/>
      <c r="JB802" s="234"/>
      <c r="JC802" s="234"/>
      <c r="JD802" s="234"/>
      <c r="JE802" s="234"/>
      <c r="JF802" s="234"/>
      <c r="JG802" s="234"/>
      <c r="JH802" s="234"/>
      <c r="JI802" s="234"/>
      <c r="JJ802" s="234"/>
      <c r="JK802" s="234"/>
      <c r="JL802" s="234"/>
      <c r="JM802" s="234"/>
      <c r="JN802" s="234"/>
      <c r="JO802" s="234"/>
      <c r="JP802" s="234"/>
      <c r="JQ802" s="234"/>
      <c r="JR802" s="234"/>
      <c r="JS802" s="234"/>
      <c r="JT802" s="234"/>
      <c r="JU802" s="234"/>
      <c r="JV802" s="234"/>
      <c r="JW802" s="234"/>
      <c r="JX802" s="234"/>
      <c r="JY802" s="234"/>
      <c r="JZ802" s="234"/>
      <c r="KA802" s="234"/>
      <c r="KB802" s="234"/>
      <c r="KC802" s="234"/>
      <c r="KD802" s="234"/>
      <c r="KE802" s="234"/>
      <c r="KF802" s="234"/>
      <c r="KG802" s="234"/>
      <c r="KH802" s="234"/>
      <c r="KI802" s="234"/>
      <c r="KJ802" s="234"/>
      <c r="KK802" s="234"/>
      <c r="KL802" s="234"/>
      <c r="KM802" s="234"/>
      <c r="KN802" s="234"/>
      <c r="KO802" s="234"/>
      <c r="KP802" s="234"/>
      <c r="KQ802" s="234"/>
      <c r="KR802" s="234"/>
      <c r="KS802" s="234"/>
      <c r="KT802" s="234"/>
      <c r="KU802" s="234"/>
      <c r="KV802" s="234"/>
      <c r="KW802" s="234"/>
      <c r="KX802" s="234"/>
      <c r="KY802" s="234"/>
      <c r="KZ802" s="234"/>
      <c r="LA802" s="234"/>
      <c r="LB802" s="234"/>
      <c r="LC802" s="234"/>
      <c r="LD802" s="234"/>
      <c r="LE802" s="234"/>
      <c r="LF802" s="234"/>
      <c r="LG802" s="234"/>
      <c r="LH802" s="234"/>
      <c r="LI802" s="234"/>
      <c r="LJ802" s="234"/>
      <c r="LK802" s="234"/>
      <c r="LL802" s="234"/>
      <c r="LM802" s="234"/>
      <c r="LN802" s="234"/>
      <c r="LO802" s="234"/>
      <c r="LP802" s="234"/>
      <c r="LQ802" s="234"/>
      <c r="LR802" s="234"/>
      <c r="LS802" s="234"/>
      <c r="LT802" s="234"/>
      <c r="LU802" s="234"/>
      <c r="LV802" s="234"/>
      <c r="LW802" s="234"/>
      <c r="LX802" s="234"/>
      <c r="LY802" s="234"/>
      <c r="LZ802" s="234"/>
      <c r="MA802" s="234"/>
      <c r="MB802" s="234"/>
      <c r="MC802" s="234"/>
      <c r="MD802" s="234"/>
      <c r="ME802" s="234"/>
      <c r="MF802" s="234"/>
      <c r="MG802" s="234"/>
      <c r="MH802" s="234"/>
      <c r="MI802" s="234"/>
      <c r="MJ802" s="234"/>
      <c r="MK802" s="234"/>
      <c r="ML802" s="234"/>
      <c r="MM802" s="234"/>
      <c r="MN802" s="234"/>
      <c r="MO802" s="234"/>
      <c r="MP802" s="234"/>
      <c r="MQ802" s="234"/>
      <c r="MR802" s="234"/>
      <c r="MS802" s="234"/>
      <c r="MT802" s="234"/>
      <c r="MU802" s="234"/>
      <c r="MV802" s="234"/>
      <c r="MW802" s="234"/>
      <c r="MX802" s="234"/>
      <c r="MY802" s="234"/>
      <c r="MZ802" s="234"/>
      <c r="NA802" s="234"/>
      <c r="NB802" s="234"/>
      <c r="NC802" s="234"/>
      <c r="ND802" s="234"/>
      <c r="NE802" s="234"/>
      <c r="NF802" s="234"/>
      <c r="NG802" s="234"/>
      <c r="NH802" s="234"/>
      <c r="NI802" s="234"/>
      <c r="NJ802" s="234"/>
      <c r="NK802" s="234"/>
      <c r="NL802" s="234"/>
      <c r="NM802" s="234"/>
      <c r="NN802" s="234"/>
      <c r="NO802" s="234"/>
      <c r="NP802" s="234"/>
      <c r="NQ802" s="234"/>
      <c r="NR802" s="234"/>
      <c r="NS802" s="234"/>
      <c r="NT802" s="234"/>
      <c r="NU802" s="234"/>
      <c r="NV802" s="234"/>
      <c r="NW802" s="234"/>
      <c r="NX802" s="234"/>
      <c r="NY802" s="234"/>
      <c r="NZ802" s="234"/>
      <c r="OA802" s="234"/>
      <c r="OB802" s="234"/>
      <c r="OC802" s="234"/>
      <c r="OD802" s="234"/>
      <c r="OE802" s="234"/>
      <c r="OF802" s="234"/>
      <c r="OG802" s="234"/>
      <c r="OH802" s="234"/>
      <c r="OI802" s="234"/>
      <c r="OJ802" s="234"/>
      <c r="OK802" s="234"/>
      <c r="OL802" s="234"/>
      <c r="OM802" s="234"/>
      <c r="ON802" s="234"/>
      <c r="OO802" s="234"/>
      <c r="OP802" s="234"/>
      <c r="OQ802" s="234"/>
      <c r="OR802" s="234"/>
      <c r="OS802" s="234"/>
      <c r="OT802" s="234"/>
      <c r="OU802" s="234"/>
      <c r="OV802" s="234"/>
      <c r="OW802" s="234"/>
      <c r="OX802" s="234"/>
      <c r="OY802" s="234"/>
      <c r="OZ802" s="234"/>
      <c r="PA802" s="234"/>
      <c r="PB802" s="234"/>
      <c r="PC802" s="234"/>
      <c r="PD802" s="234"/>
      <c r="PE802" s="234"/>
      <c r="PF802" s="234"/>
      <c r="PG802" s="234"/>
      <c r="PH802" s="234"/>
      <c r="PI802" s="234"/>
      <c r="PJ802" s="234"/>
      <c r="PK802" s="234"/>
      <c r="PL802" s="234"/>
      <c r="PM802" s="234"/>
      <c r="PN802" s="234"/>
    </row>
    <row r="803" spans="1:100" s="233" customFormat="1" ht="43.5" customHeight="1">
      <c r="A803" s="311" t="s">
        <v>274</v>
      </c>
      <c r="B803" s="369" t="s">
        <v>918</v>
      </c>
      <c r="C803" s="398" t="s">
        <v>920</v>
      </c>
      <c r="D803" s="314"/>
      <c r="E803" s="314" t="s">
        <v>387</v>
      </c>
      <c r="F803" s="315" t="s">
        <v>2203</v>
      </c>
      <c r="G803" s="313" t="s">
        <v>2204</v>
      </c>
      <c r="H803" s="313" t="s">
        <v>187</v>
      </c>
      <c r="I803" s="316">
        <v>1000000</v>
      </c>
      <c r="J803" s="316">
        <f>-K2396/0.0833333333333333</f>
        <v>0</v>
      </c>
      <c r="K803" s="316"/>
      <c r="L803" s="317">
        <v>42382</v>
      </c>
      <c r="M803" s="317">
        <v>42370</v>
      </c>
      <c r="N803" s="318">
        <v>43465</v>
      </c>
      <c r="O803" s="336">
        <f>YEAR(N803)</f>
        <v>2018</v>
      </c>
      <c r="P803" s="336">
        <f>MONTH(N803)</f>
        <v>12</v>
      </c>
      <c r="Q803" s="326" t="str">
        <f>IF(P803&gt;9,CONCATENATE(O803,P803),CONCATENATE(O803,"0",P803))</f>
        <v>201812</v>
      </c>
      <c r="R803" s="311" t="s">
        <v>44</v>
      </c>
      <c r="S803" s="319">
        <v>0.27</v>
      </c>
      <c r="T803" s="319">
        <v>0.04</v>
      </c>
      <c r="U803" s="313"/>
      <c r="V803" s="363"/>
      <c r="W803" s="363"/>
      <c r="X803" s="363"/>
      <c r="Y8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3" s="385"/>
      <c r="AA803" s="360"/>
      <c r="AB803" s="360"/>
      <c r="AC803" s="360"/>
      <c r="AD803" s="360"/>
      <c r="AE803" s="360"/>
      <c r="AF803" s="360"/>
      <c r="AG803" s="360"/>
      <c r="AH803" s="360"/>
      <c r="AI803" s="360"/>
      <c r="AJ803" s="360"/>
      <c r="AK803" s="360"/>
      <c r="AL803" s="360"/>
      <c r="AM803" s="360"/>
      <c r="AN803" s="360"/>
      <c r="AO803" s="360"/>
      <c r="AP803" s="360"/>
      <c r="AQ803" s="360"/>
      <c r="AR803" s="232"/>
      <c r="AS803" s="232"/>
      <c r="AT803" s="232"/>
      <c r="AU803" s="232"/>
      <c r="AV803" s="232"/>
      <c r="AW803" s="232"/>
      <c r="AX803" s="232"/>
      <c r="AY803" s="232"/>
      <c r="AZ803" s="232"/>
      <c r="BA803" s="232"/>
      <c r="BB803" s="232"/>
      <c r="BC803" s="232"/>
      <c r="BD803" s="232"/>
      <c r="BE803" s="232"/>
      <c r="BF803" s="232"/>
      <c r="BG803" s="232"/>
      <c r="BH803" s="232"/>
      <c r="BI803" s="232"/>
      <c r="BJ803" s="232"/>
      <c r="BK803" s="232"/>
      <c r="BL803" s="232"/>
      <c r="BM803" s="232"/>
      <c r="BN803" s="232"/>
      <c r="BO803" s="232"/>
      <c r="BP803" s="232"/>
      <c r="BQ803" s="232"/>
      <c r="BR803" s="232"/>
      <c r="BS803" s="232"/>
      <c r="BT803" s="232"/>
      <c r="BU803" s="232"/>
      <c r="BV803" s="232"/>
      <c r="BW803" s="232"/>
      <c r="BX803" s="232"/>
      <c r="BY803" s="232"/>
      <c r="BZ803" s="232"/>
      <c r="CA803" s="232"/>
      <c r="CB803" s="232"/>
      <c r="CC803" s="232"/>
      <c r="CD803" s="232"/>
      <c r="CE803" s="232"/>
      <c r="CF803" s="232"/>
      <c r="CG803" s="232"/>
      <c r="CH803" s="232"/>
      <c r="CI803" s="232"/>
      <c r="CJ803" s="232"/>
      <c r="CK803" s="232"/>
      <c r="CL803" s="232"/>
      <c r="CM803" s="232"/>
      <c r="CN803" s="232"/>
      <c r="CO803" s="232"/>
      <c r="CP803" s="232"/>
      <c r="CQ803" s="232"/>
      <c r="CR803" s="232"/>
      <c r="CS803" s="232"/>
      <c r="CT803" s="232"/>
      <c r="CU803" s="232"/>
      <c r="CV803" s="232"/>
    </row>
    <row r="804" spans="1:100" s="233" customFormat="1" ht="43.5" customHeight="1">
      <c r="A804" s="311" t="s">
        <v>274</v>
      </c>
      <c r="B804" s="369" t="s">
        <v>918</v>
      </c>
      <c r="C804" s="398" t="s">
        <v>920</v>
      </c>
      <c r="D804" s="314" t="s">
        <v>720</v>
      </c>
      <c r="E804" s="314" t="s">
        <v>378</v>
      </c>
      <c r="F804" s="315" t="s">
        <v>576</v>
      </c>
      <c r="G804" s="313" t="s">
        <v>577</v>
      </c>
      <c r="H804" s="313" t="s">
        <v>578</v>
      </c>
      <c r="I804" s="316">
        <v>3930640</v>
      </c>
      <c r="J804" s="316">
        <f>-K2911/0.0833333333333333</f>
        <v>0</v>
      </c>
      <c r="K804" s="316"/>
      <c r="L804" s="317">
        <v>42725</v>
      </c>
      <c r="M804" s="317">
        <v>42767</v>
      </c>
      <c r="N804" s="317">
        <v>43496</v>
      </c>
      <c r="O804" s="338">
        <f>YEAR(N804)</f>
        <v>2019</v>
      </c>
      <c r="P804" s="336">
        <f>MONTH(N804)</f>
        <v>1</v>
      </c>
      <c r="Q804" s="333" t="str">
        <f>IF(P804&gt;9,CONCATENATE(O804,P804),CONCATENATE(O804,"0",P804))</f>
        <v>201901</v>
      </c>
      <c r="R804" s="311">
        <v>0</v>
      </c>
      <c r="S804" s="319">
        <v>0</v>
      </c>
      <c r="T804" s="319">
        <v>0</v>
      </c>
      <c r="U804" s="308"/>
      <c r="V804" s="363"/>
      <c r="W804" s="360"/>
      <c r="X804" s="363"/>
      <c r="Y8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4" s="422"/>
      <c r="AA804" s="349"/>
      <c r="AB804" s="349"/>
      <c r="AC804" s="349"/>
      <c r="AD804" s="349"/>
      <c r="AE804" s="349"/>
      <c r="AF804" s="349"/>
      <c r="AG804" s="349"/>
      <c r="AH804" s="349"/>
      <c r="AI804" s="349"/>
      <c r="AJ804" s="349"/>
      <c r="AK804" s="349"/>
      <c r="AL804" s="349"/>
      <c r="AM804" s="349"/>
      <c r="AN804" s="349"/>
      <c r="AO804" s="349"/>
      <c r="AP804" s="349"/>
      <c r="AQ804" s="349"/>
      <c r="AR804" s="232"/>
      <c r="AS804" s="232"/>
      <c r="AT804" s="232"/>
      <c r="AU804" s="232"/>
      <c r="AV804" s="232"/>
      <c r="AW804" s="232"/>
      <c r="AX804" s="232"/>
      <c r="AY804" s="232"/>
      <c r="AZ804" s="232"/>
      <c r="BA804" s="232"/>
      <c r="BB804" s="232"/>
      <c r="BC804" s="232"/>
      <c r="BD804" s="232"/>
      <c r="BE804" s="232"/>
      <c r="BF804" s="232"/>
      <c r="BG804" s="232"/>
      <c r="BH804" s="232"/>
      <c r="BI804" s="232"/>
      <c r="BJ804" s="232"/>
      <c r="BK804" s="232"/>
      <c r="BL804" s="232"/>
      <c r="BM804" s="232"/>
      <c r="BN804" s="232"/>
      <c r="BO804" s="232"/>
      <c r="BP804" s="232"/>
      <c r="BQ804" s="232"/>
      <c r="BR804" s="232"/>
      <c r="BS804" s="232"/>
      <c r="BT804" s="232"/>
      <c r="BU804" s="232"/>
      <c r="BV804" s="232"/>
      <c r="BW804" s="232"/>
      <c r="BX804" s="232"/>
      <c r="BY804" s="232"/>
      <c r="BZ804" s="232"/>
      <c r="CA804" s="232"/>
      <c r="CB804" s="232"/>
      <c r="CC804" s="232"/>
      <c r="CD804" s="232"/>
      <c r="CE804" s="232"/>
      <c r="CF804" s="232"/>
      <c r="CG804" s="232"/>
      <c r="CH804" s="232"/>
      <c r="CI804" s="232"/>
      <c r="CJ804" s="232"/>
      <c r="CK804" s="232"/>
      <c r="CL804" s="232"/>
      <c r="CM804" s="232"/>
      <c r="CN804" s="232"/>
      <c r="CO804" s="232"/>
      <c r="CP804" s="232"/>
      <c r="CQ804" s="232"/>
      <c r="CR804" s="232"/>
      <c r="CS804" s="232"/>
      <c r="CT804" s="232"/>
      <c r="CU804" s="232"/>
      <c r="CV804" s="232"/>
    </row>
    <row r="805" spans="1:43" s="7" customFormat="1" ht="43.5" customHeight="1">
      <c r="A805" s="403" t="s">
        <v>274</v>
      </c>
      <c r="B805" s="364" t="s">
        <v>918</v>
      </c>
      <c r="C805" s="398" t="s">
        <v>920</v>
      </c>
      <c r="D805" s="320"/>
      <c r="E805" s="320" t="s">
        <v>387</v>
      </c>
      <c r="F805" s="404" t="s">
        <v>2325</v>
      </c>
      <c r="G805" s="405" t="s">
        <v>1324</v>
      </c>
      <c r="H805" s="405" t="s">
        <v>2326</v>
      </c>
      <c r="I805" s="406">
        <v>4000000</v>
      </c>
      <c r="J805" s="406">
        <f>-K2351/0.0833333333333333</f>
        <v>0</v>
      </c>
      <c r="K805" s="406"/>
      <c r="L805" s="407">
        <v>42452</v>
      </c>
      <c r="M805" s="407">
        <v>42452</v>
      </c>
      <c r="N805" s="407">
        <v>43546</v>
      </c>
      <c r="O805" s="408">
        <f>YEAR(N805)</f>
        <v>2019</v>
      </c>
      <c r="P805" s="336">
        <f>MONTH(N805)</f>
        <v>3</v>
      </c>
      <c r="Q805" s="409" t="str">
        <f>IF(P805&gt;9,CONCATENATE(O805,P805),CONCATENATE(O805,"0",P805))</f>
        <v>201903</v>
      </c>
      <c r="R805" s="403" t="s">
        <v>44</v>
      </c>
      <c r="S805" s="410">
        <v>0.27</v>
      </c>
      <c r="T805" s="410">
        <v>0.1</v>
      </c>
      <c r="U805" s="405"/>
      <c r="V805" s="363"/>
      <c r="W805" s="360"/>
      <c r="X805" s="363"/>
      <c r="Y8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5" s="348"/>
      <c r="AA805" s="348"/>
      <c r="AB805" s="348"/>
      <c r="AC805" s="348"/>
      <c r="AD805" s="348"/>
      <c r="AE805" s="348"/>
      <c r="AF805" s="348"/>
      <c r="AG805" s="348"/>
      <c r="AH805" s="348"/>
      <c r="AI805" s="348"/>
      <c r="AJ805" s="348"/>
      <c r="AK805" s="348"/>
      <c r="AL805" s="348"/>
      <c r="AM805" s="348"/>
      <c r="AN805" s="348"/>
      <c r="AO805" s="348"/>
      <c r="AP805" s="348"/>
      <c r="AQ805" s="348"/>
    </row>
    <row r="806" spans="1:43" s="7" customFormat="1" ht="43.5" customHeight="1">
      <c r="A806" s="311" t="s">
        <v>274</v>
      </c>
      <c r="B806" s="369" t="s">
        <v>918</v>
      </c>
      <c r="C806" s="398" t="s">
        <v>920</v>
      </c>
      <c r="D806" s="314"/>
      <c r="E806" s="314" t="s">
        <v>382</v>
      </c>
      <c r="F806" s="315" t="s">
        <v>3145</v>
      </c>
      <c r="G806" s="313" t="s">
        <v>3146</v>
      </c>
      <c r="H806" s="313" t="s">
        <v>2237</v>
      </c>
      <c r="I806" s="316">
        <v>221700</v>
      </c>
      <c r="J806" s="316">
        <f>-K2410/0.0833333333333333</f>
        <v>0</v>
      </c>
      <c r="K806" s="316"/>
      <c r="L806" s="317">
        <v>42746</v>
      </c>
      <c r="M806" s="317">
        <v>42746</v>
      </c>
      <c r="N806" s="318">
        <v>43585</v>
      </c>
      <c r="O806" s="336">
        <f>YEAR(N806)</f>
        <v>2019</v>
      </c>
      <c r="P806" s="336">
        <f>MONTH(N806)</f>
        <v>4</v>
      </c>
      <c r="Q806" s="326" t="str">
        <f>IF(P806&gt;9,CONCATENATE(O806,P806),CONCATENATE(O806,"0",P806))</f>
        <v>201904</v>
      </c>
      <c r="R806" s="311" t="s">
        <v>44</v>
      </c>
      <c r="S806" s="319">
        <v>0</v>
      </c>
      <c r="T806" s="319">
        <v>0</v>
      </c>
      <c r="U806" s="313"/>
      <c r="V806" s="363"/>
      <c r="W806" s="363"/>
      <c r="X806" s="363"/>
      <c r="Y8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6" s="385"/>
      <c r="AA806" s="360"/>
      <c r="AB806" s="360"/>
      <c r="AC806" s="360"/>
      <c r="AD806" s="360"/>
      <c r="AE806" s="360"/>
      <c r="AF806" s="360"/>
      <c r="AG806" s="360"/>
      <c r="AH806" s="360"/>
      <c r="AI806" s="360"/>
      <c r="AJ806" s="360"/>
      <c r="AK806" s="360"/>
      <c r="AL806" s="360"/>
      <c r="AM806" s="360"/>
      <c r="AN806" s="360"/>
      <c r="AO806" s="360"/>
      <c r="AP806" s="360"/>
      <c r="AQ806" s="360"/>
    </row>
    <row r="807" spans="1:43" s="7" customFormat="1" ht="43.5" customHeight="1">
      <c r="A807" s="311" t="s">
        <v>274</v>
      </c>
      <c r="B807" s="369" t="s">
        <v>918</v>
      </c>
      <c r="C807" s="398" t="s">
        <v>920</v>
      </c>
      <c r="D807" s="314"/>
      <c r="E807" s="314" t="s">
        <v>378</v>
      </c>
      <c r="F807" s="315" t="s">
        <v>2952</v>
      </c>
      <c r="G807" s="313" t="s">
        <v>2953</v>
      </c>
      <c r="H807" s="313" t="s">
        <v>2954</v>
      </c>
      <c r="I807" s="316">
        <v>265000</v>
      </c>
      <c r="J807" s="316">
        <f>-K2448/0.0833333333333333</f>
        <v>0</v>
      </c>
      <c r="K807" s="316"/>
      <c r="L807" s="317">
        <v>42683</v>
      </c>
      <c r="M807" s="317">
        <v>42683</v>
      </c>
      <c r="N807" s="318">
        <v>43585</v>
      </c>
      <c r="O807" s="336">
        <f>YEAR(N807)</f>
        <v>2019</v>
      </c>
      <c r="P807" s="336">
        <f>MONTH(N807)</f>
        <v>4</v>
      </c>
      <c r="Q807" s="326" t="str">
        <f>IF(P807&gt;9,CONCATENATE(O807,P807),CONCATENATE(O807,"0",P807))</f>
        <v>201904</v>
      </c>
      <c r="R807" s="311" t="s">
        <v>44</v>
      </c>
      <c r="S807" s="319">
        <v>0</v>
      </c>
      <c r="T807" s="319">
        <v>0</v>
      </c>
      <c r="U807" s="313"/>
      <c r="V807" s="363"/>
      <c r="W807" s="363"/>
      <c r="X807" s="363"/>
      <c r="Y8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7" s="385"/>
      <c r="AA807" s="360"/>
      <c r="AB807" s="360"/>
      <c r="AC807" s="360"/>
      <c r="AD807" s="360"/>
      <c r="AE807" s="360"/>
      <c r="AF807" s="360"/>
      <c r="AG807" s="360"/>
      <c r="AH807" s="360"/>
      <c r="AI807" s="360"/>
      <c r="AJ807" s="360"/>
      <c r="AK807" s="360"/>
      <c r="AL807" s="360"/>
      <c r="AM807" s="360"/>
      <c r="AN807" s="360"/>
      <c r="AO807" s="360"/>
      <c r="AP807" s="360"/>
      <c r="AQ807" s="360"/>
    </row>
    <row r="808" spans="1:100" s="233" customFormat="1" ht="43.5" customHeight="1">
      <c r="A808" s="311" t="s">
        <v>274</v>
      </c>
      <c r="B808" s="369" t="s">
        <v>918</v>
      </c>
      <c r="C808" s="398" t="s">
        <v>920</v>
      </c>
      <c r="D808" s="314"/>
      <c r="E808" s="314" t="s">
        <v>378</v>
      </c>
      <c r="F808" s="315" t="s">
        <v>2952</v>
      </c>
      <c r="G808" s="313" t="s">
        <v>2953</v>
      </c>
      <c r="H808" s="313" t="s">
        <v>2955</v>
      </c>
      <c r="I808" s="316">
        <v>265000</v>
      </c>
      <c r="J808" s="316">
        <f>-K2449/0.0833333333333333</f>
        <v>0</v>
      </c>
      <c r="K808" s="316"/>
      <c r="L808" s="317">
        <v>42683</v>
      </c>
      <c r="M808" s="317">
        <v>42683</v>
      </c>
      <c r="N808" s="318">
        <v>43585</v>
      </c>
      <c r="O808" s="336">
        <f>YEAR(N808)</f>
        <v>2019</v>
      </c>
      <c r="P808" s="336">
        <f>MONTH(N808)</f>
        <v>4</v>
      </c>
      <c r="Q808" s="326" t="str">
        <f>IF(P808&gt;9,CONCATENATE(O808,P808),CONCATENATE(O808,"0",P808))</f>
        <v>201904</v>
      </c>
      <c r="R808" s="311" t="s">
        <v>44</v>
      </c>
      <c r="S808" s="319">
        <v>0</v>
      </c>
      <c r="T808" s="319">
        <v>0</v>
      </c>
      <c r="U808" s="313"/>
      <c r="V808" s="363"/>
      <c r="W808" s="363"/>
      <c r="X808" s="363"/>
      <c r="Y8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8" s="385"/>
      <c r="AA808" s="360"/>
      <c r="AB808" s="360"/>
      <c r="AC808" s="360"/>
      <c r="AD808" s="360"/>
      <c r="AE808" s="360"/>
      <c r="AF808" s="360"/>
      <c r="AG808" s="360"/>
      <c r="AH808" s="360"/>
      <c r="AI808" s="360"/>
      <c r="AJ808" s="360"/>
      <c r="AK808" s="360"/>
      <c r="AL808" s="360"/>
      <c r="AM808" s="360"/>
      <c r="AN808" s="360"/>
      <c r="AO808" s="360"/>
      <c r="AP808" s="360"/>
      <c r="AQ808" s="360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</row>
    <row r="809" spans="1:43" s="7" customFormat="1" ht="43.5" customHeight="1">
      <c r="A809" s="311" t="s">
        <v>274</v>
      </c>
      <c r="B809" s="369" t="s">
        <v>918</v>
      </c>
      <c r="C809" s="398" t="s">
        <v>920</v>
      </c>
      <c r="D809" s="314"/>
      <c r="E809" s="314" t="s">
        <v>378</v>
      </c>
      <c r="F809" s="315" t="s">
        <v>2952</v>
      </c>
      <c r="G809" s="313" t="s">
        <v>2953</v>
      </c>
      <c r="H809" s="313" t="s">
        <v>2956</v>
      </c>
      <c r="I809" s="316">
        <v>265000</v>
      </c>
      <c r="J809" s="316">
        <f>-K2450/0.0833333333333333</f>
        <v>0</v>
      </c>
      <c r="K809" s="316"/>
      <c r="L809" s="317">
        <v>42683</v>
      </c>
      <c r="M809" s="317">
        <v>42683</v>
      </c>
      <c r="N809" s="318">
        <v>43585</v>
      </c>
      <c r="O809" s="336">
        <f>YEAR(N809)</f>
        <v>2019</v>
      </c>
      <c r="P809" s="336">
        <f>MONTH(N809)</f>
        <v>4</v>
      </c>
      <c r="Q809" s="326" t="str">
        <f>IF(P809&gt;9,CONCATENATE(O809,P809),CONCATENATE(O809,"0",P809))</f>
        <v>201904</v>
      </c>
      <c r="R809" s="311" t="s">
        <v>44</v>
      </c>
      <c r="S809" s="319">
        <v>0</v>
      </c>
      <c r="T809" s="319">
        <v>0</v>
      </c>
      <c r="U809" s="313"/>
      <c r="V809" s="363"/>
      <c r="W809" s="363"/>
      <c r="X809" s="363"/>
      <c r="Y8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9" s="385"/>
      <c r="AA809" s="360"/>
      <c r="AB809" s="360"/>
      <c r="AC809" s="360"/>
      <c r="AD809" s="360"/>
      <c r="AE809" s="360"/>
      <c r="AF809" s="360"/>
      <c r="AG809" s="360"/>
      <c r="AH809" s="360"/>
      <c r="AI809" s="360"/>
      <c r="AJ809" s="360"/>
      <c r="AK809" s="360"/>
      <c r="AL809" s="360"/>
      <c r="AM809" s="360"/>
      <c r="AN809" s="360"/>
      <c r="AO809" s="360"/>
      <c r="AP809" s="360"/>
      <c r="AQ809" s="360"/>
    </row>
    <row r="810" spans="1:100" s="7" customFormat="1" ht="43.5" customHeight="1">
      <c r="A810" s="311" t="s">
        <v>274</v>
      </c>
      <c r="B810" s="369" t="s">
        <v>918</v>
      </c>
      <c r="C810" s="398" t="s">
        <v>920</v>
      </c>
      <c r="D810" s="314"/>
      <c r="E810" s="314" t="s">
        <v>378</v>
      </c>
      <c r="F810" s="315" t="s">
        <v>2952</v>
      </c>
      <c r="G810" s="313" t="s">
        <v>2953</v>
      </c>
      <c r="H810" s="313" t="s">
        <v>2957</v>
      </c>
      <c r="I810" s="316">
        <v>265000</v>
      </c>
      <c r="J810" s="316">
        <f>-K2451/0.0833333333333333</f>
        <v>0</v>
      </c>
      <c r="K810" s="316"/>
      <c r="L810" s="317">
        <v>42683</v>
      </c>
      <c r="M810" s="317">
        <v>42683</v>
      </c>
      <c r="N810" s="318">
        <v>43585</v>
      </c>
      <c r="O810" s="336">
        <f>YEAR(N810)</f>
        <v>2019</v>
      </c>
      <c r="P810" s="336">
        <f>MONTH(N810)</f>
        <v>4</v>
      </c>
      <c r="Q810" s="326" t="str">
        <f>IF(P810&gt;9,CONCATENATE(O810,P810),CONCATENATE(O810,"0",P810))</f>
        <v>201904</v>
      </c>
      <c r="R810" s="311" t="s">
        <v>44</v>
      </c>
      <c r="S810" s="319">
        <v>0</v>
      </c>
      <c r="T810" s="319">
        <v>0</v>
      </c>
      <c r="U810" s="313"/>
      <c r="V810" s="363"/>
      <c r="W810" s="363"/>
      <c r="X810" s="363"/>
      <c r="Y8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0" s="385"/>
      <c r="AA810" s="360"/>
      <c r="AB810" s="360"/>
      <c r="AC810" s="360"/>
      <c r="AD810" s="360"/>
      <c r="AE810" s="360"/>
      <c r="AF810" s="360"/>
      <c r="AG810" s="360"/>
      <c r="AH810" s="360"/>
      <c r="AI810" s="360"/>
      <c r="AJ810" s="360"/>
      <c r="AK810" s="360"/>
      <c r="AL810" s="360"/>
      <c r="AM810" s="360"/>
      <c r="AN810" s="360"/>
      <c r="AO810" s="360"/>
      <c r="AP810" s="360"/>
      <c r="AQ810" s="360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</row>
    <row r="811" spans="1:100" s="7" customFormat="1" ht="43.5" customHeight="1">
      <c r="A811" s="311" t="s">
        <v>274</v>
      </c>
      <c r="B811" s="369" t="s">
        <v>918</v>
      </c>
      <c r="C811" s="398" t="s">
        <v>920</v>
      </c>
      <c r="D811" s="314"/>
      <c r="E811" s="314" t="s">
        <v>378</v>
      </c>
      <c r="F811" s="315" t="s">
        <v>2952</v>
      </c>
      <c r="G811" s="313" t="s">
        <v>2953</v>
      </c>
      <c r="H811" s="313" t="s">
        <v>1697</v>
      </c>
      <c r="I811" s="316">
        <v>265000</v>
      </c>
      <c r="J811" s="316">
        <f>-K2452/0.0833333333333333</f>
        <v>0</v>
      </c>
      <c r="K811" s="316"/>
      <c r="L811" s="317">
        <v>42683</v>
      </c>
      <c r="M811" s="317">
        <v>42683</v>
      </c>
      <c r="N811" s="318">
        <v>43585</v>
      </c>
      <c r="O811" s="336">
        <f>YEAR(N811)</f>
        <v>2019</v>
      </c>
      <c r="P811" s="336">
        <f>MONTH(N811)</f>
        <v>4</v>
      </c>
      <c r="Q811" s="326" t="str">
        <f>IF(P811&gt;9,CONCATENATE(O811,P811),CONCATENATE(O811,"0",P811))</f>
        <v>201904</v>
      </c>
      <c r="R811" s="311" t="s">
        <v>44</v>
      </c>
      <c r="S811" s="319">
        <v>0</v>
      </c>
      <c r="T811" s="319">
        <v>0</v>
      </c>
      <c r="U811" s="313"/>
      <c r="V811" s="363"/>
      <c r="W811" s="363"/>
      <c r="X811" s="363"/>
      <c r="Y8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1" s="385"/>
      <c r="AA811" s="360"/>
      <c r="AB811" s="360"/>
      <c r="AC811" s="360"/>
      <c r="AD811" s="360"/>
      <c r="AE811" s="360"/>
      <c r="AF811" s="360"/>
      <c r="AG811" s="360"/>
      <c r="AH811" s="360"/>
      <c r="AI811" s="360"/>
      <c r="AJ811" s="360"/>
      <c r="AK811" s="360"/>
      <c r="AL811" s="360"/>
      <c r="AM811" s="360"/>
      <c r="AN811" s="360"/>
      <c r="AO811" s="360"/>
      <c r="AP811" s="360"/>
      <c r="AQ811" s="360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</row>
    <row r="812" spans="1:100" s="7" customFormat="1" ht="43.5" customHeight="1">
      <c r="A812" s="311" t="s">
        <v>274</v>
      </c>
      <c r="B812" s="369" t="s">
        <v>918</v>
      </c>
      <c r="C812" s="398" t="s">
        <v>920</v>
      </c>
      <c r="D812" s="314"/>
      <c r="E812" s="314" t="s">
        <v>378</v>
      </c>
      <c r="F812" s="315" t="s">
        <v>2952</v>
      </c>
      <c r="G812" s="313" t="s">
        <v>2953</v>
      </c>
      <c r="H812" s="313" t="s">
        <v>2102</v>
      </c>
      <c r="I812" s="316">
        <v>265000</v>
      </c>
      <c r="J812" s="316">
        <f>-K2453/0.0833333333333333</f>
        <v>0</v>
      </c>
      <c r="K812" s="316"/>
      <c r="L812" s="317">
        <v>42683</v>
      </c>
      <c r="M812" s="317">
        <v>42683</v>
      </c>
      <c r="N812" s="318">
        <v>43585</v>
      </c>
      <c r="O812" s="336">
        <f>YEAR(N812)</f>
        <v>2019</v>
      </c>
      <c r="P812" s="336">
        <f>MONTH(N812)</f>
        <v>4</v>
      </c>
      <c r="Q812" s="326" t="str">
        <f>IF(P812&gt;9,CONCATENATE(O812,P812),CONCATENATE(O812,"0",P812))</f>
        <v>201904</v>
      </c>
      <c r="R812" s="311" t="s">
        <v>44</v>
      </c>
      <c r="S812" s="319">
        <v>0</v>
      </c>
      <c r="T812" s="319">
        <v>0</v>
      </c>
      <c r="U812" s="313"/>
      <c r="V812" s="363"/>
      <c r="W812" s="363"/>
      <c r="X812" s="363"/>
      <c r="Y8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2" s="385"/>
      <c r="AA812" s="360"/>
      <c r="AB812" s="360"/>
      <c r="AC812" s="360"/>
      <c r="AD812" s="360"/>
      <c r="AE812" s="360"/>
      <c r="AF812" s="360"/>
      <c r="AG812" s="360"/>
      <c r="AH812" s="360"/>
      <c r="AI812" s="360"/>
      <c r="AJ812" s="360"/>
      <c r="AK812" s="360"/>
      <c r="AL812" s="360"/>
      <c r="AM812" s="360"/>
      <c r="AN812" s="360"/>
      <c r="AO812" s="360"/>
      <c r="AP812" s="360"/>
      <c r="AQ812" s="360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</row>
    <row r="813" spans="1:100" s="7" customFormat="1" ht="43.5" customHeight="1">
      <c r="A813" s="311" t="s">
        <v>274</v>
      </c>
      <c r="B813" s="369" t="s">
        <v>918</v>
      </c>
      <c r="C813" s="398" t="s">
        <v>920</v>
      </c>
      <c r="D813" s="314"/>
      <c r="E813" s="314" t="s">
        <v>378</v>
      </c>
      <c r="F813" s="315" t="s">
        <v>2952</v>
      </c>
      <c r="G813" s="313" t="s">
        <v>2953</v>
      </c>
      <c r="H813" s="313" t="s">
        <v>2958</v>
      </c>
      <c r="I813" s="316">
        <v>265000</v>
      </c>
      <c r="J813" s="316">
        <f>-K2454/0.0833333333333333</f>
        <v>0</v>
      </c>
      <c r="K813" s="316"/>
      <c r="L813" s="317">
        <v>42683</v>
      </c>
      <c r="M813" s="317">
        <v>42683</v>
      </c>
      <c r="N813" s="318">
        <v>43585</v>
      </c>
      <c r="O813" s="336">
        <f>YEAR(N813)</f>
        <v>2019</v>
      </c>
      <c r="P813" s="336">
        <f>MONTH(N813)</f>
        <v>4</v>
      </c>
      <c r="Q813" s="326" t="str">
        <f>IF(P813&gt;9,CONCATENATE(O813,P813),CONCATENATE(O813,"0",P813))</f>
        <v>201904</v>
      </c>
      <c r="R813" s="311" t="s">
        <v>44</v>
      </c>
      <c r="S813" s="319">
        <v>0</v>
      </c>
      <c r="T813" s="319">
        <v>0</v>
      </c>
      <c r="U813" s="313"/>
      <c r="V813" s="363"/>
      <c r="W813" s="363"/>
      <c r="X813" s="363"/>
      <c r="Y8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3" s="385"/>
      <c r="AA813" s="360"/>
      <c r="AB813" s="360"/>
      <c r="AC813" s="360"/>
      <c r="AD813" s="360"/>
      <c r="AE813" s="360"/>
      <c r="AF813" s="360"/>
      <c r="AG813" s="360"/>
      <c r="AH813" s="360"/>
      <c r="AI813" s="360"/>
      <c r="AJ813" s="360"/>
      <c r="AK813" s="360"/>
      <c r="AL813" s="360"/>
      <c r="AM813" s="360"/>
      <c r="AN813" s="360"/>
      <c r="AO813" s="360"/>
      <c r="AP813" s="360"/>
      <c r="AQ813" s="360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</row>
    <row r="814" spans="1:100" s="7" customFormat="1" ht="43.5" customHeight="1">
      <c r="A814" s="311" t="s">
        <v>274</v>
      </c>
      <c r="B814" s="369" t="s">
        <v>918</v>
      </c>
      <c r="C814" s="398" t="s">
        <v>920</v>
      </c>
      <c r="D814" s="314"/>
      <c r="E814" s="314" t="s">
        <v>378</v>
      </c>
      <c r="F814" s="315" t="s">
        <v>2952</v>
      </c>
      <c r="G814" s="313" t="s">
        <v>2953</v>
      </c>
      <c r="H814" s="313" t="s">
        <v>1213</v>
      </c>
      <c r="I814" s="316">
        <v>265000</v>
      </c>
      <c r="J814" s="316">
        <f>-K2455/0.0833333333333333</f>
        <v>0</v>
      </c>
      <c r="K814" s="316"/>
      <c r="L814" s="317">
        <v>42683</v>
      </c>
      <c r="M814" s="317">
        <v>42683</v>
      </c>
      <c r="N814" s="318">
        <v>43585</v>
      </c>
      <c r="O814" s="336">
        <f>YEAR(N814)</f>
        <v>2019</v>
      </c>
      <c r="P814" s="336">
        <f>MONTH(N814)</f>
        <v>4</v>
      </c>
      <c r="Q814" s="326" t="str">
        <f>IF(P814&gt;9,CONCATENATE(O814,P814),CONCATENATE(O814,"0",P814))</f>
        <v>201904</v>
      </c>
      <c r="R814" s="311" t="s">
        <v>44</v>
      </c>
      <c r="S814" s="319">
        <v>0</v>
      </c>
      <c r="T814" s="319">
        <v>0</v>
      </c>
      <c r="U814" s="313"/>
      <c r="V814" s="363"/>
      <c r="W814" s="363"/>
      <c r="X814" s="363"/>
      <c r="Y8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4" s="385"/>
      <c r="AA814" s="360"/>
      <c r="AB814" s="360"/>
      <c r="AC814" s="360"/>
      <c r="AD814" s="360"/>
      <c r="AE814" s="360"/>
      <c r="AF814" s="360"/>
      <c r="AG814" s="360"/>
      <c r="AH814" s="360"/>
      <c r="AI814" s="360"/>
      <c r="AJ814" s="360"/>
      <c r="AK814" s="360"/>
      <c r="AL814" s="360"/>
      <c r="AM814" s="360"/>
      <c r="AN814" s="360"/>
      <c r="AO814" s="360"/>
      <c r="AP814" s="360"/>
      <c r="AQ814" s="360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</row>
    <row r="815" spans="1:100" s="233" customFormat="1" ht="43.5" customHeight="1">
      <c r="A815" s="311" t="s">
        <v>274</v>
      </c>
      <c r="B815" s="369" t="s">
        <v>918</v>
      </c>
      <c r="C815" s="398" t="s">
        <v>920</v>
      </c>
      <c r="D815" s="314"/>
      <c r="E815" s="314" t="s">
        <v>378</v>
      </c>
      <c r="F815" s="315" t="s">
        <v>2952</v>
      </c>
      <c r="G815" s="313" t="s">
        <v>2953</v>
      </c>
      <c r="H815" s="313" t="s">
        <v>2959</v>
      </c>
      <c r="I815" s="316">
        <v>265000</v>
      </c>
      <c r="J815" s="316">
        <f>-K2456/0.0833333333333333</f>
        <v>0</v>
      </c>
      <c r="K815" s="316"/>
      <c r="L815" s="317">
        <v>42683</v>
      </c>
      <c r="M815" s="317">
        <v>42683</v>
      </c>
      <c r="N815" s="318">
        <v>43585</v>
      </c>
      <c r="O815" s="336">
        <f>YEAR(N815)</f>
        <v>2019</v>
      </c>
      <c r="P815" s="336">
        <f>MONTH(N815)</f>
        <v>4</v>
      </c>
      <c r="Q815" s="326" t="str">
        <f>IF(P815&gt;9,CONCATENATE(O815,P815),CONCATENATE(O815,"0",P815))</f>
        <v>201904</v>
      </c>
      <c r="R815" s="311" t="s">
        <v>44</v>
      </c>
      <c r="S815" s="319">
        <v>0</v>
      </c>
      <c r="T815" s="319">
        <v>0</v>
      </c>
      <c r="U815" s="313"/>
      <c r="V815" s="363"/>
      <c r="W815" s="363"/>
      <c r="X815" s="363"/>
      <c r="Y8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5" s="385"/>
      <c r="AA815" s="360"/>
      <c r="AB815" s="360"/>
      <c r="AC815" s="360"/>
      <c r="AD815" s="360"/>
      <c r="AE815" s="360"/>
      <c r="AF815" s="360"/>
      <c r="AG815" s="360"/>
      <c r="AH815" s="360"/>
      <c r="AI815" s="360"/>
      <c r="AJ815" s="360"/>
      <c r="AK815" s="360"/>
      <c r="AL815" s="360"/>
      <c r="AM815" s="360"/>
      <c r="AN815" s="360"/>
      <c r="AO815" s="360"/>
      <c r="AP815" s="360"/>
      <c r="AQ815" s="360"/>
      <c r="AR815" s="232"/>
      <c r="AS815" s="232"/>
      <c r="AT815" s="232"/>
      <c r="AU815" s="232"/>
      <c r="AV815" s="232"/>
      <c r="AW815" s="232"/>
      <c r="AX815" s="232"/>
      <c r="AY815" s="232"/>
      <c r="AZ815" s="232"/>
      <c r="BA815" s="232"/>
      <c r="BB815" s="232"/>
      <c r="BC815" s="232"/>
      <c r="BD815" s="232"/>
      <c r="BE815" s="232"/>
      <c r="BF815" s="232"/>
      <c r="BG815" s="232"/>
      <c r="BH815" s="232"/>
      <c r="BI815" s="232"/>
      <c r="BJ815" s="232"/>
      <c r="BK815" s="232"/>
      <c r="BL815" s="232"/>
      <c r="BM815" s="232"/>
      <c r="BN815" s="232"/>
      <c r="BO815" s="232"/>
      <c r="BP815" s="232"/>
      <c r="BQ815" s="232"/>
      <c r="BR815" s="232"/>
      <c r="BS815" s="232"/>
      <c r="BT815" s="232"/>
      <c r="BU815" s="232"/>
      <c r="BV815" s="232"/>
      <c r="BW815" s="232"/>
      <c r="BX815" s="232"/>
      <c r="BY815" s="232"/>
      <c r="BZ815" s="232"/>
      <c r="CA815" s="232"/>
      <c r="CB815" s="232"/>
      <c r="CC815" s="232"/>
      <c r="CD815" s="232"/>
      <c r="CE815" s="232"/>
      <c r="CF815" s="232"/>
      <c r="CG815" s="232"/>
      <c r="CH815" s="232"/>
      <c r="CI815" s="232"/>
      <c r="CJ815" s="232"/>
      <c r="CK815" s="232"/>
      <c r="CL815" s="232"/>
      <c r="CM815" s="232"/>
      <c r="CN815" s="232"/>
      <c r="CO815" s="232"/>
      <c r="CP815" s="232"/>
      <c r="CQ815" s="232"/>
      <c r="CR815" s="232"/>
      <c r="CS815" s="232"/>
      <c r="CT815" s="232"/>
      <c r="CU815" s="232"/>
      <c r="CV815" s="232"/>
    </row>
    <row r="816" spans="1:100" s="7" customFormat="1" ht="43.5" customHeight="1">
      <c r="A816" s="311" t="s">
        <v>274</v>
      </c>
      <c r="B816" s="369" t="s">
        <v>918</v>
      </c>
      <c r="C816" s="398" t="s">
        <v>920</v>
      </c>
      <c r="D816" s="314"/>
      <c r="E816" s="314" t="s">
        <v>378</v>
      </c>
      <c r="F816" s="315" t="s">
        <v>2952</v>
      </c>
      <c r="G816" s="313" t="s">
        <v>2953</v>
      </c>
      <c r="H816" s="313" t="s">
        <v>2960</v>
      </c>
      <c r="I816" s="316">
        <v>265000</v>
      </c>
      <c r="J816" s="316">
        <f>-K2457/0.0833333333333333</f>
        <v>0</v>
      </c>
      <c r="K816" s="316"/>
      <c r="L816" s="317">
        <v>42683</v>
      </c>
      <c r="M816" s="317">
        <v>42683</v>
      </c>
      <c r="N816" s="318">
        <v>43585</v>
      </c>
      <c r="O816" s="336">
        <f>YEAR(N816)</f>
        <v>2019</v>
      </c>
      <c r="P816" s="336">
        <f>MONTH(N816)</f>
        <v>4</v>
      </c>
      <c r="Q816" s="326" t="str">
        <f>IF(P816&gt;9,CONCATENATE(O816,P816),CONCATENATE(O816,"0",P816))</f>
        <v>201904</v>
      </c>
      <c r="R816" s="311" t="s">
        <v>44</v>
      </c>
      <c r="S816" s="319">
        <v>0</v>
      </c>
      <c r="T816" s="319">
        <v>0</v>
      </c>
      <c r="U816" s="313"/>
      <c r="V816" s="363"/>
      <c r="W816" s="363"/>
      <c r="X816" s="363"/>
      <c r="Y8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6" s="385"/>
      <c r="AA816" s="360"/>
      <c r="AB816" s="360"/>
      <c r="AC816" s="360"/>
      <c r="AD816" s="360"/>
      <c r="AE816" s="360"/>
      <c r="AF816" s="360"/>
      <c r="AG816" s="360"/>
      <c r="AH816" s="360"/>
      <c r="AI816" s="360"/>
      <c r="AJ816" s="360"/>
      <c r="AK816" s="360"/>
      <c r="AL816" s="360"/>
      <c r="AM816" s="360"/>
      <c r="AN816" s="360"/>
      <c r="AO816" s="360"/>
      <c r="AP816" s="360"/>
      <c r="AQ816" s="360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</row>
    <row r="817" spans="1:100" s="7" customFormat="1" ht="43.5" customHeight="1">
      <c r="A817" s="311" t="s">
        <v>274</v>
      </c>
      <c r="B817" s="369" t="s">
        <v>918</v>
      </c>
      <c r="C817" s="398" t="s">
        <v>920</v>
      </c>
      <c r="D817" s="314"/>
      <c r="E817" s="314" t="s">
        <v>378</v>
      </c>
      <c r="F817" s="315" t="s">
        <v>2952</v>
      </c>
      <c r="G817" s="313" t="s">
        <v>2953</v>
      </c>
      <c r="H817" s="313" t="s">
        <v>2961</v>
      </c>
      <c r="I817" s="316">
        <v>265000</v>
      </c>
      <c r="J817" s="316">
        <f>-K2458/0.0833333333333333</f>
        <v>0</v>
      </c>
      <c r="K817" s="316"/>
      <c r="L817" s="317">
        <v>42683</v>
      </c>
      <c r="M817" s="317">
        <v>42683</v>
      </c>
      <c r="N817" s="318">
        <v>43585</v>
      </c>
      <c r="O817" s="336">
        <f>YEAR(N817)</f>
        <v>2019</v>
      </c>
      <c r="P817" s="336">
        <f>MONTH(N817)</f>
        <v>4</v>
      </c>
      <c r="Q817" s="326" t="str">
        <f>IF(P817&gt;9,CONCATENATE(O817,P817),CONCATENATE(O817,"0",P817))</f>
        <v>201904</v>
      </c>
      <c r="R817" s="311" t="s">
        <v>44</v>
      </c>
      <c r="S817" s="319">
        <v>0</v>
      </c>
      <c r="T817" s="319">
        <v>0</v>
      </c>
      <c r="U817" s="313"/>
      <c r="V817" s="363"/>
      <c r="W817" s="363"/>
      <c r="X817" s="363"/>
      <c r="Y8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7" s="385"/>
      <c r="AA817" s="360"/>
      <c r="AB817" s="360"/>
      <c r="AC817" s="360"/>
      <c r="AD817" s="360"/>
      <c r="AE817" s="360"/>
      <c r="AF817" s="360"/>
      <c r="AG817" s="360"/>
      <c r="AH817" s="360"/>
      <c r="AI817" s="360"/>
      <c r="AJ817" s="360"/>
      <c r="AK817" s="360"/>
      <c r="AL817" s="360"/>
      <c r="AM817" s="360"/>
      <c r="AN817" s="360"/>
      <c r="AO817" s="360"/>
      <c r="AP817" s="360"/>
      <c r="AQ817" s="360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</row>
    <row r="818" spans="1:100" s="7" customFormat="1" ht="43.5" customHeight="1">
      <c r="A818" s="311" t="s">
        <v>274</v>
      </c>
      <c r="B818" s="369" t="s">
        <v>918</v>
      </c>
      <c r="C818" s="398" t="s">
        <v>920</v>
      </c>
      <c r="D818" s="314"/>
      <c r="E818" s="314" t="s">
        <v>378</v>
      </c>
      <c r="F818" s="315" t="s">
        <v>2952</v>
      </c>
      <c r="G818" s="313" t="s">
        <v>2953</v>
      </c>
      <c r="H818" s="313" t="s">
        <v>1241</v>
      </c>
      <c r="I818" s="316">
        <v>265000</v>
      </c>
      <c r="J818" s="316">
        <f>-K2459/0.0833333333333333</f>
        <v>0</v>
      </c>
      <c r="K818" s="316"/>
      <c r="L818" s="317">
        <v>42683</v>
      </c>
      <c r="M818" s="317">
        <v>42683</v>
      </c>
      <c r="N818" s="318">
        <v>43585</v>
      </c>
      <c r="O818" s="336">
        <f>YEAR(N818)</f>
        <v>2019</v>
      </c>
      <c r="P818" s="336">
        <f>MONTH(N818)</f>
        <v>4</v>
      </c>
      <c r="Q818" s="326" t="str">
        <f>IF(P818&gt;9,CONCATENATE(O818,P818),CONCATENATE(O818,"0",P818))</f>
        <v>201904</v>
      </c>
      <c r="R818" s="311" t="s">
        <v>44</v>
      </c>
      <c r="S818" s="319">
        <v>0</v>
      </c>
      <c r="T818" s="319">
        <v>0</v>
      </c>
      <c r="U818" s="313"/>
      <c r="V818" s="363"/>
      <c r="W818" s="363"/>
      <c r="X818" s="363"/>
      <c r="Y8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8" s="385"/>
      <c r="AA818" s="360"/>
      <c r="AB818" s="360"/>
      <c r="AC818" s="360"/>
      <c r="AD818" s="360"/>
      <c r="AE818" s="360"/>
      <c r="AF818" s="360"/>
      <c r="AG818" s="360"/>
      <c r="AH818" s="360"/>
      <c r="AI818" s="360"/>
      <c r="AJ818" s="360"/>
      <c r="AK818" s="360"/>
      <c r="AL818" s="360"/>
      <c r="AM818" s="360"/>
      <c r="AN818" s="360"/>
      <c r="AO818" s="360"/>
      <c r="AP818" s="360"/>
      <c r="AQ818" s="360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</row>
    <row r="819" spans="1:43" s="8" customFormat="1" ht="43.5" customHeight="1">
      <c r="A819" s="311" t="s">
        <v>274</v>
      </c>
      <c r="B819" s="369" t="s">
        <v>918</v>
      </c>
      <c r="C819" s="398" t="s">
        <v>920</v>
      </c>
      <c r="D819" s="314"/>
      <c r="E819" s="314" t="s">
        <v>378</v>
      </c>
      <c r="F819" s="315" t="s">
        <v>2952</v>
      </c>
      <c r="G819" s="313" t="s">
        <v>2953</v>
      </c>
      <c r="H819" s="313" t="s">
        <v>2101</v>
      </c>
      <c r="I819" s="316">
        <v>265000</v>
      </c>
      <c r="J819" s="316">
        <f>-K2460/0.0833333333333333</f>
        <v>0</v>
      </c>
      <c r="K819" s="316"/>
      <c r="L819" s="317">
        <v>42683</v>
      </c>
      <c r="M819" s="317">
        <v>42683</v>
      </c>
      <c r="N819" s="318">
        <v>43585</v>
      </c>
      <c r="O819" s="336">
        <f>YEAR(N819)</f>
        <v>2019</v>
      </c>
      <c r="P819" s="336">
        <f>MONTH(N819)</f>
        <v>4</v>
      </c>
      <c r="Q819" s="326" t="str">
        <f>IF(P819&gt;9,CONCATENATE(O819,P819),CONCATENATE(O819,"0",P819))</f>
        <v>201904</v>
      </c>
      <c r="R819" s="311" t="s">
        <v>44</v>
      </c>
      <c r="S819" s="319">
        <v>0</v>
      </c>
      <c r="T819" s="319">
        <v>0</v>
      </c>
      <c r="U819" s="313"/>
      <c r="V819" s="363"/>
      <c r="W819" s="363"/>
      <c r="X819" s="363"/>
      <c r="Y8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9" s="385"/>
      <c r="AA819" s="360"/>
      <c r="AB819" s="360"/>
      <c r="AC819" s="360"/>
      <c r="AD819" s="360"/>
      <c r="AE819" s="360"/>
      <c r="AF819" s="360"/>
      <c r="AG819" s="360"/>
      <c r="AH819" s="360"/>
      <c r="AI819" s="360"/>
      <c r="AJ819" s="360"/>
      <c r="AK819" s="360"/>
      <c r="AL819" s="360"/>
      <c r="AM819" s="360"/>
      <c r="AN819" s="360"/>
      <c r="AO819" s="360"/>
      <c r="AP819" s="360"/>
      <c r="AQ819" s="360"/>
    </row>
    <row r="820" spans="1:100" s="7" customFormat="1" ht="43.5" customHeight="1">
      <c r="A820" s="311" t="s">
        <v>274</v>
      </c>
      <c r="B820" s="369" t="s">
        <v>918</v>
      </c>
      <c r="C820" s="398" t="s">
        <v>920</v>
      </c>
      <c r="D820" s="314"/>
      <c r="E820" s="314" t="s">
        <v>378</v>
      </c>
      <c r="F820" s="315" t="s">
        <v>2952</v>
      </c>
      <c r="G820" s="313" t="s">
        <v>2953</v>
      </c>
      <c r="H820" s="313" t="s">
        <v>2962</v>
      </c>
      <c r="I820" s="316">
        <v>265000</v>
      </c>
      <c r="J820" s="316">
        <f>-K2461/0.0833333333333333</f>
        <v>0</v>
      </c>
      <c r="K820" s="316"/>
      <c r="L820" s="317">
        <v>42683</v>
      </c>
      <c r="M820" s="317">
        <v>42683</v>
      </c>
      <c r="N820" s="318">
        <v>43585</v>
      </c>
      <c r="O820" s="336">
        <f>YEAR(N820)</f>
        <v>2019</v>
      </c>
      <c r="P820" s="336">
        <f>MONTH(N820)</f>
        <v>4</v>
      </c>
      <c r="Q820" s="326" t="str">
        <f>IF(P820&gt;9,CONCATENATE(O820,P820),CONCATENATE(O820,"0",P820))</f>
        <v>201904</v>
      </c>
      <c r="R820" s="311" t="s">
        <v>44</v>
      </c>
      <c r="S820" s="319">
        <v>0</v>
      </c>
      <c r="T820" s="319">
        <v>0</v>
      </c>
      <c r="U820" s="313"/>
      <c r="V820" s="363"/>
      <c r="W820" s="363"/>
      <c r="X820" s="363"/>
      <c r="Y8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0" s="385"/>
      <c r="AA820" s="360"/>
      <c r="AB820" s="360"/>
      <c r="AC820" s="360"/>
      <c r="AD820" s="360"/>
      <c r="AE820" s="360"/>
      <c r="AF820" s="360"/>
      <c r="AG820" s="360"/>
      <c r="AH820" s="360"/>
      <c r="AI820" s="360"/>
      <c r="AJ820" s="360"/>
      <c r="AK820" s="360"/>
      <c r="AL820" s="360"/>
      <c r="AM820" s="360"/>
      <c r="AN820" s="360"/>
      <c r="AO820" s="360"/>
      <c r="AP820" s="360"/>
      <c r="AQ820" s="360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</row>
    <row r="821" spans="1:100" s="7" customFormat="1" ht="43.5" customHeight="1">
      <c r="A821" s="311" t="s">
        <v>274</v>
      </c>
      <c r="B821" s="369" t="s">
        <v>918</v>
      </c>
      <c r="C821" s="398" t="s">
        <v>920</v>
      </c>
      <c r="D821" s="314"/>
      <c r="E821" s="314" t="s">
        <v>378</v>
      </c>
      <c r="F821" s="315" t="s">
        <v>2952</v>
      </c>
      <c r="G821" s="313" t="s">
        <v>2953</v>
      </c>
      <c r="H821" s="313" t="s">
        <v>2012</v>
      </c>
      <c r="I821" s="316">
        <v>265000</v>
      </c>
      <c r="J821" s="316">
        <f>-K2462/0.0833333333333333</f>
        <v>0</v>
      </c>
      <c r="K821" s="316"/>
      <c r="L821" s="317">
        <v>42683</v>
      </c>
      <c r="M821" s="317">
        <v>42683</v>
      </c>
      <c r="N821" s="318">
        <v>43585</v>
      </c>
      <c r="O821" s="336">
        <f>YEAR(N821)</f>
        <v>2019</v>
      </c>
      <c r="P821" s="336">
        <f>MONTH(N821)</f>
        <v>4</v>
      </c>
      <c r="Q821" s="326" t="str">
        <f>IF(P821&gt;9,CONCATENATE(O821,P821),CONCATENATE(O821,"0",P821))</f>
        <v>201904</v>
      </c>
      <c r="R821" s="311" t="s">
        <v>44</v>
      </c>
      <c r="S821" s="319">
        <v>0</v>
      </c>
      <c r="T821" s="319">
        <v>0</v>
      </c>
      <c r="U821" s="313"/>
      <c r="V821" s="363"/>
      <c r="W821" s="363"/>
      <c r="X821" s="363"/>
      <c r="Y8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1" s="385"/>
      <c r="AA821" s="360"/>
      <c r="AB821" s="360"/>
      <c r="AC821" s="360"/>
      <c r="AD821" s="360"/>
      <c r="AE821" s="360"/>
      <c r="AF821" s="360"/>
      <c r="AG821" s="360"/>
      <c r="AH821" s="360"/>
      <c r="AI821" s="360"/>
      <c r="AJ821" s="360"/>
      <c r="AK821" s="360"/>
      <c r="AL821" s="360"/>
      <c r="AM821" s="360"/>
      <c r="AN821" s="360"/>
      <c r="AO821" s="360"/>
      <c r="AP821" s="360"/>
      <c r="AQ821" s="360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</row>
    <row r="822" spans="1:100" s="8" customFormat="1" ht="43.5" customHeight="1">
      <c r="A822" s="311" t="s">
        <v>274</v>
      </c>
      <c r="B822" s="369" t="s">
        <v>918</v>
      </c>
      <c r="C822" s="398" t="s">
        <v>920</v>
      </c>
      <c r="D822" s="314"/>
      <c r="E822" s="314" t="s">
        <v>378</v>
      </c>
      <c r="F822" s="315" t="s">
        <v>2952</v>
      </c>
      <c r="G822" s="313" t="s">
        <v>2953</v>
      </c>
      <c r="H822" s="313" t="s">
        <v>2963</v>
      </c>
      <c r="I822" s="316">
        <v>265000</v>
      </c>
      <c r="J822" s="316">
        <f>-K2463/0.0833333333333333</f>
        <v>0</v>
      </c>
      <c r="K822" s="316"/>
      <c r="L822" s="317">
        <v>42683</v>
      </c>
      <c r="M822" s="317">
        <v>42683</v>
      </c>
      <c r="N822" s="318">
        <v>43585</v>
      </c>
      <c r="O822" s="336">
        <f>YEAR(N822)</f>
        <v>2019</v>
      </c>
      <c r="P822" s="336">
        <f>MONTH(N822)</f>
        <v>4</v>
      </c>
      <c r="Q822" s="326" t="str">
        <f>IF(P822&gt;9,CONCATENATE(O822,P822),CONCATENATE(O822,"0",P822))</f>
        <v>201904</v>
      </c>
      <c r="R822" s="311" t="s">
        <v>44</v>
      </c>
      <c r="S822" s="319">
        <v>0</v>
      </c>
      <c r="T822" s="319">
        <v>0</v>
      </c>
      <c r="U822" s="313"/>
      <c r="V822" s="363"/>
      <c r="W822" s="363"/>
      <c r="X822" s="363"/>
      <c r="Y8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2" s="385"/>
      <c r="AA822" s="360"/>
      <c r="AB822" s="360"/>
      <c r="AC822" s="360"/>
      <c r="AD822" s="360"/>
      <c r="AE822" s="360"/>
      <c r="AF822" s="360"/>
      <c r="AG822" s="360"/>
      <c r="AH822" s="360"/>
      <c r="AI822" s="360"/>
      <c r="AJ822" s="360"/>
      <c r="AK822" s="360"/>
      <c r="AL822" s="360"/>
      <c r="AM822" s="360"/>
      <c r="AN822" s="360"/>
      <c r="AO822" s="360"/>
      <c r="AP822" s="360"/>
      <c r="AQ822" s="360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</row>
    <row r="823" spans="1:43" s="8" customFormat="1" ht="43.5" customHeight="1">
      <c r="A823" s="311" t="s">
        <v>274</v>
      </c>
      <c r="B823" s="369" t="s">
        <v>918</v>
      </c>
      <c r="C823" s="398" t="s">
        <v>920</v>
      </c>
      <c r="D823" s="314"/>
      <c r="E823" s="314" t="s">
        <v>378</v>
      </c>
      <c r="F823" s="315" t="s">
        <v>2952</v>
      </c>
      <c r="G823" s="313" t="s">
        <v>2953</v>
      </c>
      <c r="H823" s="313" t="s">
        <v>2964</v>
      </c>
      <c r="I823" s="316">
        <v>265000</v>
      </c>
      <c r="J823" s="316">
        <f>-K2464/0.0833333333333333</f>
        <v>0</v>
      </c>
      <c r="K823" s="316"/>
      <c r="L823" s="317">
        <v>42683</v>
      </c>
      <c r="M823" s="317">
        <v>42683</v>
      </c>
      <c r="N823" s="318">
        <v>43585</v>
      </c>
      <c r="O823" s="336">
        <f>YEAR(N823)</f>
        <v>2019</v>
      </c>
      <c r="P823" s="336">
        <f>MONTH(N823)</f>
        <v>4</v>
      </c>
      <c r="Q823" s="326" t="str">
        <f>IF(P823&gt;9,CONCATENATE(O823,P823),CONCATENATE(O823,"0",P823))</f>
        <v>201904</v>
      </c>
      <c r="R823" s="311" t="s">
        <v>44</v>
      </c>
      <c r="S823" s="319">
        <v>0</v>
      </c>
      <c r="T823" s="319">
        <v>0</v>
      </c>
      <c r="U823" s="313"/>
      <c r="V823" s="363"/>
      <c r="W823" s="363"/>
      <c r="X823" s="363"/>
      <c r="Y8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3" s="385"/>
      <c r="AA823" s="360"/>
      <c r="AB823" s="360"/>
      <c r="AC823" s="360"/>
      <c r="AD823" s="360"/>
      <c r="AE823" s="360"/>
      <c r="AF823" s="360"/>
      <c r="AG823" s="360"/>
      <c r="AH823" s="360"/>
      <c r="AI823" s="360"/>
      <c r="AJ823" s="360"/>
      <c r="AK823" s="360"/>
      <c r="AL823" s="360"/>
      <c r="AM823" s="360"/>
      <c r="AN823" s="360"/>
      <c r="AO823" s="360"/>
      <c r="AP823" s="360"/>
      <c r="AQ823" s="360"/>
    </row>
    <row r="824" spans="1:43" s="8" customFormat="1" ht="43.5" customHeight="1">
      <c r="A824" s="311" t="s">
        <v>274</v>
      </c>
      <c r="B824" s="369" t="s">
        <v>918</v>
      </c>
      <c r="C824" s="398" t="s">
        <v>920</v>
      </c>
      <c r="D824" s="314"/>
      <c r="E824" s="314" t="s">
        <v>378</v>
      </c>
      <c r="F824" s="315" t="s">
        <v>2952</v>
      </c>
      <c r="G824" s="313" t="s">
        <v>2953</v>
      </c>
      <c r="H824" s="313" t="s">
        <v>2965</v>
      </c>
      <c r="I824" s="316">
        <v>265000</v>
      </c>
      <c r="J824" s="316">
        <f>-K2465/0.0833333333333333</f>
        <v>0</v>
      </c>
      <c r="K824" s="316"/>
      <c r="L824" s="317">
        <v>42683</v>
      </c>
      <c r="M824" s="317">
        <v>42683</v>
      </c>
      <c r="N824" s="318">
        <v>43585</v>
      </c>
      <c r="O824" s="336">
        <f>YEAR(N824)</f>
        <v>2019</v>
      </c>
      <c r="P824" s="336">
        <f>MONTH(N824)</f>
        <v>4</v>
      </c>
      <c r="Q824" s="326" t="str">
        <f>IF(P824&gt;9,CONCATENATE(O824,P824),CONCATENATE(O824,"0",P824))</f>
        <v>201904</v>
      </c>
      <c r="R824" s="311" t="s">
        <v>44</v>
      </c>
      <c r="S824" s="319">
        <v>0</v>
      </c>
      <c r="T824" s="319">
        <v>0</v>
      </c>
      <c r="U824" s="313"/>
      <c r="V824" s="363"/>
      <c r="W824" s="363"/>
      <c r="X824" s="363"/>
      <c r="Y8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4" s="385"/>
      <c r="AA824" s="360"/>
      <c r="AB824" s="360"/>
      <c r="AC824" s="360"/>
      <c r="AD824" s="360"/>
      <c r="AE824" s="360"/>
      <c r="AF824" s="360"/>
      <c r="AG824" s="360"/>
      <c r="AH824" s="360"/>
      <c r="AI824" s="360"/>
      <c r="AJ824" s="360"/>
      <c r="AK824" s="360"/>
      <c r="AL824" s="360"/>
      <c r="AM824" s="360"/>
      <c r="AN824" s="360"/>
      <c r="AO824" s="360"/>
      <c r="AP824" s="360"/>
      <c r="AQ824" s="360"/>
    </row>
    <row r="825" spans="1:43" s="8" customFormat="1" ht="43.5" customHeight="1">
      <c r="A825" s="311" t="s">
        <v>274</v>
      </c>
      <c r="B825" s="369" t="s">
        <v>918</v>
      </c>
      <c r="C825" s="398" t="s">
        <v>920</v>
      </c>
      <c r="D825" s="314"/>
      <c r="E825" s="314" t="s">
        <v>378</v>
      </c>
      <c r="F825" s="315" t="s">
        <v>2952</v>
      </c>
      <c r="G825" s="313" t="s">
        <v>2953</v>
      </c>
      <c r="H825" s="313" t="s">
        <v>2966</v>
      </c>
      <c r="I825" s="316">
        <v>265000</v>
      </c>
      <c r="J825" s="316">
        <f>-K2466/0.0833333333333333</f>
        <v>0</v>
      </c>
      <c r="K825" s="316"/>
      <c r="L825" s="317">
        <v>42683</v>
      </c>
      <c r="M825" s="317">
        <v>42683</v>
      </c>
      <c r="N825" s="318">
        <v>43585</v>
      </c>
      <c r="O825" s="336">
        <f>YEAR(N825)</f>
        <v>2019</v>
      </c>
      <c r="P825" s="336">
        <f>MONTH(N825)</f>
        <v>4</v>
      </c>
      <c r="Q825" s="326" t="str">
        <f>IF(P825&gt;9,CONCATENATE(O825,P825),CONCATENATE(O825,"0",P825))</f>
        <v>201904</v>
      </c>
      <c r="R825" s="311" t="s">
        <v>44</v>
      </c>
      <c r="S825" s="319">
        <v>0</v>
      </c>
      <c r="T825" s="319">
        <v>0</v>
      </c>
      <c r="U825" s="313"/>
      <c r="V825" s="363"/>
      <c r="W825" s="363"/>
      <c r="X825" s="363"/>
      <c r="Y8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5" s="385"/>
      <c r="AA825" s="360"/>
      <c r="AB825" s="360"/>
      <c r="AC825" s="360"/>
      <c r="AD825" s="360"/>
      <c r="AE825" s="360"/>
      <c r="AF825" s="360"/>
      <c r="AG825" s="360"/>
      <c r="AH825" s="360"/>
      <c r="AI825" s="360"/>
      <c r="AJ825" s="360"/>
      <c r="AK825" s="360"/>
      <c r="AL825" s="360"/>
      <c r="AM825" s="360"/>
      <c r="AN825" s="360"/>
      <c r="AO825" s="360"/>
      <c r="AP825" s="360"/>
      <c r="AQ825" s="360"/>
    </row>
    <row r="826" spans="1:43" s="8" customFormat="1" ht="43.5" customHeight="1">
      <c r="A826" s="354" t="s">
        <v>274</v>
      </c>
      <c r="B826" s="378" t="s">
        <v>918</v>
      </c>
      <c r="C826" s="370" t="s">
        <v>920</v>
      </c>
      <c r="D826" s="358"/>
      <c r="E826" s="358" t="s">
        <v>378</v>
      </c>
      <c r="F826" s="359" t="s">
        <v>2952</v>
      </c>
      <c r="G826" s="355" t="s">
        <v>2953</v>
      </c>
      <c r="H826" s="355" t="s">
        <v>3054</v>
      </c>
      <c r="I826" s="371">
        <v>250000</v>
      </c>
      <c r="J826" s="371">
        <f>-K2463/0.0833333333333333</f>
        <v>0</v>
      </c>
      <c r="K826" s="371"/>
      <c r="L826" s="372">
        <v>42711</v>
      </c>
      <c r="M826" s="372">
        <v>42711</v>
      </c>
      <c r="N826" s="373">
        <v>43585</v>
      </c>
      <c r="O826" s="374">
        <f>YEAR(N826)</f>
        <v>2019</v>
      </c>
      <c r="P826" s="374">
        <f>MONTH(N826)</f>
        <v>4</v>
      </c>
      <c r="Q826" s="375" t="str">
        <f>IF(P826&gt;9,CONCATENATE(O826,P826),CONCATENATE(O826,"0",P826))</f>
        <v>201904</v>
      </c>
      <c r="R826" s="354" t="s">
        <v>44</v>
      </c>
      <c r="S826" s="376">
        <v>0</v>
      </c>
      <c r="T826" s="376">
        <v>0</v>
      </c>
      <c r="U826" s="355"/>
      <c r="V826" s="349"/>
      <c r="W826" s="349"/>
      <c r="X826" s="349"/>
      <c r="Y82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6" s="422"/>
      <c r="AA826" s="348"/>
      <c r="AB826" s="348"/>
      <c r="AC826" s="348"/>
      <c r="AD826" s="348"/>
      <c r="AE826" s="348"/>
      <c r="AF826" s="348"/>
      <c r="AG826" s="348"/>
      <c r="AH826" s="348"/>
      <c r="AI826" s="348"/>
      <c r="AJ826" s="348"/>
      <c r="AK826" s="348"/>
      <c r="AL826" s="348"/>
      <c r="AM826" s="348"/>
      <c r="AN826" s="348"/>
      <c r="AO826" s="348"/>
      <c r="AP826" s="348"/>
      <c r="AQ826" s="348"/>
    </row>
    <row r="827" spans="1:43" s="8" customFormat="1" ht="43.5" customHeight="1">
      <c r="A827" s="354" t="s">
        <v>274</v>
      </c>
      <c r="B827" s="378" t="s">
        <v>918</v>
      </c>
      <c r="C827" s="370" t="s">
        <v>920</v>
      </c>
      <c r="D827" s="358"/>
      <c r="E827" s="358" t="s">
        <v>378</v>
      </c>
      <c r="F827" s="359" t="s">
        <v>2952</v>
      </c>
      <c r="G827" s="355" t="s">
        <v>2953</v>
      </c>
      <c r="H827" s="355" t="s">
        <v>3055</v>
      </c>
      <c r="I827" s="371">
        <v>250000</v>
      </c>
      <c r="J827" s="371">
        <f>-K2463/0.0833333333333333</f>
        <v>0</v>
      </c>
      <c r="K827" s="371"/>
      <c r="L827" s="372">
        <v>42711</v>
      </c>
      <c r="M827" s="372">
        <v>42711</v>
      </c>
      <c r="N827" s="373">
        <v>43585</v>
      </c>
      <c r="O827" s="374">
        <f>YEAR(N827)</f>
        <v>2019</v>
      </c>
      <c r="P827" s="374">
        <f>MONTH(N827)</f>
        <v>4</v>
      </c>
      <c r="Q827" s="375" t="str">
        <f>IF(P827&gt;9,CONCATENATE(O827,P827),CONCATENATE(O827,"0",P827))</f>
        <v>201904</v>
      </c>
      <c r="R827" s="354" t="s">
        <v>44</v>
      </c>
      <c r="S827" s="376">
        <v>0</v>
      </c>
      <c r="T827" s="376">
        <v>0</v>
      </c>
      <c r="U827" s="355"/>
      <c r="V827" s="349"/>
      <c r="W827" s="349"/>
      <c r="X827" s="349"/>
      <c r="Y82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7" s="422"/>
      <c r="AA827" s="348"/>
      <c r="AB827" s="348"/>
      <c r="AC827" s="348"/>
      <c r="AD827" s="348"/>
      <c r="AE827" s="348"/>
      <c r="AF827" s="348"/>
      <c r="AG827" s="348"/>
      <c r="AH827" s="348"/>
      <c r="AI827" s="348"/>
      <c r="AJ827" s="348"/>
      <c r="AK827" s="348"/>
      <c r="AL827" s="348"/>
      <c r="AM827" s="348"/>
      <c r="AN827" s="348"/>
      <c r="AO827" s="348"/>
      <c r="AP827" s="348"/>
      <c r="AQ827" s="348"/>
    </row>
    <row r="828" spans="1:43" s="8" customFormat="1" ht="43.5" customHeight="1">
      <c r="A828" s="311" t="s">
        <v>274</v>
      </c>
      <c r="B828" s="369" t="s">
        <v>918</v>
      </c>
      <c r="C828" s="398" t="s">
        <v>920</v>
      </c>
      <c r="D828" s="314"/>
      <c r="E828" s="314" t="s">
        <v>378</v>
      </c>
      <c r="F828" s="315" t="s">
        <v>2491</v>
      </c>
      <c r="G828" s="313" t="s">
        <v>469</v>
      </c>
      <c r="H828" s="313" t="s">
        <v>2492</v>
      </c>
      <c r="I828" s="316">
        <v>539900</v>
      </c>
      <c r="J828" s="316">
        <f>-K2961/0.0833333333333333</f>
        <v>0</v>
      </c>
      <c r="K828" s="316"/>
      <c r="L828" s="317">
        <v>42494</v>
      </c>
      <c r="M828" s="317">
        <v>42494</v>
      </c>
      <c r="N828" s="318">
        <v>43588</v>
      </c>
      <c r="O828" s="336">
        <f>YEAR(N828)</f>
        <v>2019</v>
      </c>
      <c r="P828" s="336">
        <f>MONTH(N828)</f>
        <v>5</v>
      </c>
      <c r="Q828" s="326" t="str">
        <f>IF(P828&gt;9,CONCATENATE(O828,P828),CONCATENATE(O828,"0",P828))</f>
        <v>201905</v>
      </c>
      <c r="R828" s="311" t="s">
        <v>44</v>
      </c>
      <c r="S828" s="319">
        <v>0.27</v>
      </c>
      <c r="T828" s="319">
        <v>0.1</v>
      </c>
      <c r="U828" s="308"/>
      <c r="V828" s="363"/>
      <c r="W828" s="360"/>
      <c r="X828" s="363"/>
      <c r="Y8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8" s="422"/>
      <c r="AA828" s="348"/>
      <c r="AB828" s="348"/>
      <c r="AC828" s="348"/>
      <c r="AD828" s="348"/>
      <c r="AE828" s="348"/>
      <c r="AF828" s="348"/>
      <c r="AG828" s="348"/>
      <c r="AH828" s="348"/>
      <c r="AI828" s="348"/>
      <c r="AJ828" s="348"/>
      <c r="AK828" s="348"/>
      <c r="AL828" s="348"/>
      <c r="AM828" s="348"/>
      <c r="AN828" s="348"/>
      <c r="AO828" s="348"/>
      <c r="AP828" s="348"/>
      <c r="AQ828" s="348"/>
    </row>
    <row r="829" spans="1:43" s="8" customFormat="1" ht="43.5" customHeight="1">
      <c r="A829" s="311" t="s">
        <v>274</v>
      </c>
      <c r="B829" s="369" t="s">
        <v>918</v>
      </c>
      <c r="C829" s="398" t="s">
        <v>920</v>
      </c>
      <c r="D829" s="314"/>
      <c r="E829" s="314" t="s">
        <v>382</v>
      </c>
      <c r="F829" s="315" t="s">
        <v>2518</v>
      </c>
      <c r="G829" s="313" t="s">
        <v>2519</v>
      </c>
      <c r="H829" s="313" t="s">
        <v>2162</v>
      </c>
      <c r="I829" s="316">
        <v>660000</v>
      </c>
      <c r="J829" s="316">
        <f>-K2398/0.0833333333333333</f>
        <v>0</v>
      </c>
      <c r="K829" s="316"/>
      <c r="L829" s="317">
        <v>42508</v>
      </c>
      <c r="M829" s="317">
        <v>42508</v>
      </c>
      <c r="N829" s="318">
        <v>43602</v>
      </c>
      <c r="O829" s="336">
        <f>YEAR(N829)</f>
        <v>2019</v>
      </c>
      <c r="P829" s="336">
        <f>MONTH(N829)</f>
        <v>5</v>
      </c>
      <c r="Q829" s="326" t="str">
        <f>IF(P829&gt;9,CONCATENATE(O829,P829),CONCATENATE(O829,"0",P829))</f>
        <v>201905</v>
      </c>
      <c r="R829" s="311" t="s">
        <v>44</v>
      </c>
      <c r="S829" s="319">
        <v>0</v>
      </c>
      <c r="T829" s="319">
        <v>0</v>
      </c>
      <c r="U829" s="313"/>
      <c r="V829" s="363"/>
      <c r="W829" s="363"/>
      <c r="X829" s="363"/>
      <c r="Y8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9" s="385"/>
      <c r="AA829" s="360"/>
      <c r="AB829" s="360"/>
      <c r="AC829" s="360"/>
      <c r="AD829" s="360"/>
      <c r="AE829" s="360"/>
      <c r="AF829" s="360"/>
      <c r="AG829" s="360"/>
      <c r="AH829" s="360"/>
      <c r="AI829" s="360"/>
      <c r="AJ829" s="360"/>
      <c r="AK829" s="360"/>
      <c r="AL829" s="360"/>
      <c r="AM829" s="360"/>
      <c r="AN829" s="360"/>
      <c r="AO829" s="360"/>
      <c r="AP829" s="360"/>
      <c r="AQ829" s="360"/>
    </row>
    <row r="830" spans="1:43" s="8" customFormat="1" ht="43.5" customHeight="1">
      <c r="A830" s="311" t="s">
        <v>274</v>
      </c>
      <c r="B830" s="369" t="s">
        <v>918</v>
      </c>
      <c r="C830" s="398" t="s">
        <v>920</v>
      </c>
      <c r="D830" s="314"/>
      <c r="E830" s="306" t="s">
        <v>383</v>
      </c>
      <c r="F830" s="307" t="s">
        <v>2675</v>
      </c>
      <c r="G830" s="308" t="s">
        <v>2676</v>
      </c>
      <c r="H830" s="308" t="s">
        <v>2677</v>
      </c>
      <c r="I830" s="309">
        <v>300000</v>
      </c>
      <c r="J830" s="309">
        <f>-K2404/0.0833333333333333</f>
        <v>0</v>
      </c>
      <c r="K830" s="309"/>
      <c r="L830" s="317">
        <v>42592</v>
      </c>
      <c r="M830" s="317">
        <v>42592</v>
      </c>
      <c r="N830" s="310">
        <v>43616</v>
      </c>
      <c r="O830" s="337">
        <f>YEAR(N830)</f>
        <v>2019</v>
      </c>
      <c r="P830" s="336">
        <f>MONTH(N830)</f>
        <v>5</v>
      </c>
      <c r="Q830" s="332" t="str">
        <f>IF(P830&gt;9,CONCATENATE(O830,P830),CONCATENATE(O830,"0",P830))</f>
        <v>201905</v>
      </c>
      <c r="R830" s="311" t="s">
        <v>44</v>
      </c>
      <c r="S830" s="312">
        <v>0</v>
      </c>
      <c r="T830" s="312">
        <v>0</v>
      </c>
      <c r="U830" s="308"/>
      <c r="V830" s="360"/>
      <c r="W830" s="360"/>
      <c r="X830" s="360"/>
      <c r="Y8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0" s="385"/>
      <c r="AA830" s="363"/>
      <c r="AB830" s="363"/>
      <c r="AC830" s="363"/>
      <c r="AD830" s="363"/>
      <c r="AE830" s="363"/>
      <c r="AF830" s="363"/>
      <c r="AG830" s="363"/>
      <c r="AH830" s="363"/>
      <c r="AI830" s="363"/>
      <c r="AJ830" s="363"/>
      <c r="AK830" s="363"/>
      <c r="AL830" s="363"/>
      <c r="AM830" s="363"/>
      <c r="AN830" s="363"/>
      <c r="AO830" s="363"/>
      <c r="AP830" s="363"/>
      <c r="AQ830" s="363"/>
    </row>
    <row r="831" spans="1:43" s="8" customFormat="1" ht="43.5" customHeight="1">
      <c r="A831" s="311" t="s">
        <v>274</v>
      </c>
      <c r="B831" s="369" t="s">
        <v>918</v>
      </c>
      <c r="C831" s="398" t="s">
        <v>920</v>
      </c>
      <c r="D831" s="314"/>
      <c r="E831" s="314" t="s">
        <v>378</v>
      </c>
      <c r="F831" s="315" t="s">
        <v>2671</v>
      </c>
      <c r="G831" s="313" t="s">
        <v>2672</v>
      </c>
      <c r="H831" s="313" t="s">
        <v>2673</v>
      </c>
      <c r="I831" s="316">
        <v>1601646</v>
      </c>
      <c r="J831" s="316">
        <f>-K2418/0.0833333333333333</f>
        <v>0</v>
      </c>
      <c r="K831" s="316"/>
      <c r="L831" s="317">
        <v>42592</v>
      </c>
      <c r="M831" s="317">
        <v>42592</v>
      </c>
      <c r="N831" s="318">
        <v>43686</v>
      </c>
      <c r="O831" s="336">
        <f>YEAR(N831)</f>
        <v>2019</v>
      </c>
      <c r="P831" s="336">
        <f>MONTH(N831)</f>
        <v>8</v>
      </c>
      <c r="Q831" s="326" t="str">
        <f>IF(P831&gt;9,CONCATENATE(O831,P831),CONCATENATE(O831,"0",P831))</f>
        <v>201908</v>
      </c>
      <c r="R831" s="311" t="s">
        <v>44</v>
      </c>
      <c r="S831" s="319">
        <v>0.06</v>
      </c>
      <c r="T831" s="319">
        <v>0.02</v>
      </c>
      <c r="U831" s="313"/>
      <c r="V831" s="363"/>
      <c r="W831" s="363"/>
      <c r="X831" s="363"/>
      <c r="Y8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1" s="385"/>
      <c r="AA831" s="360"/>
      <c r="AB831" s="360"/>
      <c r="AC831" s="360"/>
      <c r="AD831" s="360"/>
      <c r="AE831" s="360"/>
      <c r="AF831" s="360"/>
      <c r="AG831" s="360"/>
      <c r="AH831" s="360"/>
      <c r="AI831" s="360"/>
      <c r="AJ831" s="360"/>
      <c r="AK831" s="360"/>
      <c r="AL831" s="360"/>
      <c r="AM831" s="360"/>
      <c r="AN831" s="360"/>
      <c r="AO831" s="360"/>
      <c r="AP831" s="360"/>
      <c r="AQ831" s="360"/>
    </row>
    <row r="832" spans="1:43" s="8" customFormat="1" ht="43.5" customHeight="1">
      <c r="A832" s="311" t="s">
        <v>274</v>
      </c>
      <c r="B832" s="369" t="s">
        <v>918</v>
      </c>
      <c r="C832" s="398" t="s">
        <v>920</v>
      </c>
      <c r="D832" s="306"/>
      <c r="E832" s="306" t="s">
        <v>378</v>
      </c>
      <c r="F832" s="307" t="s">
        <v>2976</v>
      </c>
      <c r="G832" s="308" t="s">
        <v>2977</v>
      </c>
      <c r="H832" s="308" t="s">
        <v>1084</v>
      </c>
      <c r="I832" s="309">
        <v>500000</v>
      </c>
      <c r="J832" s="309">
        <f>-K2947/0.0833333333333333</f>
        <v>0</v>
      </c>
      <c r="K832" s="309"/>
      <c r="L832" s="310">
        <v>42683</v>
      </c>
      <c r="M832" s="310">
        <v>42683</v>
      </c>
      <c r="N832" s="310">
        <v>43777</v>
      </c>
      <c r="O832" s="337">
        <f>YEAR(N832)</f>
        <v>2019</v>
      </c>
      <c r="P832" s="336">
        <f>MONTH(N832)</f>
        <v>11</v>
      </c>
      <c r="Q832" s="332" t="str">
        <f>IF(P832&gt;9,CONCATENATE(O832,P832),CONCATENATE(O832,"0",P832))</f>
        <v>201911</v>
      </c>
      <c r="R832" s="354" t="s">
        <v>44</v>
      </c>
      <c r="S832" s="312">
        <v>0.22</v>
      </c>
      <c r="T832" s="312">
        <v>0.1</v>
      </c>
      <c r="U832" s="356"/>
      <c r="V832" s="360"/>
      <c r="W832" s="360"/>
      <c r="X832" s="360"/>
      <c r="Y8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2" s="422"/>
      <c r="AA832" s="349"/>
      <c r="AB832" s="349"/>
      <c r="AC832" s="349"/>
      <c r="AD832" s="349"/>
      <c r="AE832" s="349"/>
      <c r="AF832" s="349"/>
      <c r="AG832" s="349"/>
      <c r="AH832" s="349"/>
      <c r="AI832" s="349"/>
      <c r="AJ832" s="349"/>
      <c r="AK832" s="349"/>
      <c r="AL832" s="349"/>
      <c r="AM832" s="349"/>
      <c r="AN832" s="349"/>
      <c r="AO832" s="349"/>
      <c r="AP832" s="349"/>
      <c r="AQ832" s="349"/>
    </row>
    <row r="833" spans="1:43" s="8" customFormat="1" ht="43.5" customHeight="1">
      <c r="A833" s="354" t="s">
        <v>274</v>
      </c>
      <c r="B833" s="378" t="s">
        <v>918</v>
      </c>
      <c r="C833" s="370" t="s">
        <v>920</v>
      </c>
      <c r="D833" s="358"/>
      <c r="E833" s="358" t="s">
        <v>378</v>
      </c>
      <c r="F833" s="359" t="s">
        <v>1828</v>
      </c>
      <c r="G833" s="355" t="s">
        <v>1829</v>
      </c>
      <c r="H833" s="355" t="s">
        <v>1830</v>
      </c>
      <c r="I833" s="371">
        <v>333500</v>
      </c>
      <c r="J833" s="371">
        <f>-K2393/0.0833333333333333</f>
        <v>0</v>
      </c>
      <c r="K833" s="371"/>
      <c r="L833" s="372">
        <v>42095</v>
      </c>
      <c r="M833" s="372">
        <v>42095</v>
      </c>
      <c r="N833" s="373">
        <v>43921</v>
      </c>
      <c r="O833" s="374">
        <f>YEAR(N833)</f>
        <v>2020</v>
      </c>
      <c r="P833" s="374">
        <f>MONTH(N833)</f>
        <v>3</v>
      </c>
      <c r="Q833" s="375" t="str">
        <f>IF(P833&gt;9,CONCATENATE(O833,P833),CONCATENATE(O833,"0",P833))</f>
        <v>202003</v>
      </c>
      <c r="R833" s="354">
        <v>0</v>
      </c>
      <c r="S833" s="376">
        <v>0</v>
      </c>
      <c r="T833" s="376">
        <v>0</v>
      </c>
      <c r="U833" s="356"/>
      <c r="V833" s="349"/>
      <c r="W833" s="348"/>
      <c r="X833" s="349"/>
      <c r="Y8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3" s="348"/>
      <c r="AA833" s="348"/>
      <c r="AB833" s="348"/>
      <c r="AC833" s="348"/>
      <c r="AD833" s="348"/>
      <c r="AE833" s="348"/>
      <c r="AF833" s="348"/>
      <c r="AG833" s="348"/>
      <c r="AH833" s="348"/>
      <c r="AI833" s="348"/>
      <c r="AJ833" s="348"/>
      <c r="AK833" s="348"/>
      <c r="AL833" s="348"/>
      <c r="AM833" s="348"/>
      <c r="AN833" s="348"/>
      <c r="AO833" s="348"/>
      <c r="AP833" s="348"/>
      <c r="AQ833" s="348"/>
    </row>
    <row r="834" spans="1:43" s="8" customFormat="1" ht="43.5" customHeight="1">
      <c r="A834" s="311" t="s">
        <v>274</v>
      </c>
      <c r="B834" s="369" t="s">
        <v>918</v>
      </c>
      <c r="C834" s="398" t="s">
        <v>920</v>
      </c>
      <c r="D834" s="314"/>
      <c r="E834" s="306" t="s">
        <v>378</v>
      </c>
      <c r="F834" s="307" t="s">
        <v>2103</v>
      </c>
      <c r="G834" s="308" t="s">
        <v>2104</v>
      </c>
      <c r="H834" s="308" t="s">
        <v>2105</v>
      </c>
      <c r="I834" s="309" t="s">
        <v>550</v>
      </c>
      <c r="J834" s="309">
        <f>-K2415/0.0833333333333333</f>
        <v>0</v>
      </c>
      <c r="K834" s="309"/>
      <c r="L834" s="317">
        <v>42305</v>
      </c>
      <c r="M834" s="317">
        <v>42309</v>
      </c>
      <c r="N834" s="310">
        <v>44135</v>
      </c>
      <c r="O834" s="337">
        <f>YEAR(N834)</f>
        <v>2020</v>
      </c>
      <c r="P834" s="336">
        <f>MONTH(N834)</f>
        <v>10</v>
      </c>
      <c r="Q834" s="332" t="str">
        <f>IF(P834&gt;9,CONCATENATE(O834,P834),CONCATENATE(O834,"0",P834))</f>
        <v>202010</v>
      </c>
      <c r="R834" s="311" t="s">
        <v>106</v>
      </c>
      <c r="S834" s="312">
        <v>0.11</v>
      </c>
      <c r="T834" s="312">
        <v>0.1</v>
      </c>
      <c r="U834" s="308"/>
      <c r="V834" s="360"/>
      <c r="W834" s="360"/>
      <c r="X834" s="360"/>
      <c r="Y8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4" s="385"/>
      <c r="AA834" s="363"/>
      <c r="AB834" s="363"/>
      <c r="AC834" s="363"/>
      <c r="AD834" s="363"/>
      <c r="AE834" s="363"/>
      <c r="AF834" s="363"/>
      <c r="AG834" s="363"/>
      <c r="AH834" s="363"/>
      <c r="AI834" s="363"/>
      <c r="AJ834" s="363"/>
      <c r="AK834" s="363"/>
      <c r="AL834" s="363"/>
      <c r="AM834" s="363"/>
      <c r="AN834" s="363"/>
      <c r="AO834" s="363"/>
      <c r="AP834" s="363"/>
      <c r="AQ834" s="363"/>
    </row>
    <row r="835" spans="1:100" s="7" customFormat="1" ht="43.5" customHeight="1">
      <c r="A835" s="311" t="s">
        <v>136</v>
      </c>
      <c r="B835" s="369" t="s">
        <v>919</v>
      </c>
      <c r="C835" s="398" t="s">
        <v>920</v>
      </c>
      <c r="D835" s="314"/>
      <c r="E835" s="314" t="s">
        <v>386</v>
      </c>
      <c r="F835" s="315" t="s">
        <v>1874</v>
      </c>
      <c r="G835" s="313" t="s">
        <v>1875</v>
      </c>
      <c r="H835" s="313" t="s">
        <v>1876</v>
      </c>
      <c r="I835" s="316">
        <v>232000</v>
      </c>
      <c r="J835" s="316">
        <f>-K2398/0.0833333333333333</f>
        <v>0</v>
      </c>
      <c r="K835" s="316"/>
      <c r="L835" s="317">
        <v>42508</v>
      </c>
      <c r="M835" s="317">
        <v>42524</v>
      </c>
      <c r="N835" s="318">
        <v>42888</v>
      </c>
      <c r="O835" s="336">
        <f>YEAR(N835)</f>
        <v>2017</v>
      </c>
      <c r="P835" s="336">
        <f>MONTH(N835)</f>
        <v>6</v>
      </c>
      <c r="Q835" s="326" t="str">
        <f>IF(P835&gt;9,CONCATENATE(O835,P835),CONCATENATE(O835,"0",P835))</f>
        <v>201706</v>
      </c>
      <c r="R835" s="311" t="s">
        <v>45</v>
      </c>
      <c r="S835" s="319">
        <v>0</v>
      </c>
      <c r="T835" s="319">
        <v>0</v>
      </c>
      <c r="U835" s="308"/>
      <c r="V835" s="360"/>
      <c r="W835" s="360"/>
      <c r="X835" s="360"/>
      <c r="Y8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5" s="385"/>
      <c r="AA835" s="360"/>
      <c r="AB835" s="360"/>
      <c r="AC835" s="360"/>
      <c r="AD835" s="360"/>
      <c r="AE835" s="360"/>
      <c r="AF835" s="360"/>
      <c r="AG835" s="360"/>
      <c r="AH835" s="360"/>
      <c r="AI835" s="360"/>
      <c r="AJ835" s="360"/>
      <c r="AK835" s="360"/>
      <c r="AL835" s="360"/>
      <c r="AM835" s="360"/>
      <c r="AN835" s="360"/>
      <c r="AO835" s="360"/>
      <c r="AP835" s="360"/>
      <c r="AQ835" s="360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</row>
    <row r="836" spans="1:43" s="8" customFormat="1" ht="43.5" customHeight="1">
      <c r="A836" s="311" t="s">
        <v>136</v>
      </c>
      <c r="B836" s="369" t="s">
        <v>919</v>
      </c>
      <c r="C836" s="398" t="s">
        <v>920</v>
      </c>
      <c r="D836" s="314"/>
      <c r="E836" s="314" t="s">
        <v>386</v>
      </c>
      <c r="F836" s="315" t="s">
        <v>1874</v>
      </c>
      <c r="G836" s="313" t="s">
        <v>1875</v>
      </c>
      <c r="H836" s="313" t="s">
        <v>1877</v>
      </c>
      <c r="I836" s="316">
        <v>232000</v>
      </c>
      <c r="J836" s="316">
        <f>-K2399/0.0833333333333333</f>
        <v>0</v>
      </c>
      <c r="K836" s="316"/>
      <c r="L836" s="317">
        <v>42508</v>
      </c>
      <c r="M836" s="317">
        <v>42524</v>
      </c>
      <c r="N836" s="318">
        <v>42888</v>
      </c>
      <c r="O836" s="336">
        <f>YEAR(N836)</f>
        <v>2017</v>
      </c>
      <c r="P836" s="336">
        <f>MONTH(N836)</f>
        <v>6</v>
      </c>
      <c r="Q836" s="326" t="str">
        <f>IF(P836&gt;9,CONCATENATE(O836,P836),CONCATENATE(O836,"0",P836))</f>
        <v>201706</v>
      </c>
      <c r="R836" s="311" t="s">
        <v>45</v>
      </c>
      <c r="S836" s="319">
        <v>0</v>
      </c>
      <c r="T836" s="319">
        <v>0</v>
      </c>
      <c r="U836" s="308"/>
      <c r="V836" s="360"/>
      <c r="W836" s="360"/>
      <c r="X836" s="360"/>
      <c r="Y8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6" s="385"/>
      <c r="AA836" s="360"/>
      <c r="AB836" s="360"/>
      <c r="AC836" s="360"/>
      <c r="AD836" s="360"/>
      <c r="AE836" s="360"/>
      <c r="AF836" s="360"/>
      <c r="AG836" s="360"/>
      <c r="AH836" s="360"/>
      <c r="AI836" s="360"/>
      <c r="AJ836" s="360"/>
      <c r="AK836" s="360"/>
      <c r="AL836" s="360"/>
      <c r="AM836" s="360"/>
      <c r="AN836" s="360"/>
      <c r="AO836" s="360"/>
      <c r="AP836" s="360"/>
      <c r="AQ836" s="360"/>
    </row>
    <row r="837" spans="1:43" s="8" customFormat="1" ht="43.5" customHeight="1">
      <c r="A837" s="311" t="s">
        <v>136</v>
      </c>
      <c r="B837" s="369" t="s">
        <v>919</v>
      </c>
      <c r="C837" s="398" t="s">
        <v>920</v>
      </c>
      <c r="D837" s="314"/>
      <c r="E837" s="314" t="s">
        <v>386</v>
      </c>
      <c r="F837" s="315" t="s">
        <v>1874</v>
      </c>
      <c r="G837" s="313" t="s">
        <v>1875</v>
      </c>
      <c r="H837" s="313" t="s">
        <v>1878</v>
      </c>
      <c r="I837" s="316">
        <v>232000</v>
      </c>
      <c r="J837" s="316">
        <f>-K2400/0.0833333333333333</f>
        <v>0</v>
      </c>
      <c r="K837" s="316"/>
      <c r="L837" s="317">
        <v>42508</v>
      </c>
      <c r="M837" s="317">
        <v>42524</v>
      </c>
      <c r="N837" s="318">
        <v>42888</v>
      </c>
      <c r="O837" s="336">
        <f>YEAR(N837)</f>
        <v>2017</v>
      </c>
      <c r="P837" s="336">
        <f>MONTH(N837)</f>
        <v>6</v>
      </c>
      <c r="Q837" s="326" t="str">
        <f>IF(P837&gt;9,CONCATENATE(O837,P837),CONCATENATE(O837,"0",P837))</f>
        <v>201706</v>
      </c>
      <c r="R837" s="311" t="s">
        <v>45</v>
      </c>
      <c r="S837" s="319">
        <v>0</v>
      </c>
      <c r="T837" s="319">
        <v>0</v>
      </c>
      <c r="U837" s="308"/>
      <c r="V837" s="360"/>
      <c r="W837" s="360"/>
      <c r="X837" s="360"/>
      <c r="Y8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7" s="385"/>
      <c r="AA837" s="360"/>
      <c r="AB837" s="360"/>
      <c r="AC837" s="360"/>
      <c r="AD837" s="360"/>
      <c r="AE837" s="360"/>
      <c r="AF837" s="360"/>
      <c r="AG837" s="360"/>
      <c r="AH837" s="360"/>
      <c r="AI837" s="360"/>
      <c r="AJ837" s="360"/>
      <c r="AK837" s="360"/>
      <c r="AL837" s="360"/>
      <c r="AM837" s="360"/>
      <c r="AN837" s="360"/>
      <c r="AO837" s="360"/>
      <c r="AP837" s="360"/>
      <c r="AQ837" s="360"/>
    </row>
    <row r="838" spans="1:43" s="8" customFormat="1" ht="43.5" customHeight="1">
      <c r="A838" s="354" t="s">
        <v>136</v>
      </c>
      <c r="B838" s="378" t="s">
        <v>919</v>
      </c>
      <c r="C838" s="370" t="s">
        <v>920</v>
      </c>
      <c r="D838" s="358" t="s">
        <v>2638</v>
      </c>
      <c r="E838" s="365" t="s">
        <v>393</v>
      </c>
      <c r="F838" s="366" t="s">
        <v>2639</v>
      </c>
      <c r="G838" s="356" t="s">
        <v>2640</v>
      </c>
      <c r="H838" s="356" t="s">
        <v>2641</v>
      </c>
      <c r="I838" s="388">
        <v>35000</v>
      </c>
      <c r="J838" s="388">
        <f>-K2419/0.0833333333333333</f>
        <v>0</v>
      </c>
      <c r="K838" s="388"/>
      <c r="L838" s="372">
        <v>42564</v>
      </c>
      <c r="M838" s="372">
        <v>42550</v>
      </c>
      <c r="N838" s="367">
        <v>42914</v>
      </c>
      <c r="O838" s="389">
        <f>YEAR(N838)</f>
        <v>2017</v>
      </c>
      <c r="P838" s="374">
        <f>MONTH(N838)</f>
        <v>6</v>
      </c>
      <c r="Q838" s="390" t="str">
        <f>IF(P838&gt;9,CONCATENATE(O838,P838),CONCATENATE(O838,"0",P838))</f>
        <v>201706</v>
      </c>
      <c r="R838" s="354" t="s">
        <v>91</v>
      </c>
      <c r="S838" s="391">
        <v>0</v>
      </c>
      <c r="T838" s="391">
        <v>0</v>
      </c>
      <c r="U838" s="356"/>
      <c r="V838" s="348"/>
      <c r="W838" s="348"/>
      <c r="X838" s="348"/>
      <c r="Y83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8" s="422"/>
      <c r="AA838" s="349"/>
      <c r="AB838" s="349"/>
      <c r="AC838" s="349"/>
      <c r="AD838" s="349"/>
      <c r="AE838" s="349"/>
      <c r="AF838" s="349"/>
      <c r="AG838" s="349"/>
      <c r="AH838" s="349"/>
      <c r="AI838" s="349"/>
      <c r="AJ838" s="349"/>
      <c r="AK838" s="349"/>
      <c r="AL838" s="349"/>
      <c r="AM838" s="349"/>
      <c r="AN838" s="349"/>
      <c r="AO838" s="349"/>
      <c r="AP838" s="349"/>
      <c r="AQ838" s="349"/>
    </row>
    <row r="839" spans="1:43" s="8" customFormat="1" ht="43.5" customHeight="1">
      <c r="A839" s="311" t="s">
        <v>136</v>
      </c>
      <c r="B839" s="369" t="s">
        <v>919</v>
      </c>
      <c r="C839" s="398" t="s">
        <v>920</v>
      </c>
      <c r="D839" s="314" t="s">
        <v>1996</v>
      </c>
      <c r="E839" s="314" t="s">
        <v>393</v>
      </c>
      <c r="F839" s="315" t="s">
        <v>34</v>
      </c>
      <c r="G839" s="313" t="s">
        <v>1994</v>
      </c>
      <c r="H839" s="313" t="s">
        <v>1995</v>
      </c>
      <c r="I839" s="316">
        <v>505000</v>
      </c>
      <c r="J839" s="316">
        <f>-K2399/0.0833333333333333</f>
        <v>0</v>
      </c>
      <c r="K839" s="316"/>
      <c r="L839" s="317">
        <v>42606</v>
      </c>
      <c r="M839" s="317">
        <v>42608</v>
      </c>
      <c r="N839" s="318">
        <v>42972</v>
      </c>
      <c r="O839" s="336">
        <f>YEAR(N839)</f>
        <v>2017</v>
      </c>
      <c r="P839" s="336">
        <f>MONTH(N839)</f>
        <v>8</v>
      </c>
      <c r="Q839" s="326" t="str">
        <f>IF(P839&gt;9,CONCATENATE(O839,P839),CONCATENATE(O839,"0",P839))</f>
        <v>201708</v>
      </c>
      <c r="R839" s="311" t="s">
        <v>45</v>
      </c>
      <c r="S839" s="319">
        <v>0</v>
      </c>
      <c r="T839" s="319">
        <v>0</v>
      </c>
      <c r="U839" s="308"/>
      <c r="V839" s="363"/>
      <c r="W839" s="360"/>
      <c r="X839" s="363"/>
      <c r="Y8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9" s="360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3"/>
      <c r="AO839" s="363"/>
      <c r="AP839" s="363"/>
      <c r="AQ839" s="363"/>
    </row>
    <row r="840" spans="1:43" s="8" customFormat="1" ht="43.5" customHeight="1">
      <c r="A840" s="311" t="s">
        <v>136</v>
      </c>
      <c r="B840" s="369" t="s">
        <v>919</v>
      </c>
      <c r="C840" s="398" t="s">
        <v>920</v>
      </c>
      <c r="D840" s="314"/>
      <c r="E840" s="306" t="s">
        <v>386</v>
      </c>
      <c r="F840" s="307" t="s">
        <v>2819</v>
      </c>
      <c r="G840" s="308" t="s">
        <v>2820</v>
      </c>
      <c r="H840" s="308" t="s">
        <v>2821</v>
      </c>
      <c r="I840" s="309">
        <v>75000</v>
      </c>
      <c r="J840" s="309">
        <f>-K2462/0.0833333333333333</f>
        <v>0</v>
      </c>
      <c r="K840" s="309"/>
      <c r="L840" s="317">
        <v>42641</v>
      </c>
      <c r="M840" s="317">
        <v>42641</v>
      </c>
      <c r="N840" s="310">
        <v>43005</v>
      </c>
      <c r="O840" s="337">
        <f>YEAR(N840)</f>
        <v>2017</v>
      </c>
      <c r="P840" s="336">
        <f>MONTH(N840)</f>
        <v>9</v>
      </c>
      <c r="Q840" s="332" t="str">
        <f>IF(P840&gt;9,CONCATENATE(O840,P840),CONCATENATE(O840,"0",P840))</f>
        <v>201709</v>
      </c>
      <c r="R840" s="311" t="s">
        <v>91</v>
      </c>
      <c r="S840" s="312">
        <v>0.02</v>
      </c>
      <c r="T840" s="312">
        <v>0</v>
      </c>
      <c r="U840" s="308"/>
      <c r="V840" s="360"/>
      <c r="W840" s="360"/>
      <c r="X840" s="360"/>
      <c r="Y8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0" s="385"/>
      <c r="AA840" s="363"/>
      <c r="AB840" s="363"/>
      <c r="AC840" s="363"/>
      <c r="AD840" s="363"/>
      <c r="AE840" s="363"/>
      <c r="AF840" s="363"/>
      <c r="AG840" s="363"/>
      <c r="AH840" s="363"/>
      <c r="AI840" s="363"/>
      <c r="AJ840" s="363"/>
      <c r="AK840" s="363"/>
      <c r="AL840" s="363"/>
      <c r="AM840" s="363"/>
      <c r="AN840" s="363"/>
      <c r="AO840" s="363"/>
      <c r="AP840" s="363"/>
      <c r="AQ840" s="363"/>
    </row>
    <row r="841" spans="1:43" s="8" customFormat="1" ht="43.5" customHeight="1">
      <c r="A841" s="311" t="s">
        <v>136</v>
      </c>
      <c r="B841" s="369" t="s">
        <v>919</v>
      </c>
      <c r="C841" s="398" t="s">
        <v>920</v>
      </c>
      <c r="D841" s="314"/>
      <c r="E841" s="306" t="s">
        <v>386</v>
      </c>
      <c r="F841" s="307" t="s">
        <v>2819</v>
      </c>
      <c r="G841" s="308" t="s">
        <v>2820</v>
      </c>
      <c r="H841" s="308" t="s">
        <v>2101</v>
      </c>
      <c r="I841" s="309">
        <v>75000</v>
      </c>
      <c r="J841" s="309">
        <f>-K2462/0.0833333333333333</f>
        <v>0</v>
      </c>
      <c r="K841" s="309"/>
      <c r="L841" s="317">
        <v>42641</v>
      </c>
      <c r="M841" s="317">
        <v>42641</v>
      </c>
      <c r="N841" s="310">
        <v>43005</v>
      </c>
      <c r="O841" s="337">
        <f>YEAR(N841)</f>
        <v>2017</v>
      </c>
      <c r="P841" s="336">
        <f>MONTH(N841)</f>
        <v>9</v>
      </c>
      <c r="Q841" s="332" t="str">
        <f>IF(P841&gt;9,CONCATENATE(O841,P841),CONCATENATE(O841,"0",P841))</f>
        <v>201709</v>
      </c>
      <c r="R841" s="311" t="s">
        <v>91</v>
      </c>
      <c r="S841" s="312">
        <v>0.02</v>
      </c>
      <c r="T841" s="312">
        <v>0</v>
      </c>
      <c r="U841" s="308"/>
      <c r="V841" s="360"/>
      <c r="W841" s="360"/>
      <c r="X841" s="360"/>
      <c r="Y8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1" s="385"/>
      <c r="AA841" s="363"/>
      <c r="AB841" s="363"/>
      <c r="AC841" s="363"/>
      <c r="AD841" s="363"/>
      <c r="AE841" s="363"/>
      <c r="AF841" s="363"/>
      <c r="AG841" s="363"/>
      <c r="AH841" s="363"/>
      <c r="AI841" s="363"/>
      <c r="AJ841" s="363"/>
      <c r="AK841" s="363"/>
      <c r="AL841" s="363"/>
      <c r="AM841" s="363"/>
      <c r="AN841" s="363"/>
      <c r="AO841" s="363"/>
      <c r="AP841" s="363"/>
      <c r="AQ841" s="363"/>
    </row>
    <row r="842" spans="1:100" s="232" customFormat="1" ht="43.5" customHeight="1">
      <c r="A842" s="311" t="s">
        <v>136</v>
      </c>
      <c r="B842" s="369" t="s">
        <v>919</v>
      </c>
      <c r="C842" s="398" t="s">
        <v>920</v>
      </c>
      <c r="D842" s="314"/>
      <c r="E842" s="314" t="s">
        <v>386</v>
      </c>
      <c r="F842" s="315" t="s">
        <v>2117</v>
      </c>
      <c r="G842" s="313" t="s">
        <v>2118</v>
      </c>
      <c r="H842" s="313" t="s">
        <v>2119</v>
      </c>
      <c r="I842" s="316">
        <v>100000</v>
      </c>
      <c r="J842" s="316">
        <f>-K2444/0.0833333333333333</f>
        <v>0</v>
      </c>
      <c r="K842" s="316"/>
      <c r="L842" s="317">
        <v>42641</v>
      </c>
      <c r="M842" s="317">
        <v>42670</v>
      </c>
      <c r="N842" s="318">
        <v>43034</v>
      </c>
      <c r="O842" s="336">
        <f>YEAR(N842)</f>
        <v>2017</v>
      </c>
      <c r="P842" s="336">
        <f>MONTH(N842)</f>
        <v>10</v>
      </c>
      <c r="Q842" s="326" t="str">
        <f>IF(P842&gt;9,CONCATENATE(O842,P842),CONCATENATE(O842,"0",P842))</f>
        <v>201710</v>
      </c>
      <c r="R842" s="311" t="s">
        <v>45</v>
      </c>
      <c r="S842" s="319">
        <v>0.27</v>
      </c>
      <c r="T842" s="319">
        <v>0.1</v>
      </c>
      <c r="U842" s="308"/>
      <c r="V842" s="363"/>
      <c r="W842" s="360"/>
      <c r="X842" s="363"/>
      <c r="Y8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2" s="385"/>
      <c r="AA842" s="360"/>
      <c r="AB842" s="360"/>
      <c r="AC842" s="360"/>
      <c r="AD842" s="360"/>
      <c r="AE842" s="360"/>
      <c r="AF842" s="360"/>
      <c r="AG842" s="360"/>
      <c r="AH842" s="360"/>
      <c r="AI842" s="360"/>
      <c r="AJ842" s="360"/>
      <c r="AK842" s="360"/>
      <c r="AL842" s="360"/>
      <c r="AM842" s="360"/>
      <c r="AN842" s="360"/>
      <c r="AO842" s="360"/>
      <c r="AP842" s="360"/>
      <c r="AQ842" s="360"/>
      <c r="AR842" s="233"/>
      <c r="AS842" s="233"/>
      <c r="AT842" s="233"/>
      <c r="AU842" s="233"/>
      <c r="AV842" s="233"/>
      <c r="AW842" s="233"/>
      <c r="AX842" s="233"/>
      <c r="AY842" s="233"/>
      <c r="AZ842" s="233"/>
      <c r="BA842" s="233"/>
      <c r="BB842" s="233"/>
      <c r="BC842" s="233"/>
      <c r="BD842" s="233"/>
      <c r="BE842" s="233"/>
      <c r="BF842" s="233"/>
      <c r="BG842" s="233"/>
      <c r="BH842" s="233"/>
      <c r="BI842" s="233"/>
      <c r="BJ842" s="233"/>
      <c r="BK842" s="233"/>
      <c r="BL842" s="233"/>
      <c r="BM842" s="233"/>
      <c r="BN842" s="233"/>
      <c r="BO842" s="233"/>
      <c r="BP842" s="233"/>
      <c r="BQ842" s="233"/>
      <c r="BR842" s="233"/>
      <c r="BS842" s="233"/>
      <c r="BT842" s="233"/>
      <c r="BU842" s="233"/>
      <c r="BV842" s="233"/>
      <c r="BW842" s="233"/>
      <c r="BX842" s="233"/>
      <c r="BY842" s="233"/>
      <c r="BZ842" s="233"/>
      <c r="CA842" s="233"/>
      <c r="CB842" s="233"/>
      <c r="CC842" s="233"/>
      <c r="CD842" s="233"/>
      <c r="CE842" s="233"/>
      <c r="CF842" s="233"/>
      <c r="CG842" s="233"/>
      <c r="CH842" s="233"/>
      <c r="CI842" s="233"/>
      <c r="CJ842" s="233"/>
      <c r="CK842" s="233"/>
      <c r="CL842" s="233"/>
      <c r="CM842" s="233"/>
      <c r="CN842" s="233"/>
      <c r="CO842" s="233"/>
      <c r="CP842" s="233"/>
      <c r="CQ842" s="233"/>
      <c r="CR842" s="233"/>
      <c r="CS842" s="233"/>
      <c r="CT842" s="233"/>
      <c r="CU842" s="233"/>
      <c r="CV842" s="233"/>
    </row>
    <row r="843" spans="1:100" s="232" customFormat="1" ht="43.5" customHeight="1">
      <c r="A843" s="311" t="s">
        <v>136</v>
      </c>
      <c r="B843" s="369" t="s">
        <v>919</v>
      </c>
      <c r="C843" s="398" t="s">
        <v>920</v>
      </c>
      <c r="D843" s="314"/>
      <c r="E843" s="314" t="s">
        <v>386</v>
      </c>
      <c r="F843" s="315" t="s">
        <v>2117</v>
      </c>
      <c r="G843" s="313" t="s">
        <v>2118</v>
      </c>
      <c r="H843" s="313" t="s">
        <v>1878</v>
      </c>
      <c r="I843" s="316">
        <v>100000</v>
      </c>
      <c r="J843" s="316">
        <f>-K2445/0.0833333333333333</f>
        <v>0</v>
      </c>
      <c r="K843" s="316"/>
      <c r="L843" s="317">
        <v>42641</v>
      </c>
      <c r="M843" s="317">
        <v>42670</v>
      </c>
      <c r="N843" s="318">
        <v>43034</v>
      </c>
      <c r="O843" s="336">
        <f>YEAR(N843)</f>
        <v>2017</v>
      </c>
      <c r="P843" s="336">
        <f>MONTH(N843)</f>
        <v>10</v>
      </c>
      <c r="Q843" s="326" t="str">
        <f>IF(P843&gt;9,CONCATENATE(O843,P843),CONCATENATE(O843,"0",P843))</f>
        <v>201710</v>
      </c>
      <c r="R843" s="311" t="s">
        <v>45</v>
      </c>
      <c r="S843" s="319">
        <v>0.27</v>
      </c>
      <c r="T843" s="319">
        <v>0.1</v>
      </c>
      <c r="U843" s="308"/>
      <c r="V843" s="363"/>
      <c r="W843" s="360"/>
      <c r="X843" s="363"/>
      <c r="Y8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3" s="385"/>
      <c r="AA843" s="360"/>
      <c r="AB843" s="360"/>
      <c r="AC843" s="360"/>
      <c r="AD843" s="360"/>
      <c r="AE843" s="360"/>
      <c r="AF843" s="360"/>
      <c r="AG843" s="360"/>
      <c r="AH843" s="360"/>
      <c r="AI843" s="360"/>
      <c r="AJ843" s="360"/>
      <c r="AK843" s="360"/>
      <c r="AL843" s="360"/>
      <c r="AM843" s="360"/>
      <c r="AN843" s="360"/>
      <c r="AO843" s="360"/>
      <c r="AP843" s="360"/>
      <c r="AQ843" s="360"/>
      <c r="AR843" s="233"/>
      <c r="AS843" s="233"/>
      <c r="AT843" s="233"/>
      <c r="AU843" s="233"/>
      <c r="AV843" s="233"/>
      <c r="AW843" s="233"/>
      <c r="AX843" s="233"/>
      <c r="AY843" s="233"/>
      <c r="AZ843" s="233"/>
      <c r="BA843" s="233"/>
      <c r="BB843" s="233"/>
      <c r="BC843" s="233"/>
      <c r="BD843" s="233"/>
      <c r="BE843" s="233"/>
      <c r="BF843" s="233"/>
      <c r="BG843" s="233"/>
      <c r="BH843" s="233"/>
      <c r="BI843" s="233"/>
      <c r="BJ843" s="233"/>
      <c r="BK843" s="233"/>
      <c r="BL843" s="233"/>
      <c r="BM843" s="233"/>
      <c r="BN843" s="233"/>
      <c r="BO843" s="233"/>
      <c r="BP843" s="233"/>
      <c r="BQ843" s="233"/>
      <c r="BR843" s="233"/>
      <c r="BS843" s="233"/>
      <c r="BT843" s="233"/>
      <c r="BU843" s="233"/>
      <c r="BV843" s="233"/>
      <c r="BW843" s="233"/>
      <c r="BX843" s="233"/>
      <c r="BY843" s="233"/>
      <c r="BZ843" s="233"/>
      <c r="CA843" s="233"/>
      <c r="CB843" s="233"/>
      <c r="CC843" s="233"/>
      <c r="CD843" s="233"/>
      <c r="CE843" s="233"/>
      <c r="CF843" s="233"/>
      <c r="CG843" s="233"/>
      <c r="CH843" s="233"/>
      <c r="CI843" s="233"/>
      <c r="CJ843" s="233"/>
      <c r="CK843" s="233"/>
      <c r="CL843" s="233"/>
      <c r="CM843" s="233"/>
      <c r="CN843" s="233"/>
      <c r="CO843" s="233"/>
      <c r="CP843" s="233"/>
      <c r="CQ843" s="233"/>
      <c r="CR843" s="233"/>
      <c r="CS843" s="233"/>
      <c r="CT843" s="233"/>
      <c r="CU843" s="233"/>
      <c r="CV843" s="233"/>
    </row>
    <row r="844" spans="1:100" s="232" customFormat="1" ht="43.5" customHeight="1">
      <c r="A844" s="311" t="s">
        <v>136</v>
      </c>
      <c r="B844" s="369" t="s">
        <v>919</v>
      </c>
      <c r="C844" s="398" t="s">
        <v>920</v>
      </c>
      <c r="D844" s="314"/>
      <c r="E844" s="314" t="s">
        <v>393</v>
      </c>
      <c r="F844" s="315" t="s">
        <v>1672</v>
      </c>
      <c r="G844" s="313" t="s">
        <v>1673</v>
      </c>
      <c r="H844" s="313" t="s">
        <v>1674</v>
      </c>
      <c r="I844" s="316">
        <v>2524808</v>
      </c>
      <c r="J844" s="316">
        <f>-K2437/0.0833333333333333</f>
        <v>0</v>
      </c>
      <c r="K844" s="316"/>
      <c r="L844" s="317">
        <v>41983</v>
      </c>
      <c r="M844" s="317">
        <v>41941</v>
      </c>
      <c r="N844" s="318">
        <v>43036</v>
      </c>
      <c r="O844" s="336">
        <f>YEAR(N844)</f>
        <v>2017</v>
      </c>
      <c r="P844" s="336">
        <f>MONTH(N844)</f>
        <v>10</v>
      </c>
      <c r="Q844" s="326" t="str">
        <f>IF(P844&gt;9,CONCATENATE(O844,P844),CONCATENATE(O844,"0",P844))</f>
        <v>201710</v>
      </c>
      <c r="R844" s="311" t="s">
        <v>36</v>
      </c>
      <c r="S844" s="319">
        <v>0.1</v>
      </c>
      <c r="T844" s="319">
        <v>0.05</v>
      </c>
      <c r="U844" s="308"/>
      <c r="V844" s="363"/>
      <c r="W844" s="360"/>
      <c r="X844" s="363"/>
      <c r="Y8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4" s="422"/>
      <c r="AA844" s="348"/>
      <c r="AB844" s="348"/>
      <c r="AC844" s="348"/>
      <c r="AD844" s="348"/>
      <c r="AE844" s="348"/>
      <c r="AF844" s="348"/>
      <c r="AG844" s="348"/>
      <c r="AH844" s="348"/>
      <c r="AI844" s="348"/>
      <c r="AJ844" s="348"/>
      <c r="AK844" s="348"/>
      <c r="AL844" s="348"/>
      <c r="AM844" s="348"/>
      <c r="AN844" s="348"/>
      <c r="AO844" s="348"/>
      <c r="AP844" s="348"/>
      <c r="AQ844" s="348"/>
      <c r="AR844" s="233"/>
      <c r="AS844" s="233"/>
      <c r="AT844" s="233"/>
      <c r="AU844" s="233"/>
      <c r="AV844" s="233"/>
      <c r="AW844" s="233"/>
      <c r="AX844" s="233"/>
      <c r="AY844" s="233"/>
      <c r="AZ844" s="233"/>
      <c r="BA844" s="233"/>
      <c r="BB844" s="233"/>
      <c r="BC844" s="233"/>
      <c r="BD844" s="233"/>
      <c r="BE844" s="233"/>
      <c r="BF844" s="233"/>
      <c r="BG844" s="233"/>
      <c r="BH844" s="233"/>
      <c r="BI844" s="233"/>
      <c r="BJ844" s="233"/>
      <c r="BK844" s="233"/>
      <c r="BL844" s="233"/>
      <c r="BM844" s="233"/>
      <c r="BN844" s="233"/>
      <c r="BO844" s="233"/>
      <c r="BP844" s="233"/>
      <c r="BQ844" s="233"/>
      <c r="BR844" s="233"/>
      <c r="BS844" s="233"/>
      <c r="BT844" s="233"/>
      <c r="BU844" s="233"/>
      <c r="BV844" s="233"/>
      <c r="BW844" s="233"/>
      <c r="BX844" s="233"/>
      <c r="BY844" s="233"/>
      <c r="BZ844" s="233"/>
      <c r="CA844" s="233"/>
      <c r="CB844" s="233"/>
      <c r="CC844" s="233"/>
      <c r="CD844" s="233"/>
      <c r="CE844" s="233"/>
      <c r="CF844" s="233"/>
      <c r="CG844" s="233"/>
      <c r="CH844" s="233"/>
      <c r="CI844" s="233"/>
      <c r="CJ844" s="233"/>
      <c r="CK844" s="233"/>
      <c r="CL844" s="233"/>
      <c r="CM844" s="233"/>
      <c r="CN844" s="233"/>
      <c r="CO844" s="233"/>
      <c r="CP844" s="233"/>
      <c r="CQ844" s="233"/>
      <c r="CR844" s="233"/>
      <c r="CS844" s="233"/>
      <c r="CT844" s="233"/>
      <c r="CU844" s="233"/>
      <c r="CV844" s="233"/>
    </row>
    <row r="845" spans="1:100" s="8" customFormat="1" ht="43.5" customHeight="1">
      <c r="A845" s="354" t="s">
        <v>136</v>
      </c>
      <c r="B845" s="369" t="s">
        <v>919</v>
      </c>
      <c r="C845" s="370" t="s">
        <v>920</v>
      </c>
      <c r="D845" s="358" t="s">
        <v>2116</v>
      </c>
      <c r="E845" s="358" t="s">
        <v>382</v>
      </c>
      <c r="F845" s="359" t="s">
        <v>46</v>
      </c>
      <c r="G845" s="355" t="s">
        <v>949</v>
      </c>
      <c r="H845" s="355" t="s">
        <v>950</v>
      </c>
      <c r="I845" s="371">
        <v>1500110</v>
      </c>
      <c r="J845" s="371">
        <f>-K2344/0.0833333333333333</f>
        <v>0</v>
      </c>
      <c r="K845" s="371"/>
      <c r="L845" s="372">
        <v>42725</v>
      </c>
      <c r="M845" s="372">
        <v>42315</v>
      </c>
      <c r="N845" s="373">
        <v>43045</v>
      </c>
      <c r="O845" s="374">
        <f>YEAR(N845)</f>
        <v>2017</v>
      </c>
      <c r="P845" s="374">
        <f>MONTH(N845)</f>
        <v>11</v>
      </c>
      <c r="Q845" s="375" t="str">
        <f>IF(P845&gt;9,CONCATENATE(O845,P845),CONCATENATE(O845,"0",P845))</f>
        <v>201711</v>
      </c>
      <c r="R845" s="354" t="s">
        <v>215</v>
      </c>
      <c r="S845" s="376">
        <v>0</v>
      </c>
      <c r="T845" s="376">
        <v>0</v>
      </c>
      <c r="U845" s="356"/>
      <c r="V845" s="349"/>
      <c r="W845" s="348"/>
      <c r="X845" s="349"/>
      <c r="Y84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5" s="422"/>
      <c r="AA845" s="348"/>
      <c r="AB845" s="348"/>
      <c r="AC845" s="348"/>
      <c r="AD845" s="348"/>
      <c r="AE845" s="348"/>
      <c r="AF845" s="348"/>
      <c r="AG845" s="348"/>
      <c r="AH845" s="348"/>
      <c r="AI845" s="348"/>
      <c r="AJ845" s="348"/>
      <c r="AK845" s="348"/>
      <c r="AL845" s="348"/>
      <c r="AM845" s="348"/>
      <c r="AN845" s="348"/>
      <c r="AO845" s="348"/>
      <c r="AP845" s="348"/>
      <c r="AQ845" s="348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</row>
    <row r="846" spans="1:100" s="8" customFormat="1" ht="43.5" customHeight="1">
      <c r="A846" s="311" t="s">
        <v>136</v>
      </c>
      <c r="B846" s="369" t="s">
        <v>919</v>
      </c>
      <c r="C846" s="398" t="s">
        <v>920</v>
      </c>
      <c r="D846" s="314"/>
      <c r="E846" s="314" t="s">
        <v>382</v>
      </c>
      <c r="F846" s="315" t="s">
        <v>34</v>
      </c>
      <c r="G846" s="313" t="s">
        <v>1239</v>
      </c>
      <c r="H846" s="313" t="s">
        <v>1240</v>
      </c>
      <c r="I846" s="316">
        <v>50900</v>
      </c>
      <c r="J846" s="316">
        <f>-K2377/0.0833333333333333</f>
        <v>0</v>
      </c>
      <c r="K846" s="316"/>
      <c r="L846" s="317">
        <v>41626</v>
      </c>
      <c r="M846" s="317">
        <v>41626</v>
      </c>
      <c r="N846" s="317">
        <v>43086</v>
      </c>
      <c r="O846" s="338">
        <f>YEAR(N846)</f>
        <v>2017</v>
      </c>
      <c r="P846" s="336">
        <f>MONTH(N846)</f>
        <v>12</v>
      </c>
      <c r="Q846" s="333" t="str">
        <f>IF(P846&gt;9,CONCATENATE(O846,P846),CONCATENATE(O846,"0",P846))</f>
        <v>201712</v>
      </c>
      <c r="R846" s="311">
        <v>0</v>
      </c>
      <c r="S846" s="319">
        <v>0</v>
      </c>
      <c r="T846" s="319">
        <v>0</v>
      </c>
      <c r="U846" s="308"/>
      <c r="V846" s="363"/>
      <c r="W846" s="360"/>
      <c r="X846" s="363"/>
      <c r="Y8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6" s="422"/>
      <c r="AA846" s="348"/>
      <c r="AB846" s="348"/>
      <c r="AC846" s="348"/>
      <c r="AD846" s="348"/>
      <c r="AE846" s="348"/>
      <c r="AF846" s="348"/>
      <c r="AG846" s="348"/>
      <c r="AH846" s="348"/>
      <c r="AI846" s="348"/>
      <c r="AJ846" s="348"/>
      <c r="AK846" s="348"/>
      <c r="AL846" s="348"/>
      <c r="AM846" s="348"/>
      <c r="AN846" s="348"/>
      <c r="AO846" s="348"/>
      <c r="AP846" s="348"/>
      <c r="AQ846" s="348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</row>
    <row r="847" spans="1:100" s="8" customFormat="1" ht="43.5" customHeight="1">
      <c r="A847" s="439" t="s">
        <v>136</v>
      </c>
      <c r="B847" s="439" t="s">
        <v>919</v>
      </c>
      <c r="C847" s="439" t="s">
        <v>920</v>
      </c>
      <c r="D847" s="440" t="s">
        <v>495</v>
      </c>
      <c r="E847" s="440" t="s">
        <v>393</v>
      </c>
      <c r="F847" s="441" t="s">
        <v>360</v>
      </c>
      <c r="G847" s="442" t="s">
        <v>362</v>
      </c>
      <c r="H847" s="442" t="s">
        <v>361</v>
      </c>
      <c r="I847" s="443">
        <v>1115366</v>
      </c>
      <c r="J847" s="443">
        <f>-K2424/0.0833333333333333</f>
        <v>0</v>
      </c>
      <c r="K847" s="443"/>
      <c r="L847" s="444">
        <v>42746</v>
      </c>
      <c r="M847" s="444">
        <v>42754</v>
      </c>
      <c r="N847" s="445">
        <v>43118</v>
      </c>
      <c r="O847" s="446">
        <f>YEAR(N847)</f>
        <v>2018</v>
      </c>
      <c r="P847" s="446">
        <f>MONTH(N847)</f>
        <v>1</v>
      </c>
      <c r="Q847" s="445" t="str">
        <f>IF(P847&gt;9,CONCATENATE(O847,P847),CONCATENATE(O847,"0",P847))</f>
        <v>201801</v>
      </c>
      <c r="R847" s="439">
        <v>0</v>
      </c>
      <c r="S847" s="447">
        <v>0</v>
      </c>
      <c r="T847" s="447">
        <v>0</v>
      </c>
      <c r="U847" s="448"/>
      <c r="V847" s="449"/>
      <c r="W847" s="450"/>
      <c r="X847" s="451"/>
      <c r="Y847" s="4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7" s="435"/>
      <c r="AA847" s="435"/>
      <c r="AB847" s="435"/>
      <c r="AC847" s="435"/>
      <c r="AD847" s="435"/>
      <c r="AE847" s="435"/>
      <c r="AF847" s="435"/>
      <c r="AG847" s="435"/>
      <c r="AH847" s="435"/>
      <c r="AI847" s="435"/>
      <c r="AJ847" s="435"/>
      <c r="AK847" s="435"/>
      <c r="AL847" s="435"/>
      <c r="AM847" s="435"/>
      <c r="AN847" s="435"/>
      <c r="AO847" s="435"/>
      <c r="AP847" s="435"/>
      <c r="AQ847" s="435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</row>
    <row r="848" spans="1:100" s="8" customFormat="1" ht="43.5" customHeight="1">
      <c r="A848" s="354" t="s">
        <v>136</v>
      </c>
      <c r="B848" s="354" t="s">
        <v>919</v>
      </c>
      <c r="C848" s="354" t="s">
        <v>920</v>
      </c>
      <c r="D848" s="358" t="s">
        <v>2991</v>
      </c>
      <c r="E848" s="358" t="s">
        <v>380</v>
      </c>
      <c r="F848" s="359" t="s">
        <v>2308</v>
      </c>
      <c r="G848" s="355" t="s">
        <v>2309</v>
      </c>
      <c r="H848" s="355" t="s">
        <v>2310</v>
      </c>
      <c r="I848" s="285">
        <v>485000</v>
      </c>
      <c r="J848" s="285">
        <f>-K2427/0.0833333333333333</f>
        <v>0</v>
      </c>
      <c r="K848" s="285"/>
      <c r="L848" s="280">
        <v>42795</v>
      </c>
      <c r="M848" s="280">
        <v>42796</v>
      </c>
      <c r="N848" s="280">
        <v>43160</v>
      </c>
      <c r="O848" s="329">
        <f>YEAR(N848)</f>
        <v>2018</v>
      </c>
      <c r="P848" s="323">
        <f>MONTH(N848)</f>
        <v>3</v>
      </c>
      <c r="Q848" s="330" t="str">
        <f>IF(P848&gt;9,CONCATENATE(O848,P848),CONCATENATE(O848,"0",P848))</f>
        <v>201803</v>
      </c>
      <c r="R848" s="354" t="s">
        <v>45</v>
      </c>
      <c r="S848" s="376" t="s">
        <v>1276</v>
      </c>
      <c r="T848" s="267">
        <v>0</v>
      </c>
      <c r="U848" s="355"/>
      <c r="V848" s="343"/>
      <c r="W848" s="345"/>
      <c r="X848" s="343"/>
      <c r="Y8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8" s="422"/>
      <c r="AA848" s="348"/>
      <c r="AB848" s="348"/>
      <c r="AC848" s="348"/>
      <c r="AD848" s="348"/>
      <c r="AE848" s="348"/>
      <c r="AF848" s="348"/>
      <c r="AG848" s="348"/>
      <c r="AH848" s="348"/>
      <c r="AI848" s="348"/>
      <c r="AJ848" s="348"/>
      <c r="AK848" s="348"/>
      <c r="AL848" s="348"/>
      <c r="AM848" s="348"/>
      <c r="AN848" s="348"/>
      <c r="AO848" s="348"/>
      <c r="AP848" s="348"/>
      <c r="AQ848" s="348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</row>
    <row r="849" spans="1:43" s="7" customFormat="1" ht="43.5" customHeight="1">
      <c r="A849" s="354" t="s">
        <v>136</v>
      </c>
      <c r="B849" s="369" t="s">
        <v>919</v>
      </c>
      <c r="C849" s="354" t="s">
        <v>920</v>
      </c>
      <c r="D849" s="244" t="s">
        <v>715</v>
      </c>
      <c r="E849" s="244" t="s">
        <v>380</v>
      </c>
      <c r="F849" s="245" t="s">
        <v>608</v>
      </c>
      <c r="G849" s="251" t="s">
        <v>609</v>
      </c>
      <c r="H849" s="251" t="s">
        <v>610</v>
      </c>
      <c r="I849" s="285">
        <v>687840</v>
      </c>
      <c r="J849" s="285">
        <f>-K2401/0.0833333333333333</f>
        <v>0</v>
      </c>
      <c r="K849" s="285"/>
      <c r="L849" s="280">
        <v>42431</v>
      </c>
      <c r="M849" s="280">
        <v>42443</v>
      </c>
      <c r="N849" s="281">
        <v>43172</v>
      </c>
      <c r="O849" s="323">
        <f>YEAR(N849)</f>
        <v>2018</v>
      </c>
      <c r="P849" s="323">
        <f>MONTH(N849)</f>
        <v>3</v>
      </c>
      <c r="Q849" s="324" t="str">
        <f>IF(P849&gt;9,CONCATENATE(O849,P849),CONCATENATE(O849,"0",P849))</f>
        <v>201803</v>
      </c>
      <c r="R849" s="354">
        <v>0</v>
      </c>
      <c r="S849" s="267">
        <v>0</v>
      </c>
      <c r="T849" s="267">
        <v>0</v>
      </c>
      <c r="U849" s="246"/>
      <c r="V849" s="343"/>
      <c r="W849" s="345"/>
      <c r="X849" s="343"/>
      <c r="Y8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9" s="422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49"/>
      <c r="AM849" s="349"/>
      <c r="AN849" s="349"/>
      <c r="AO849" s="349"/>
      <c r="AP849" s="349"/>
      <c r="AQ849" s="349"/>
    </row>
    <row r="850" spans="1:43" s="7" customFormat="1" ht="43.5" customHeight="1">
      <c r="A850" s="354" t="s">
        <v>136</v>
      </c>
      <c r="B850" s="369" t="s">
        <v>919</v>
      </c>
      <c r="C850" s="354" t="s">
        <v>920</v>
      </c>
      <c r="D850" s="244" t="s">
        <v>732</v>
      </c>
      <c r="E850" s="244" t="s">
        <v>403</v>
      </c>
      <c r="F850" s="245" t="s">
        <v>622</v>
      </c>
      <c r="G850" s="251" t="s">
        <v>464</v>
      </c>
      <c r="H850" s="251" t="s">
        <v>623</v>
      </c>
      <c r="I850" s="285">
        <v>8400000</v>
      </c>
      <c r="J850" s="285">
        <f>-K2349/0.0833333333333333</f>
        <v>0</v>
      </c>
      <c r="K850" s="285"/>
      <c r="L850" s="280">
        <v>42802</v>
      </c>
      <c r="M850" s="280">
        <v>42822</v>
      </c>
      <c r="N850" s="281">
        <v>43186</v>
      </c>
      <c r="O850" s="323">
        <f>YEAR(N850)</f>
        <v>2018</v>
      </c>
      <c r="P850" s="323">
        <f>MONTH(N850)</f>
        <v>3</v>
      </c>
      <c r="Q850" s="324" t="str">
        <f>IF(P850&gt;9,CONCATENATE(O850,P850),CONCATENATE(O850,"0",P850))</f>
        <v>201803</v>
      </c>
      <c r="R850" s="354" t="s">
        <v>44</v>
      </c>
      <c r="S850" s="267">
        <v>0.15</v>
      </c>
      <c r="T850" s="267">
        <v>0.05</v>
      </c>
      <c r="U850" s="261"/>
      <c r="V850" s="343"/>
      <c r="W850" s="345"/>
      <c r="X850" s="343" t="s">
        <v>911</v>
      </c>
      <c r="Y8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50" s="422"/>
      <c r="AA850" s="349"/>
      <c r="AB850" s="349"/>
      <c r="AC850" s="349"/>
      <c r="AD850" s="349"/>
      <c r="AE850" s="349"/>
      <c r="AF850" s="349"/>
      <c r="AG850" s="349"/>
      <c r="AH850" s="349"/>
      <c r="AI850" s="349"/>
      <c r="AJ850" s="349"/>
      <c r="AK850" s="349"/>
      <c r="AL850" s="349"/>
      <c r="AM850" s="349"/>
      <c r="AN850" s="349"/>
      <c r="AO850" s="349"/>
      <c r="AP850" s="349"/>
      <c r="AQ850" s="349"/>
    </row>
    <row r="851" spans="1:100" s="7" customFormat="1" ht="43.5" customHeight="1">
      <c r="A851" s="311" t="s">
        <v>136</v>
      </c>
      <c r="B851" s="369" t="s">
        <v>919</v>
      </c>
      <c r="C851" s="398" t="s">
        <v>920</v>
      </c>
      <c r="D851" s="314" t="s">
        <v>2405</v>
      </c>
      <c r="E851" s="314" t="s">
        <v>1072</v>
      </c>
      <c r="F851" s="315" t="s">
        <v>1073</v>
      </c>
      <c r="G851" s="313" t="s">
        <v>1074</v>
      </c>
      <c r="H851" s="313" t="s">
        <v>1075</v>
      </c>
      <c r="I851" s="316">
        <v>690550</v>
      </c>
      <c r="J851" s="316">
        <f>-K2385/0.0833333333333333</f>
        <v>0</v>
      </c>
      <c r="K851" s="316"/>
      <c r="L851" s="317">
        <v>42830</v>
      </c>
      <c r="M851" s="317">
        <v>42835</v>
      </c>
      <c r="N851" s="317">
        <v>43199</v>
      </c>
      <c r="O851" s="338">
        <f>YEAR(N851)</f>
        <v>2018</v>
      </c>
      <c r="P851" s="336">
        <f>MONTH(N851)</f>
        <v>4</v>
      </c>
      <c r="Q851" s="333" t="str">
        <f>IF(P851&gt;9,CONCATENATE(O851,P851),CONCATENATE(O851,"0",P851))</f>
        <v>201804</v>
      </c>
      <c r="R851" s="311" t="s">
        <v>44</v>
      </c>
      <c r="S851" s="319">
        <v>0</v>
      </c>
      <c r="T851" s="319">
        <v>0</v>
      </c>
      <c r="U851" s="308"/>
      <c r="V851" s="363"/>
      <c r="W851" s="360"/>
      <c r="X851" s="363"/>
      <c r="Y8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1" s="422"/>
      <c r="AA851" s="349"/>
      <c r="AB851" s="349"/>
      <c r="AC851" s="349"/>
      <c r="AD851" s="349"/>
      <c r="AE851" s="349"/>
      <c r="AF851" s="349"/>
      <c r="AG851" s="349"/>
      <c r="AH851" s="349"/>
      <c r="AI851" s="349"/>
      <c r="AJ851" s="349"/>
      <c r="AK851" s="349"/>
      <c r="AL851" s="349"/>
      <c r="AM851" s="349"/>
      <c r="AN851" s="349"/>
      <c r="AO851" s="349"/>
      <c r="AP851" s="349"/>
      <c r="AQ851" s="349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</row>
    <row r="852" spans="1:100" s="7" customFormat="1" ht="43.5" customHeight="1">
      <c r="A852" s="354" t="s">
        <v>136</v>
      </c>
      <c r="B852" s="369" t="s">
        <v>919</v>
      </c>
      <c r="C852" s="354" t="s">
        <v>920</v>
      </c>
      <c r="D852" s="314" t="s">
        <v>3373</v>
      </c>
      <c r="E852" s="314" t="s">
        <v>393</v>
      </c>
      <c r="F852" s="315" t="s">
        <v>3374</v>
      </c>
      <c r="G852" s="313" t="s">
        <v>3375</v>
      </c>
      <c r="H852" s="313" t="s">
        <v>3376</v>
      </c>
      <c r="I852" s="316">
        <v>48000</v>
      </c>
      <c r="J852" s="316">
        <f>-K2481/0.0833333333333333</f>
        <v>0</v>
      </c>
      <c r="K852" s="316"/>
      <c r="L852" s="317">
        <v>42858</v>
      </c>
      <c r="M852" s="317">
        <v>42866</v>
      </c>
      <c r="N852" s="318">
        <v>43230</v>
      </c>
      <c r="O852" s="336">
        <f>YEAR(N852)</f>
        <v>2018</v>
      </c>
      <c r="P852" s="336">
        <f>MONTH(N852)</f>
        <v>5</v>
      </c>
      <c r="Q852" s="326" t="str">
        <f>IF(P852&gt;9,CONCATENATE(O852,P852),CONCATENATE(O852,"0",P852))</f>
        <v>201805</v>
      </c>
      <c r="R852" s="311" t="s">
        <v>45</v>
      </c>
      <c r="S852" s="319">
        <v>0</v>
      </c>
      <c r="T852" s="319">
        <v>0</v>
      </c>
      <c r="U852" s="313"/>
      <c r="V852" s="363"/>
      <c r="W852" s="360"/>
      <c r="X852" s="363"/>
      <c r="Y8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2" s="385"/>
      <c r="AA852" s="360"/>
      <c r="AB852" s="360"/>
      <c r="AC852" s="360"/>
      <c r="AD852" s="360"/>
      <c r="AE852" s="360"/>
      <c r="AF852" s="360"/>
      <c r="AG852" s="360"/>
      <c r="AH852" s="360"/>
      <c r="AI852" s="360"/>
      <c r="AJ852" s="360"/>
      <c r="AK852" s="360"/>
      <c r="AL852" s="360"/>
      <c r="AM852" s="360"/>
      <c r="AN852" s="360"/>
      <c r="AO852" s="360"/>
      <c r="AP852" s="360"/>
      <c r="AQ852" s="360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</row>
    <row r="853" spans="1:43" s="233" customFormat="1" ht="43.5" customHeight="1">
      <c r="A853" s="311" t="s">
        <v>136</v>
      </c>
      <c r="B853" s="369" t="s">
        <v>919</v>
      </c>
      <c r="C853" s="398" t="s">
        <v>920</v>
      </c>
      <c r="D853" s="314"/>
      <c r="E853" s="314" t="s">
        <v>380</v>
      </c>
      <c r="F853" s="315" t="s">
        <v>2523</v>
      </c>
      <c r="G853" s="313" t="s">
        <v>301</v>
      </c>
      <c r="H853" s="313" t="s">
        <v>2524</v>
      </c>
      <c r="I853" s="316">
        <v>80000</v>
      </c>
      <c r="J853" s="316">
        <f>-K2998/0.0833333333333333</f>
        <v>0</v>
      </c>
      <c r="K853" s="316"/>
      <c r="L853" s="317">
        <v>42508</v>
      </c>
      <c r="M853" s="317">
        <v>42508</v>
      </c>
      <c r="N853" s="318">
        <v>43237</v>
      </c>
      <c r="O853" s="336">
        <f>YEAR(N853)</f>
        <v>2018</v>
      </c>
      <c r="P853" s="336">
        <f>MONTH(N853)</f>
        <v>5</v>
      </c>
      <c r="Q853" s="326" t="str">
        <f>IF(P853&gt;9,CONCATENATE(O853,P853),CONCATENATE(O853,"0",P853))</f>
        <v>201805</v>
      </c>
      <c r="R853" s="311" t="s">
        <v>91</v>
      </c>
      <c r="S853" s="319">
        <v>0</v>
      </c>
      <c r="T853" s="319">
        <v>0</v>
      </c>
      <c r="U853" s="308"/>
      <c r="V853" s="360"/>
      <c r="W853" s="360"/>
      <c r="X853" s="360"/>
      <c r="Y8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3" s="348"/>
      <c r="AA853" s="348"/>
      <c r="AB853" s="348"/>
      <c r="AC853" s="348"/>
      <c r="AD853" s="348"/>
      <c r="AE853" s="348"/>
      <c r="AF853" s="348"/>
      <c r="AG853" s="348"/>
      <c r="AH853" s="348"/>
      <c r="AI853" s="348"/>
      <c r="AJ853" s="348"/>
      <c r="AK853" s="348"/>
      <c r="AL853" s="348"/>
      <c r="AM853" s="348"/>
      <c r="AN853" s="348"/>
      <c r="AO853" s="348"/>
      <c r="AP853" s="348"/>
      <c r="AQ853" s="348"/>
    </row>
    <row r="854" spans="1:43" s="7" customFormat="1" ht="43.5" customHeight="1">
      <c r="A854" s="311" t="s">
        <v>136</v>
      </c>
      <c r="B854" s="369" t="s">
        <v>919</v>
      </c>
      <c r="C854" s="398" t="s">
        <v>920</v>
      </c>
      <c r="D854" s="314"/>
      <c r="E854" s="314" t="s">
        <v>380</v>
      </c>
      <c r="F854" s="315" t="s">
        <v>2523</v>
      </c>
      <c r="G854" s="313" t="s">
        <v>301</v>
      </c>
      <c r="H854" s="313" t="s">
        <v>2525</v>
      </c>
      <c r="I854" s="316">
        <v>80000</v>
      </c>
      <c r="J854" s="316">
        <f>-K2999/0.0833333333333333</f>
        <v>0</v>
      </c>
      <c r="K854" s="316"/>
      <c r="L854" s="317">
        <v>42508</v>
      </c>
      <c r="M854" s="317">
        <v>42508</v>
      </c>
      <c r="N854" s="318">
        <v>43237</v>
      </c>
      <c r="O854" s="336">
        <f>YEAR(N854)</f>
        <v>2018</v>
      </c>
      <c r="P854" s="336">
        <f>MONTH(N854)</f>
        <v>5</v>
      </c>
      <c r="Q854" s="326" t="str">
        <f>IF(P854&gt;9,CONCATENATE(O854,P854),CONCATENATE(O854,"0",P854))</f>
        <v>201805</v>
      </c>
      <c r="R854" s="311" t="s">
        <v>91</v>
      </c>
      <c r="S854" s="319">
        <v>0</v>
      </c>
      <c r="T854" s="319">
        <v>0</v>
      </c>
      <c r="U854" s="308"/>
      <c r="V854" s="360"/>
      <c r="W854" s="360"/>
      <c r="X854" s="360"/>
      <c r="Y8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4" s="348"/>
      <c r="AA854" s="348"/>
      <c r="AB854" s="348"/>
      <c r="AC854" s="348"/>
      <c r="AD854" s="348"/>
      <c r="AE854" s="348"/>
      <c r="AF854" s="348"/>
      <c r="AG854" s="348"/>
      <c r="AH854" s="348"/>
      <c r="AI854" s="348"/>
      <c r="AJ854" s="348"/>
      <c r="AK854" s="348"/>
      <c r="AL854" s="348"/>
      <c r="AM854" s="348"/>
      <c r="AN854" s="348"/>
      <c r="AO854" s="348"/>
      <c r="AP854" s="348"/>
      <c r="AQ854" s="348"/>
    </row>
    <row r="855" spans="1:43" s="7" customFormat="1" ht="43.5" customHeight="1">
      <c r="A855" s="311" t="s">
        <v>136</v>
      </c>
      <c r="B855" s="369" t="s">
        <v>919</v>
      </c>
      <c r="C855" s="398" t="s">
        <v>920</v>
      </c>
      <c r="D855" s="314"/>
      <c r="E855" s="314" t="s">
        <v>380</v>
      </c>
      <c r="F855" s="315" t="s">
        <v>2523</v>
      </c>
      <c r="G855" s="313" t="s">
        <v>301</v>
      </c>
      <c r="H855" s="313" t="s">
        <v>2526</v>
      </c>
      <c r="I855" s="316">
        <v>80000</v>
      </c>
      <c r="J855" s="316">
        <f>-K3000/0.0833333333333333</f>
        <v>0</v>
      </c>
      <c r="K855" s="316"/>
      <c r="L855" s="317">
        <v>42508</v>
      </c>
      <c r="M855" s="317">
        <v>42508</v>
      </c>
      <c r="N855" s="318">
        <v>43237</v>
      </c>
      <c r="O855" s="336">
        <f>YEAR(N855)</f>
        <v>2018</v>
      </c>
      <c r="P855" s="336">
        <f>MONTH(N855)</f>
        <v>5</v>
      </c>
      <c r="Q855" s="326" t="str">
        <f>IF(P855&gt;9,CONCATENATE(O855,P855),CONCATENATE(O855,"0",P855))</f>
        <v>201805</v>
      </c>
      <c r="R855" s="311" t="s">
        <v>91</v>
      </c>
      <c r="S855" s="319">
        <v>0</v>
      </c>
      <c r="T855" s="319">
        <v>0</v>
      </c>
      <c r="U855" s="308"/>
      <c r="V855" s="360"/>
      <c r="W855" s="360"/>
      <c r="X855" s="360"/>
      <c r="Y8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5" s="348"/>
      <c r="AA855" s="348"/>
      <c r="AB855" s="348"/>
      <c r="AC855" s="348"/>
      <c r="AD855" s="348"/>
      <c r="AE855" s="348"/>
      <c r="AF855" s="348"/>
      <c r="AG855" s="348"/>
      <c r="AH855" s="348"/>
      <c r="AI855" s="348"/>
      <c r="AJ855" s="348"/>
      <c r="AK855" s="348"/>
      <c r="AL855" s="348"/>
      <c r="AM855" s="348"/>
      <c r="AN855" s="348"/>
      <c r="AO855" s="348"/>
      <c r="AP855" s="348"/>
      <c r="AQ855" s="348"/>
    </row>
    <row r="856" spans="1:43" s="7" customFormat="1" ht="43.5" customHeight="1">
      <c r="A856" s="235" t="s">
        <v>136</v>
      </c>
      <c r="B856" s="369" t="s">
        <v>919</v>
      </c>
      <c r="C856" s="354" t="s">
        <v>920</v>
      </c>
      <c r="D856" s="358" t="s">
        <v>1357</v>
      </c>
      <c r="E856" s="244" t="s">
        <v>382</v>
      </c>
      <c r="F856" s="245" t="s">
        <v>46</v>
      </c>
      <c r="G856" s="362" t="s">
        <v>1358</v>
      </c>
      <c r="H856" s="362" t="s">
        <v>2412</v>
      </c>
      <c r="I856" s="285">
        <v>1900000</v>
      </c>
      <c r="J856" s="285">
        <f>-K2353/0.0833333333333333</f>
        <v>0</v>
      </c>
      <c r="K856" s="285"/>
      <c r="L856" s="280">
        <v>42816</v>
      </c>
      <c r="M856" s="280">
        <v>42878</v>
      </c>
      <c r="N856" s="281">
        <v>43242</v>
      </c>
      <c r="O856" s="323">
        <f>YEAR(N856)</f>
        <v>2018</v>
      </c>
      <c r="P856" s="323">
        <f>MONTH(N856)</f>
        <v>5</v>
      </c>
      <c r="Q856" s="324" t="str">
        <f>IF(P856&gt;9,CONCATENATE(O856,P856),CONCATENATE(O856,"0",P856))</f>
        <v>201805</v>
      </c>
      <c r="R856" s="354">
        <v>0</v>
      </c>
      <c r="S856" s="267">
        <v>0</v>
      </c>
      <c r="T856" s="267">
        <v>0</v>
      </c>
      <c r="U856" s="355"/>
      <c r="V856" s="343"/>
      <c r="W856" s="345"/>
      <c r="X856" s="343"/>
      <c r="Y8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6" s="422"/>
      <c r="AA856" s="349"/>
      <c r="AB856" s="349"/>
      <c r="AC856" s="349"/>
      <c r="AD856" s="349"/>
      <c r="AE856" s="349"/>
      <c r="AF856" s="349"/>
      <c r="AG856" s="349"/>
      <c r="AH856" s="349"/>
      <c r="AI856" s="349"/>
      <c r="AJ856" s="349"/>
      <c r="AK856" s="349"/>
      <c r="AL856" s="349"/>
      <c r="AM856" s="349"/>
      <c r="AN856" s="349"/>
      <c r="AO856" s="349"/>
      <c r="AP856" s="349"/>
      <c r="AQ856" s="349"/>
    </row>
    <row r="857" spans="1:43" s="7" customFormat="1" ht="43.5" customHeight="1">
      <c r="A857" s="354" t="s">
        <v>136</v>
      </c>
      <c r="B857" s="378" t="s">
        <v>919</v>
      </c>
      <c r="C857" s="370" t="s">
        <v>920</v>
      </c>
      <c r="D857" s="358"/>
      <c r="E857" s="358" t="s">
        <v>386</v>
      </c>
      <c r="F857" s="359" t="s">
        <v>1885</v>
      </c>
      <c r="G857" s="355" t="s">
        <v>1886</v>
      </c>
      <c r="H857" s="355" t="s">
        <v>1887</v>
      </c>
      <c r="I857" s="371">
        <v>150000</v>
      </c>
      <c r="J857" s="371">
        <f>-K2430/0.0833333333333333</f>
        <v>0</v>
      </c>
      <c r="K857" s="371"/>
      <c r="L857" s="372">
        <v>42172</v>
      </c>
      <c r="M857" s="372">
        <v>42171</v>
      </c>
      <c r="N857" s="373">
        <v>43266</v>
      </c>
      <c r="O857" s="374">
        <f>YEAR(N857)</f>
        <v>2018</v>
      </c>
      <c r="P857" s="374">
        <f>MONTH(N857)</f>
        <v>6</v>
      </c>
      <c r="Q857" s="375" t="str">
        <f>IF(P857&gt;9,CONCATENATE(O857,P857),CONCATENATE(O857,"0",P857))</f>
        <v>201806</v>
      </c>
      <c r="R857" s="354" t="s">
        <v>44</v>
      </c>
      <c r="S857" s="376">
        <v>0</v>
      </c>
      <c r="T857" s="376">
        <v>0</v>
      </c>
      <c r="U857" s="356"/>
      <c r="V857" s="348"/>
      <c r="W857" s="348"/>
      <c r="X857" s="348"/>
      <c r="Y85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7" s="422"/>
      <c r="AA857" s="348"/>
      <c r="AB857" s="348"/>
      <c r="AC857" s="348"/>
      <c r="AD857" s="348"/>
      <c r="AE857" s="348"/>
      <c r="AF857" s="348"/>
      <c r="AG857" s="348"/>
      <c r="AH857" s="348"/>
      <c r="AI857" s="348"/>
      <c r="AJ857" s="348"/>
      <c r="AK857" s="348"/>
      <c r="AL857" s="348"/>
      <c r="AM857" s="348"/>
      <c r="AN857" s="348"/>
      <c r="AO857" s="348"/>
      <c r="AP857" s="348"/>
      <c r="AQ857" s="348"/>
    </row>
    <row r="858" spans="1:100" s="7" customFormat="1" ht="43.5" customHeight="1">
      <c r="A858" s="235" t="s">
        <v>136</v>
      </c>
      <c r="B858" s="369" t="s">
        <v>919</v>
      </c>
      <c r="C858" s="354" t="s">
        <v>920</v>
      </c>
      <c r="D858" s="244" t="s">
        <v>145</v>
      </c>
      <c r="E858" s="244" t="s">
        <v>402</v>
      </c>
      <c r="F858" s="245" t="s">
        <v>191</v>
      </c>
      <c r="G858" s="251" t="s">
        <v>462</v>
      </c>
      <c r="H858" s="251" t="s">
        <v>7</v>
      </c>
      <c r="I858" s="285">
        <v>14247038.5</v>
      </c>
      <c r="J858" s="285">
        <f>-K2354/0.0833333333333333</f>
        <v>0</v>
      </c>
      <c r="K858" s="285"/>
      <c r="L858" s="280">
        <v>42543</v>
      </c>
      <c r="M858" s="280">
        <v>42552</v>
      </c>
      <c r="N858" s="281">
        <v>43281</v>
      </c>
      <c r="O858" s="323">
        <f>YEAR(N858)</f>
        <v>2018</v>
      </c>
      <c r="P858" s="323">
        <f>MONTH(N858)</f>
        <v>6</v>
      </c>
      <c r="Q858" s="324" t="str">
        <f>IF(P858&gt;9,CONCATENATE(O858,P858),CONCATENATE(O858,"0",P858))</f>
        <v>201806</v>
      </c>
      <c r="R858" s="354">
        <v>0</v>
      </c>
      <c r="S858" s="267">
        <v>0.07</v>
      </c>
      <c r="T858" s="267">
        <v>0.03</v>
      </c>
      <c r="U858" s="424"/>
      <c r="V858" s="343"/>
      <c r="W858" s="345"/>
      <c r="X858" s="344"/>
      <c r="Y8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8" s="422"/>
      <c r="AA858" s="348"/>
      <c r="AB858" s="348"/>
      <c r="AC858" s="348"/>
      <c r="AD858" s="348"/>
      <c r="AE858" s="348"/>
      <c r="AF858" s="348"/>
      <c r="AG858" s="348"/>
      <c r="AH858" s="348"/>
      <c r="AI858" s="348"/>
      <c r="AJ858" s="348"/>
      <c r="AK858" s="348"/>
      <c r="AL858" s="348"/>
      <c r="AM858" s="348"/>
      <c r="AN858" s="348"/>
      <c r="AO858" s="348"/>
      <c r="AP858" s="348"/>
      <c r="AQ858" s="34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</row>
    <row r="859" spans="1:43" s="7" customFormat="1" ht="43.5" customHeight="1">
      <c r="A859" s="354" t="s">
        <v>136</v>
      </c>
      <c r="B859" s="354" t="s">
        <v>919</v>
      </c>
      <c r="C859" s="354" t="s">
        <v>920</v>
      </c>
      <c r="D859" s="256" t="s">
        <v>2380</v>
      </c>
      <c r="E859" s="244" t="s">
        <v>393</v>
      </c>
      <c r="F859" s="245" t="s">
        <v>762</v>
      </c>
      <c r="G859" s="251" t="s">
        <v>763</v>
      </c>
      <c r="H859" s="362" t="s">
        <v>1449</v>
      </c>
      <c r="I859" s="285">
        <v>564705</v>
      </c>
      <c r="J859" s="285">
        <f>-K2402/0.0833333333333333</f>
        <v>0</v>
      </c>
      <c r="K859" s="285"/>
      <c r="L859" s="280">
        <v>42655</v>
      </c>
      <c r="M859" s="280">
        <v>42675</v>
      </c>
      <c r="N859" s="281">
        <v>43404</v>
      </c>
      <c r="O859" s="323">
        <f>YEAR(N859)</f>
        <v>2018</v>
      </c>
      <c r="P859" s="323">
        <f>MONTH(N859)</f>
        <v>10</v>
      </c>
      <c r="Q859" s="324" t="str">
        <f>IF(P859&gt;9,CONCATENATE(O859,P859),CONCATENATE(O859,"0",P859))</f>
        <v>201810</v>
      </c>
      <c r="R859" s="354">
        <v>0</v>
      </c>
      <c r="S859" s="267">
        <v>0</v>
      </c>
      <c r="T859" s="267">
        <v>0</v>
      </c>
      <c r="U859" s="261"/>
      <c r="V859" s="343"/>
      <c r="W859" s="345"/>
      <c r="X859" s="344"/>
      <c r="Y8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9" s="348"/>
      <c r="AA859" s="348"/>
      <c r="AB859" s="348"/>
      <c r="AC859" s="348"/>
      <c r="AD859" s="348"/>
      <c r="AE859" s="348"/>
      <c r="AF859" s="348"/>
      <c r="AG859" s="348"/>
      <c r="AH859" s="348"/>
      <c r="AI859" s="348"/>
      <c r="AJ859" s="348"/>
      <c r="AK859" s="348"/>
      <c r="AL859" s="348"/>
      <c r="AM859" s="348"/>
      <c r="AN859" s="348"/>
      <c r="AO859" s="348"/>
      <c r="AP859" s="348"/>
      <c r="AQ859" s="348"/>
    </row>
    <row r="860" spans="1:43" s="7" customFormat="1" ht="43.5" customHeight="1">
      <c r="A860" s="379" t="s">
        <v>136</v>
      </c>
      <c r="B860" s="354" t="s">
        <v>919</v>
      </c>
      <c r="C860" s="354" t="s">
        <v>920</v>
      </c>
      <c r="D860" s="247"/>
      <c r="E860" s="247" t="s">
        <v>393</v>
      </c>
      <c r="F860" s="366" t="s">
        <v>2143</v>
      </c>
      <c r="G860" s="418" t="s">
        <v>2144</v>
      </c>
      <c r="H860" s="418" t="s">
        <v>2145</v>
      </c>
      <c r="I860" s="286">
        <v>1652655</v>
      </c>
      <c r="J860" s="286">
        <f>-K2439/0.0833333333333333</f>
        <v>0</v>
      </c>
      <c r="K860" s="286"/>
      <c r="L860" s="280">
        <v>42326</v>
      </c>
      <c r="M860" s="280">
        <v>42326</v>
      </c>
      <c r="N860" s="281">
        <v>43421</v>
      </c>
      <c r="O860" s="323">
        <f>YEAR(N860)</f>
        <v>2018</v>
      </c>
      <c r="P860" s="323">
        <f>MONTH(N860)</f>
        <v>11</v>
      </c>
      <c r="Q860" s="324" t="str">
        <f>IF(P860&gt;9,CONCATENATE(O860,P860),CONCATENATE(O860,"0",P860))</f>
        <v>201811</v>
      </c>
      <c r="R860" s="354" t="s">
        <v>36</v>
      </c>
      <c r="S860" s="268">
        <v>0.15</v>
      </c>
      <c r="T860" s="268">
        <v>0.05</v>
      </c>
      <c r="U860" s="262"/>
      <c r="V860" s="345"/>
      <c r="W860" s="345"/>
      <c r="X860" s="345"/>
      <c r="Y86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0" s="348"/>
      <c r="AA860" s="349"/>
      <c r="AB860" s="349"/>
      <c r="AC860" s="349"/>
      <c r="AD860" s="349"/>
      <c r="AE860" s="349"/>
      <c r="AF860" s="349"/>
      <c r="AG860" s="349"/>
      <c r="AH860" s="349"/>
      <c r="AI860" s="349"/>
      <c r="AJ860" s="349"/>
      <c r="AK860" s="349"/>
      <c r="AL860" s="349"/>
      <c r="AM860" s="349"/>
      <c r="AN860" s="349"/>
      <c r="AO860" s="349"/>
      <c r="AP860" s="349"/>
      <c r="AQ860" s="349"/>
    </row>
    <row r="861" spans="1:100" s="7" customFormat="1" ht="43.5" customHeight="1">
      <c r="A861" s="311" t="s">
        <v>136</v>
      </c>
      <c r="B861" s="369" t="s">
        <v>919</v>
      </c>
      <c r="C861" s="398" t="s">
        <v>920</v>
      </c>
      <c r="D861" s="314"/>
      <c r="E861" s="314" t="s">
        <v>394</v>
      </c>
      <c r="F861" s="315" t="s">
        <v>1312</v>
      </c>
      <c r="G861" s="313" t="s">
        <v>1313</v>
      </c>
      <c r="H861" s="313" t="s">
        <v>1314</v>
      </c>
      <c r="I861" s="316" t="s">
        <v>591</v>
      </c>
      <c r="J861" s="316">
        <f>-K2416/0.0833333333333333</f>
        <v>0</v>
      </c>
      <c r="K861" s="316"/>
      <c r="L861" s="317">
        <v>41717</v>
      </c>
      <c r="M861" s="317">
        <v>41717</v>
      </c>
      <c r="N861" s="318">
        <v>43542</v>
      </c>
      <c r="O861" s="336">
        <f>YEAR(N861)</f>
        <v>2019</v>
      </c>
      <c r="P861" s="336">
        <f>MONTH(N861)</f>
        <v>3</v>
      </c>
      <c r="Q861" s="326" t="str">
        <f>IF(P861&gt;9,CONCATENATE(O861,P861),CONCATENATE(O861,"0",P861))</f>
        <v>201903</v>
      </c>
      <c r="R861" s="311" t="s">
        <v>91</v>
      </c>
      <c r="S861" s="319">
        <v>0.1</v>
      </c>
      <c r="T861" s="319">
        <v>0.05</v>
      </c>
      <c r="U861" s="313"/>
      <c r="V861" s="363"/>
      <c r="W861" s="360"/>
      <c r="X861" s="363"/>
      <c r="Y8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1" s="422"/>
      <c r="AA861" s="348"/>
      <c r="AB861" s="348"/>
      <c r="AC861" s="348"/>
      <c r="AD861" s="348"/>
      <c r="AE861" s="348"/>
      <c r="AF861" s="348"/>
      <c r="AG861" s="348"/>
      <c r="AH861" s="348"/>
      <c r="AI861" s="348"/>
      <c r="AJ861" s="348"/>
      <c r="AK861" s="348"/>
      <c r="AL861" s="348"/>
      <c r="AM861" s="348"/>
      <c r="AN861" s="348"/>
      <c r="AO861" s="348"/>
      <c r="AP861" s="348"/>
      <c r="AQ861" s="34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</row>
    <row r="862" spans="1:43" s="7" customFormat="1" ht="43.5" customHeight="1">
      <c r="A862" s="311" t="s">
        <v>136</v>
      </c>
      <c r="B862" s="369" t="s">
        <v>919</v>
      </c>
      <c r="C862" s="398" t="s">
        <v>920</v>
      </c>
      <c r="D862" s="314"/>
      <c r="E862" s="314" t="s">
        <v>394</v>
      </c>
      <c r="F862" s="315" t="s">
        <v>1312</v>
      </c>
      <c r="G862" s="313" t="s">
        <v>1313</v>
      </c>
      <c r="H862" s="313" t="s">
        <v>1315</v>
      </c>
      <c r="I862" s="316" t="s">
        <v>591</v>
      </c>
      <c r="J862" s="316">
        <f>-K2417/0.0833333333333333</f>
        <v>0</v>
      </c>
      <c r="K862" s="316"/>
      <c r="L862" s="317">
        <v>41717</v>
      </c>
      <c r="M862" s="317">
        <v>41717</v>
      </c>
      <c r="N862" s="318">
        <v>43542</v>
      </c>
      <c r="O862" s="336">
        <f>YEAR(N862)</f>
        <v>2019</v>
      </c>
      <c r="P862" s="336">
        <f>MONTH(N862)</f>
        <v>3</v>
      </c>
      <c r="Q862" s="326" t="str">
        <f>IF(P862&gt;9,CONCATENATE(O862,P862),CONCATENATE(O862,"0",P862))</f>
        <v>201903</v>
      </c>
      <c r="R862" s="311" t="s">
        <v>91</v>
      </c>
      <c r="S862" s="319">
        <v>0.1</v>
      </c>
      <c r="T862" s="319">
        <v>0.05</v>
      </c>
      <c r="U862" s="313"/>
      <c r="V862" s="363"/>
      <c r="W862" s="360"/>
      <c r="X862" s="363"/>
      <c r="Y8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2" s="422"/>
      <c r="AA862" s="348"/>
      <c r="AB862" s="348"/>
      <c r="AC862" s="348"/>
      <c r="AD862" s="348"/>
      <c r="AE862" s="348"/>
      <c r="AF862" s="348"/>
      <c r="AG862" s="348"/>
      <c r="AH862" s="348"/>
      <c r="AI862" s="348"/>
      <c r="AJ862" s="348"/>
      <c r="AK862" s="348"/>
      <c r="AL862" s="348"/>
      <c r="AM862" s="348"/>
      <c r="AN862" s="348"/>
      <c r="AO862" s="348"/>
      <c r="AP862" s="348"/>
      <c r="AQ862" s="348"/>
    </row>
    <row r="863" spans="1:43" s="7" customFormat="1" ht="43.5" customHeight="1">
      <c r="A863" s="311" t="s">
        <v>136</v>
      </c>
      <c r="B863" s="369" t="s">
        <v>919</v>
      </c>
      <c r="C863" s="398" t="s">
        <v>920</v>
      </c>
      <c r="D863" s="314"/>
      <c r="E863" s="314" t="s">
        <v>394</v>
      </c>
      <c r="F863" s="315" t="s">
        <v>1312</v>
      </c>
      <c r="G863" s="313" t="s">
        <v>1313</v>
      </c>
      <c r="H863" s="313" t="s">
        <v>1316</v>
      </c>
      <c r="I863" s="316" t="s">
        <v>591</v>
      </c>
      <c r="J863" s="316">
        <f>-K2418/0.0833333333333333</f>
        <v>0</v>
      </c>
      <c r="K863" s="316"/>
      <c r="L863" s="317">
        <v>41717</v>
      </c>
      <c r="M863" s="317">
        <v>41717</v>
      </c>
      <c r="N863" s="318">
        <v>43542</v>
      </c>
      <c r="O863" s="336">
        <f>YEAR(N863)</f>
        <v>2019</v>
      </c>
      <c r="P863" s="336">
        <f>MONTH(N863)</f>
        <v>3</v>
      </c>
      <c r="Q863" s="326" t="str">
        <f>IF(P863&gt;9,CONCATENATE(O863,P863),CONCATENATE(O863,"0",P863))</f>
        <v>201903</v>
      </c>
      <c r="R863" s="311" t="s">
        <v>91</v>
      </c>
      <c r="S863" s="319">
        <v>0.1</v>
      </c>
      <c r="T863" s="319">
        <v>0.05</v>
      </c>
      <c r="U863" s="313"/>
      <c r="V863" s="363"/>
      <c r="W863" s="360"/>
      <c r="X863" s="363"/>
      <c r="Y8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3" s="422"/>
      <c r="AA863" s="348"/>
      <c r="AB863" s="348"/>
      <c r="AC863" s="348"/>
      <c r="AD863" s="348"/>
      <c r="AE863" s="348"/>
      <c r="AF863" s="348"/>
      <c r="AG863" s="348"/>
      <c r="AH863" s="348"/>
      <c r="AI863" s="348"/>
      <c r="AJ863" s="348"/>
      <c r="AK863" s="348"/>
      <c r="AL863" s="348"/>
      <c r="AM863" s="348"/>
      <c r="AN863" s="348"/>
      <c r="AO863" s="348"/>
      <c r="AP863" s="348"/>
      <c r="AQ863" s="348"/>
    </row>
    <row r="864" spans="1:43" s="7" customFormat="1" ht="43.5" customHeight="1">
      <c r="A864" s="311" t="s">
        <v>136</v>
      </c>
      <c r="B864" s="369" t="s">
        <v>919</v>
      </c>
      <c r="C864" s="398" t="s">
        <v>920</v>
      </c>
      <c r="D864" s="314"/>
      <c r="E864" s="314" t="s">
        <v>394</v>
      </c>
      <c r="F864" s="315" t="s">
        <v>1312</v>
      </c>
      <c r="G864" s="313" t="s">
        <v>1313</v>
      </c>
      <c r="H864" s="313" t="s">
        <v>1317</v>
      </c>
      <c r="I864" s="316" t="s">
        <v>591</v>
      </c>
      <c r="J864" s="316">
        <f>-K2419/0.0833333333333333</f>
        <v>0</v>
      </c>
      <c r="K864" s="316"/>
      <c r="L864" s="317">
        <v>41717</v>
      </c>
      <c r="M864" s="317">
        <v>41717</v>
      </c>
      <c r="N864" s="318">
        <v>43542</v>
      </c>
      <c r="O864" s="336">
        <f>YEAR(N864)</f>
        <v>2019</v>
      </c>
      <c r="P864" s="336">
        <f>MONTH(N864)</f>
        <v>3</v>
      </c>
      <c r="Q864" s="326" t="str">
        <f>IF(P864&gt;9,CONCATENATE(O864,P864),CONCATENATE(O864,"0",P864))</f>
        <v>201903</v>
      </c>
      <c r="R864" s="311" t="s">
        <v>91</v>
      </c>
      <c r="S864" s="319">
        <v>0.1</v>
      </c>
      <c r="T864" s="319">
        <v>0.05</v>
      </c>
      <c r="U864" s="355"/>
      <c r="V864" s="363"/>
      <c r="W864" s="360"/>
      <c r="X864" s="363"/>
      <c r="Y8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4" s="422"/>
      <c r="AA864" s="348"/>
      <c r="AB864" s="348"/>
      <c r="AC864" s="348"/>
      <c r="AD864" s="348"/>
      <c r="AE864" s="348"/>
      <c r="AF864" s="348"/>
      <c r="AG864" s="348"/>
      <c r="AH864" s="348"/>
      <c r="AI864" s="348"/>
      <c r="AJ864" s="348"/>
      <c r="AK864" s="348"/>
      <c r="AL864" s="348"/>
      <c r="AM864" s="348"/>
      <c r="AN864" s="348"/>
      <c r="AO864" s="348"/>
      <c r="AP864" s="348"/>
      <c r="AQ864" s="348"/>
    </row>
    <row r="865" spans="1:43" s="7" customFormat="1" ht="43.5" customHeight="1">
      <c r="A865" s="311" t="s">
        <v>144</v>
      </c>
      <c r="B865" s="369" t="s">
        <v>919</v>
      </c>
      <c r="C865" s="398" t="s">
        <v>920</v>
      </c>
      <c r="D865" s="314" t="s">
        <v>3333</v>
      </c>
      <c r="E865" s="314" t="s">
        <v>381</v>
      </c>
      <c r="F865" s="315" t="s">
        <v>34</v>
      </c>
      <c r="G865" s="313" t="s">
        <v>1414</v>
      </c>
      <c r="H865" s="313" t="s">
        <v>2509</v>
      </c>
      <c r="I865" s="316">
        <v>300000</v>
      </c>
      <c r="J865" s="316">
        <f>-K2398/0.0833333333333333</f>
        <v>0</v>
      </c>
      <c r="K865" s="316"/>
      <c r="L865" s="317">
        <v>42501</v>
      </c>
      <c r="M865" s="317">
        <v>42501</v>
      </c>
      <c r="N865" s="317">
        <v>42865</v>
      </c>
      <c r="O865" s="338">
        <f>YEAR(N865)</f>
        <v>2017</v>
      </c>
      <c r="P865" s="336">
        <f>MONTH(N865)</f>
        <v>5</v>
      </c>
      <c r="Q865" s="333" t="str">
        <f>IF(P865&gt;9,CONCATENATE(O865,P865),CONCATENATE(O865,"0",P865))</f>
        <v>201705</v>
      </c>
      <c r="R865" s="311" t="s">
        <v>522</v>
      </c>
      <c r="S865" s="319">
        <v>0</v>
      </c>
      <c r="T865" s="319">
        <v>0</v>
      </c>
      <c r="U865" s="308" t="s">
        <v>3328</v>
      </c>
      <c r="V865" s="363"/>
      <c r="W865" s="360"/>
      <c r="X865" s="363"/>
      <c r="Y8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5" s="348"/>
      <c r="AA865" s="349"/>
      <c r="AB865" s="349"/>
      <c r="AC865" s="349"/>
      <c r="AD865" s="349"/>
      <c r="AE865" s="349"/>
      <c r="AF865" s="349"/>
      <c r="AG865" s="349"/>
      <c r="AH865" s="349"/>
      <c r="AI865" s="349"/>
      <c r="AJ865" s="349"/>
      <c r="AK865" s="349"/>
      <c r="AL865" s="349"/>
      <c r="AM865" s="349"/>
      <c r="AN865" s="349"/>
      <c r="AO865" s="349"/>
      <c r="AP865" s="349"/>
      <c r="AQ865" s="349"/>
    </row>
    <row r="866" spans="1:43" s="7" customFormat="1" ht="43.5" customHeight="1">
      <c r="A866" s="456" t="s">
        <v>144</v>
      </c>
      <c r="B866" s="457" t="s">
        <v>919</v>
      </c>
      <c r="C866" s="458" t="s">
        <v>920</v>
      </c>
      <c r="D866" s="459" t="s">
        <v>1375</v>
      </c>
      <c r="E866" s="459" t="s">
        <v>381</v>
      </c>
      <c r="F866" s="460" t="s">
        <v>1374</v>
      </c>
      <c r="G866" s="461" t="s">
        <v>1373</v>
      </c>
      <c r="H866" s="461" t="s">
        <v>2481</v>
      </c>
      <c r="I866" s="462">
        <v>44000</v>
      </c>
      <c r="J866" s="462">
        <f>-K2414/0.0833333333333333</f>
        <v>0</v>
      </c>
      <c r="K866" s="462"/>
      <c r="L866" s="463">
        <v>42494</v>
      </c>
      <c r="M866" s="463">
        <v>42516</v>
      </c>
      <c r="N866" s="464">
        <v>42880</v>
      </c>
      <c r="O866" s="465">
        <f>YEAR(N866)</f>
        <v>2017</v>
      </c>
      <c r="P866" s="465">
        <f>MONTH(N866)</f>
        <v>5</v>
      </c>
      <c r="Q866" s="466" t="str">
        <f>IF(P866&gt;9,CONCATENATE(O866,P866),CONCATENATE(O866,"0",P866))</f>
        <v>201705</v>
      </c>
      <c r="R866" s="456" t="s">
        <v>268</v>
      </c>
      <c r="S866" s="467">
        <v>0</v>
      </c>
      <c r="T866" s="467">
        <v>0</v>
      </c>
      <c r="U866" s="461" t="s">
        <v>3334</v>
      </c>
      <c r="V866" s="468"/>
      <c r="W866" s="469"/>
      <c r="X866" s="468"/>
      <c r="Y866" s="47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6" s="472"/>
      <c r="AA866" s="468"/>
      <c r="AB866" s="468"/>
      <c r="AC866" s="468"/>
      <c r="AD866" s="468"/>
      <c r="AE866" s="468"/>
      <c r="AF866" s="468"/>
      <c r="AG866" s="468"/>
      <c r="AH866" s="468"/>
      <c r="AI866" s="468"/>
      <c r="AJ866" s="468"/>
      <c r="AK866" s="468"/>
      <c r="AL866" s="468"/>
      <c r="AM866" s="468"/>
      <c r="AN866" s="468"/>
      <c r="AO866" s="468"/>
      <c r="AP866" s="468"/>
      <c r="AQ866" s="468"/>
    </row>
    <row r="867" spans="1:43" s="7" customFormat="1" ht="43.5" customHeight="1">
      <c r="A867" s="311" t="s">
        <v>144</v>
      </c>
      <c r="B867" s="369" t="s">
        <v>919</v>
      </c>
      <c r="C867" s="398" t="s">
        <v>920</v>
      </c>
      <c r="D867" s="314" t="s">
        <v>2604</v>
      </c>
      <c r="E867" s="314" t="s">
        <v>381</v>
      </c>
      <c r="F867" s="315" t="s">
        <v>2517</v>
      </c>
      <c r="G867" s="313" t="s">
        <v>453</v>
      </c>
      <c r="H867" s="313" t="s">
        <v>1008</v>
      </c>
      <c r="I867" s="316" t="s">
        <v>591</v>
      </c>
      <c r="J867" s="316">
        <f>-K2988/0.0833333333333333</f>
        <v>0</v>
      </c>
      <c r="K867" s="316"/>
      <c r="L867" s="317">
        <v>42508</v>
      </c>
      <c r="M867" s="317">
        <v>42522</v>
      </c>
      <c r="N867" s="318">
        <v>42886</v>
      </c>
      <c r="O867" s="336">
        <f>YEAR(N867)</f>
        <v>2017</v>
      </c>
      <c r="P867" s="336">
        <f>MONTH(N867)</f>
        <v>5</v>
      </c>
      <c r="Q867" s="326" t="str">
        <f>IF(P867&gt;9,CONCATENATE(O867,P867),CONCATENATE(O867,"0",P867))</f>
        <v>201705</v>
      </c>
      <c r="R867" s="311" t="s">
        <v>45</v>
      </c>
      <c r="S867" s="319">
        <v>0</v>
      </c>
      <c r="T867" s="319">
        <v>0</v>
      </c>
      <c r="U867" s="313"/>
      <c r="V867" s="363"/>
      <c r="W867" s="360"/>
      <c r="X867" s="363"/>
      <c r="Y8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7" s="348"/>
      <c r="AA867" s="348"/>
      <c r="AB867" s="348"/>
      <c r="AC867" s="348"/>
      <c r="AD867" s="348"/>
      <c r="AE867" s="348"/>
      <c r="AF867" s="348"/>
      <c r="AG867" s="348"/>
      <c r="AH867" s="348"/>
      <c r="AI867" s="348"/>
      <c r="AJ867" s="348"/>
      <c r="AK867" s="348"/>
      <c r="AL867" s="348"/>
      <c r="AM867" s="348"/>
      <c r="AN867" s="348"/>
      <c r="AO867" s="348"/>
      <c r="AP867" s="348"/>
      <c r="AQ867" s="348"/>
    </row>
    <row r="868" spans="1:43" s="7" customFormat="1" ht="43.5" customHeight="1">
      <c r="A868" s="311" t="s">
        <v>144</v>
      </c>
      <c r="B868" s="369" t="s">
        <v>919</v>
      </c>
      <c r="C868" s="398" t="s">
        <v>920</v>
      </c>
      <c r="D868" s="314" t="s">
        <v>2603</v>
      </c>
      <c r="E868" s="314" t="s">
        <v>403</v>
      </c>
      <c r="F868" s="315" t="s">
        <v>1408</v>
      </c>
      <c r="G868" s="313" t="s">
        <v>1409</v>
      </c>
      <c r="H868" s="313" t="s">
        <v>1410</v>
      </c>
      <c r="I868" s="316">
        <v>175000</v>
      </c>
      <c r="J868" s="316">
        <f>-K2397/0.0833333333333333</f>
        <v>0</v>
      </c>
      <c r="K868" s="316"/>
      <c r="L868" s="317">
        <v>42508</v>
      </c>
      <c r="M868" s="317">
        <v>42546</v>
      </c>
      <c r="N868" s="318">
        <v>42910</v>
      </c>
      <c r="O868" s="336">
        <f>YEAR(N868)</f>
        <v>2017</v>
      </c>
      <c r="P868" s="336">
        <f>MONTH(N868)</f>
        <v>6</v>
      </c>
      <c r="Q868" s="326" t="str">
        <f>IF(P868&gt;9,CONCATENATE(O868,P868),CONCATENATE(O868,"0",P868))</f>
        <v>201706</v>
      </c>
      <c r="R868" s="311" t="s">
        <v>44</v>
      </c>
      <c r="S868" s="319">
        <v>0</v>
      </c>
      <c r="T868" s="319">
        <v>0</v>
      </c>
      <c r="U868" s="313"/>
      <c r="V868" s="363"/>
      <c r="W868" s="360"/>
      <c r="X868" s="363"/>
      <c r="Y8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8" s="348"/>
      <c r="AA868" s="349"/>
      <c r="AB868" s="349"/>
      <c r="AC868" s="349"/>
      <c r="AD868" s="349"/>
      <c r="AE868" s="349"/>
      <c r="AF868" s="349"/>
      <c r="AG868" s="349"/>
      <c r="AH868" s="349"/>
      <c r="AI868" s="349"/>
      <c r="AJ868" s="349"/>
      <c r="AK868" s="349"/>
      <c r="AL868" s="349"/>
      <c r="AM868" s="349"/>
      <c r="AN868" s="349"/>
      <c r="AO868" s="349"/>
      <c r="AP868" s="349"/>
      <c r="AQ868" s="349"/>
    </row>
    <row r="869" spans="1:43" s="7" customFormat="1" ht="43.5" customHeight="1">
      <c r="A869" s="311" t="s">
        <v>144</v>
      </c>
      <c r="B869" s="369" t="s">
        <v>919</v>
      </c>
      <c r="C869" s="398" t="s">
        <v>920</v>
      </c>
      <c r="D869" s="314" t="s">
        <v>2598</v>
      </c>
      <c r="E869" s="314" t="s">
        <v>403</v>
      </c>
      <c r="F869" s="315" t="s">
        <v>1408</v>
      </c>
      <c r="G869" s="313" t="s">
        <v>1409</v>
      </c>
      <c r="H869" s="313" t="s">
        <v>1411</v>
      </c>
      <c r="I869" s="316">
        <v>175000</v>
      </c>
      <c r="J869" s="316">
        <f>-K2397/0.0833333333333333</f>
        <v>0</v>
      </c>
      <c r="K869" s="316"/>
      <c r="L869" s="317">
        <v>42508</v>
      </c>
      <c r="M869" s="317">
        <v>42546</v>
      </c>
      <c r="N869" s="318">
        <v>42910</v>
      </c>
      <c r="O869" s="336">
        <f>YEAR(N869)</f>
        <v>2017</v>
      </c>
      <c r="P869" s="336">
        <f>MONTH(N869)</f>
        <v>6</v>
      </c>
      <c r="Q869" s="326" t="str">
        <f>IF(P869&gt;9,CONCATENATE(O869,P869),CONCATENATE(O869,"0",P869))</f>
        <v>201706</v>
      </c>
      <c r="R869" s="311" t="s">
        <v>44</v>
      </c>
      <c r="S869" s="319">
        <v>0</v>
      </c>
      <c r="T869" s="319">
        <v>0</v>
      </c>
      <c r="U869" s="313"/>
      <c r="V869" s="363"/>
      <c r="W869" s="360"/>
      <c r="X869" s="363"/>
      <c r="Y8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9" s="348"/>
      <c r="AA869" s="349"/>
      <c r="AB869" s="349"/>
      <c r="AC869" s="349"/>
      <c r="AD869" s="349"/>
      <c r="AE869" s="349"/>
      <c r="AF869" s="349"/>
      <c r="AG869" s="349"/>
      <c r="AH869" s="349"/>
      <c r="AI869" s="349"/>
      <c r="AJ869" s="349"/>
      <c r="AK869" s="349"/>
      <c r="AL869" s="349"/>
      <c r="AM869" s="349"/>
      <c r="AN869" s="349"/>
      <c r="AO869" s="349"/>
      <c r="AP869" s="349"/>
      <c r="AQ869" s="349"/>
    </row>
    <row r="870" spans="1:43" s="7" customFormat="1" ht="43.5" customHeight="1">
      <c r="A870" s="311" t="s">
        <v>144</v>
      </c>
      <c r="B870" s="369" t="s">
        <v>919</v>
      </c>
      <c r="C870" s="398" t="s">
        <v>920</v>
      </c>
      <c r="D870" s="314" t="s">
        <v>2599</v>
      </c>
      <c r="E870" s="314" t="s">
        <v>381</v>
      </c>
      <c r="F870" s="315" t="s">
        <v>46</v>
      </c>
      <c r="G870" s="313" t="s">
        <v>1415</v>
      </c>
      <c r="H870" s="313" t="s">
        <v>611</v>
      </c>
      <c r="I870" s="316">
        <v>240000</v>
      </c>
      <c r="J870" s="316">
        <f>-K3007/0.0833333333333333</f>
        <v>0</v>
      </c>
      <c r="K870" s="316"/>
      <c r="L870" s="317">
        <v>42508</v>
      </c>
      <c r="M870" s="317">
        <v>42546</v>
      </c>
      <c r="N870" s="318">
        <v>42910</v>
      </c>
      <c r="O870" s="336">
        <f>YEAR(N870)</f>
        <v>2017</v>
      </c>
      <c r="P870" s="336">
        <f>MONTH(N870)</f>
        <v>6</v>
      </c>
      <c r="Q870" s="326" t="str">
        <f>IF(P870&gt;9,CONCATENATE(O870,P870),CONCATENATE(O870,"0",P870))</f>
        <v>201706</v>
      </c>
      <c r="R870" s="311" t="s">
        <v>268</v>
      </c>
      <c r="S870" s="319">
        <v>0</v>
      </c>
      <c r="T870" s="319">
        <v>0</v>
      </c>
      <c r="U870" s="262"/>
      <c r="V870" s="363"/>
      <c r="W870" s="360"/>
      <c r="X870" s="363"/>
      <c r="Y8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0" s="422"/>
      <c r="AA870" s="349"/>
      <c r="AB870" s="349"/>
      <c r="AC870" s="349"/>
      <c r="AD870" s="349"/>
      <c r="AE870" s="349"/>
      <c r="AF870" s="349"/>
      <c r="AG870" s="349"/>
      <c r="AH870" s="349"/>
      <c r="AI870" s="349"/>
      <c r="AJ870" s="349"/>
      <c r="AK870" s="349"/>
      <c r="AL870" s="349"/>
      <c r="AM870" s="349"/>
      <c r="AN870" s="349"/>
      <c r="AO870" s="349"/>
      <c r="AP870" s="349"/>
      <c r="AQ870" s="349"/>
    </row>
    <row r="871" spans="1:43" s="7" customFormat="1" ht="43.5" customHeight="1">
      <c r="A871" s="311" t="s">
        <v>144</v>
      </c>
      <c r="B871" s="369" t="s">
        <v>919</v>
      </c>
      <c r="C871" s="398" t="s">
        <v>920</v>
      </c>
      <c r="D871" s="314" t="s">
        <v>1417</v>
      </c>
      <c r="E871" s="314" t="s">
        <v>381</v>
      </c>
      <c r="F871" s="315" t="s">
        <v>1416</v>
      </c>
      <c r="G871" s="313" t="s">
        <v>1071</v>
      </c>
      <c r="H871" s="313" t="s">
        <v>968</v>
      </c>
      <c r="I871" s="316">
        <v>15000</v>
      </c>
      <c r="J871" s="316">
        <f>-K2421/0.0833333333333333</f>
        <v>0</v>
      </c>
      <c r="K871" s="316"/>
      <c r="L871" s="317" t="s">
        <v>328</v>
      </c>
      <c r="M871" s="317">
        <v>42551</v>
      </c>
      <c r="N871" s="318">
        <v>42915</v>
      </c>
      <c r="O871" s="336">
        <f>YEAR(N871)</f>
        <v>2017</v>
      </c>
      <c r="P871" s="336">
        <f>MONTH(N871)</f>
        <v>6</v>
      </c>
      <c r="Q871" s="326" t="str">
        <f>IF(P871&gt;9,CONCATENATE(O871,P871),CONCATENATE(O871,"0",P871))</f>
        <v>201706</v>
      </c>
      <c r="R871" s="311" t="s">
        <v>268</v>
      </c>
      <c r="S871" s="319">
        <v>0</v>
      </c>
      <c r="T871" s="319">
        <v>0</v>
      </c>
      <c r="U871" s="262"/>
      <c r="V871" s="363"/>
      <c r="W871" s="360"/>
      <c r="X871" s="363"/>
      <c r="Y8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1" s="422"/>
      <c r="AA871" s="349"/>
      <c r="AB871" s="349"/>
      <c r="AC871" s="349"/>
      <c r="AD871" s="349"/>
      <c r="AE871" s="349"/>
      <c r="AF871" s="349"/>
      <c r="AG871" s="349"/>
      <c r="AH871" s="349"/>
      <c r="AI871" s="349"/>
      <c r="AJ871" s="349"/>
      <c r="AK871" s="349"/>
      <c r="AL871" s="349"/>
      <c r="AM871" s="349"/>
      <c r="AN871" s="349"/>
      <c r="AO871" s="349"/>
      <c r="AP871" s="349"/>
      <c r="AQ871" s="349"/>
    </row>
    <row r="872" spans="1:100" s="7" customFormat="1" ht="43.5" customHeight="1">
      <c r="A872" s="354" t="s">
        <v>144</v>
      </c>
      <c r="B872" s="354" t="s">
        <v>919</v>
      </c>
      <c r="C872" s="354" t="s">
        <v>920</v>
      </c>
      <c r="D872" s="358" t="s">
        <v>2369</v>
      </c>
      <c r="E872" s="244" t="s">
        <v>380</v>
      </c>
      <c r="F872" s="359" t="s">
        <v>1100</v>
      </c>
      <c r="G872" s="362" t="s">
        <v>1131</v>
      </c>
      <c r="H872" s="251" t="s">
        <v>413</v>
      </c>
      <c r="I872" s="285">
        <v>806074</v>
      </c>
      <c r="J872" s="285">
        <f>-K2421/0.0833333333333333</f>
        <v>0</v>
      </c>
      <c r="K872" s="285"/>
      <c r="L872" s="280">
        <v>42536</v>
      </c>
      <c r="M872" s="280">
        <v>42552</v>
      </c>
      <c r="N872" s="281">
        <v>42916</v>
      </c>
      <c r="O872" s="323">
        <f>YEAR(N872)</f>
        <v>2017</v>
      </c>
      <c r="P872" s="323">
        <f>MONTH(N872)</f>
        <v>6</v>
      </c>
      <c r="Q872" s="324" t="str">
        <f>IF(P872&gt;9,CONCATENATE(O872,P872),CONCATENATE(O872,"0",P872))</f>
        <v>201706</v>
      </c>
      <c r="R872" s="354" t="s">
        <v>268</v>
      </c>
      <c r="S872" s="267">
        <v>0</v>
      </c>
      <c r="T872" s="267">
        <v>0</v>
      </c>
      <c r="U872" s="262"/>
      <c r="V872" s="343"/>
      <c r="W872" s="345"/>
      <c r="X872" s="343"/>
      <c r="Y8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2" s="422"/>
      <c r="AA872" s="349"/>
      <c r="AB872" s="349"/>
      <c r="AC872" s="349"/>
      <c r="AD872" s="349"/>
      <c r="AE872" s="349"/>
      <c r="AF872" s="349"/>
      <c r="AG872" s="349"/>
      <c r="AH872" s="349"/>
      <c r="AI872" s="349"/>
      <c r="AJ872" s="349"/>
      <c r="AK872" s="349"/>
      <c r="AL872" s="349"/>
      <c r="AM872" s="349"/>
      <c r="AN872" s="349"/>
      <c r="AO872" s="349"/>
      <c r="AP872" s="349"/>
      <c r="AQ872" s="349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</row>
    <row r="873" spans="1:100" s="7" customFormat="1" ht="43.5" customHeight="1">
      <c r="A873" s="305" t="s">
        <v>144</v>
      </c>
      <c r="B873" s="369" t="s">
        <v>919</v>
      </c>
      <c r="C873" s="398" t="s">
        <v>920</v>
      </c>
      <c r="D873" s="306" t="s">
        <v>55</v>
      </c>
      <c r="E873" s="306" t="s">
        <v>381</v>
      </c>
      <c r="F873" s="307" t="s">
        <v>2904</v>
      </c>
      <c r="G873" s="308" t="s">
        <v>456</v>
      </c>
      <c r="H873" s="308" t="s">
        <v>238</v>
      </c>
      <c r="I873" s="309">
        <v>800000</v>
      </c>
      <c r="J873" s="309">
        <f>-K3000/0.0833333333333333</f>
        <v>0</v>
      </c>
      <c r="K873" s="309"/>
      <c r="L873" s="310">
        <v>42676</v>
      </c>
      <c r="M873" s="310">
        <v>42673</v>
      </c>
      <c r="N873" s="310">
        <v>42916</v>
      </c>
      <c r="O873" s="337">
        <f>YEAR(N873)</f>
        <v>2017</v>
      </c>
      <c r="P873" s="336">
        <f>MONTH(N873)</f>
        <v>6</v>
      </c>
      <c r="Q873" s="332" t="str">
        <f>IF(P873&gt;9,CONCATENATE(O873,P873),CONCATENATE(O873,"0",P873))</f>
        <v>201706</v>
      </c>
      <c r="R873" s="311" t="s">
        <v>36</v>
      </c>
      <c r="S873" s="312">
        <v>0</v>
      </c>
      <c r="T873" s="312">
        <v>0</v>
      </c>
      <c r="U873" s="308"/>
      <c r="V873" s="363"/>
      <c r="W873" s="360"/>
      <c r="X873" s="360"/>
      <c r="Y8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3" s="422"/>
      <c r="AA873" s="422"/>
      <c r="AB873" s="349"/>
      <c r="AC873" s="349"/>
      <c r="AD873" s="349"/>
      <c r="AE873" s="349"/>
      <c r="AF873" s="349"/>
      <c r="AG873" s="349"/>
      <c r="AH873" s="349"/>
      <c r="AI873" s="349"/>
      <c r="AJ873" s="349"/>
      <c r="AK873" s="349"/>
      <c r="AL873" s="349"/>
      <c r="AM873" s="349"/>
      <c r="AN873" s="349"/>
      <c r="AO873" s="349"/>
      <c r="AP873" s="349"/>
      <c r="AQ873" s="349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</row>
    <row r="874" spans="1:100" s="7" customFormat="1" ht="43.5" customHeight="1">
      <c r="A874" s="311" t="s">
        <v>144</v>
      </c>
      <c r="B874" s="369" t="s">
        <v>919</v>
      </c>
      <c r="C874" s="398" t="s">
        <v>920</v>
      </c>
      <c r="D874" s="314" t="s">
        <v>2561</v>
      </c>
      <c r="E874" s="314" t="s">
        <v>406</v>
      </c>
      <c r="F874" s="315" t="s">
        <v>34</v>
      </c>
      <c r="G874" s="313" t="s">
        <v>2099</v>
      </c>
      <c r="H874" s="313" t="s">
        <v>2560</v>
      </c>
      <c r="I874" s="316">
        <v>80356</v>
      </c>
      <c r="J874" s="316">
        <f>-K2478/0.0833333333333333</f>
        <v>0</v>
      </c>
      <c r="K874" s="316"/>
      <c r="L874" s="317">
        <v>42536</v>
      </c>
      <c r="M874" s="317">
        <v>42552</v>
      </c>
      <c r="N874" s="318">
        <v>42916</v>
      </c>
      <c r="O874" s="336">
        <f>YEAR(N874)</f>
        <v>2017</v>
      </c>
      <c r="P874" s="336">
        <f>MONTH(N874)</f>
        <v>6</v>
      </c>
      <c r="Q874" s="326" t="str">
        <f>IF(P874&gt;9,CONCATENATE(O874,P874),CONCATENATE(O874,"0",P874))</f>
        <v>201706</v>
      </c>
      <c r="R874" s="311" t="s">
        <v>268</v>
      </c>
      <c r="S874" s="319">
        <v>0</v>
      </c>
      <c r="T874" s="319">
        <v>0</v>
      </c>
      <c r="U874" s="313"/>
      <c r="V874" s="363"/>
      <c r="W874" s="360"/>
      <c r="X874" s="363"/>
      <c r="Y8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4" s="385"/>
      <c r="AA874" s="360"/>
      <c r="AB874" s="360"/>
      <c r="AC874" s="360"/>
      <c r="AD874" s="360"/>
      <c r="AE874" s="360"/>
      <c r="AF874" s="360"/>
      <c r="AG874" s="360"/>
      <c r="AH874" s="360"/>
      <c r="AI874" s="360"/>
      <c r="AJ874" s="360"/>
      <c r="AK874" s="360"/>
      <c r="AL874" s="360"/>
      <c r="AM874" s="360"/>
      <c r="AN874" s="360"/>
      <c r="AO874" s="360"/>
      <c r="AP874" s="360"/>
      <c r="AQ874" s="360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</row>
    <row r="875" spans="1:100" s="7" customFormat="1" ht="43.5" customHeight="1">
      <c r="A875" s="311" t="s">
        <v>144</v>
      </c>
      <c r="B875" s="369" t="s">
        <v>919</v>
      </c>
      <c r="C875" s="398" t="s">
        <v>920</v>
      </c>
      <c r="D875" s="314" t="s">
        <v>1873</v>
      </c>
      <c r="E875" s="314" t="s">
        <v>380</v>
      </c>
      <c r="F875" s="315" t="s">
        <v>1872</v>
      </c>
      <c r="G875" s="313" t="s">
        <v>450</v>
      </c>
      <c r="H875" s="313" t="s">
        <v>196</v>
      </c>
      <c r="I875" s="316">
        <v>300000</v>
      </c>
      <c r="J875" s="316">
        <f>-K3016/0.0833333333333333</f>
        <v>0</v>
      </c>
      <c r="K875" s="316"/>
      <c r="L875" s="317">
        <v>42529</v>
      </c>
      <c r="M875" s="317">
        <v>42552</v>
      </c>
      <c r="N875" s="317">
        <v>42916</v>
      </c>
      <c r="O875" s="338">
        <f>YEAR(N875)</f>
        <v>2017</v>
      </c>
      <c r="P875" s="336">
        <f>MONTH(N875)</f>
        <v>6</v>
      </c>
      <c r="Q875" s="333" t="str">
        <f>IF(P875&gt;9,CONCATENATE(O875,P875),CONCATENATE(O875,"0",P875))</f>
        <v>201706</v>
      </c>
      <c r="R875" s="311" t="s">
        <v>36</v>
      </c>
      <c r="S875" s="319">
        <v>0</v>
      </c>
      <c r="T875" s="319">
        <v>0</v>
      </c>
      <c r="U875" s="262"/>
      <c r="V875" s="360"/>
      <c r="W875" s="360"/>
      <c r="X875" s="360"/>
      <c r="Y8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5" s="422"/>
      <c r="AA875" s="349"/>
      <c r="AB875" s="349"/>
      <c r="AC875" s="349"/>
      <c r="AD875" s="349"/>
      <c r="AE875" s="349"/>
      <c r="AF875" s="349"/>
      <c r="AG875" s="349"/>
      <c r="AH875" s="349"/>
      <c r="AI875" s="349"/>
      <c r="AJ875" s="349"/>
      <c r="AK875" s="349"/>
      <c r="AL875" s="349"/>
      <c r="AM875" s="349"/>
      <c r="AN875" s="349"/>
      <c r="AO875" s="349"/>
      <c r="AP875" s="349"/>
      <c r="AQ875" s="349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</row>
    <row r="876" spans="1:100" s="7" customFormat="1" ht="43.5" customHeight="1">
      <c r="A876" s="305" t="s">
        <v>144</v>
      </c>
      <c r="B876" s="369" t="s">
        <v>919</v>
      </c>
      <c r="C876" s="398" t="s">
        <v>920</v>
      </c>
      <c r="D876" s="306" t="s">
        <v>2600</v>
      </c>
      <c r="E876" s="306" t="s">
        <v>381</v>
      </c>
      <c r="F876" s="307" t="s">
        <v>1243</v>
      </c>
      <c r="G876" s="308" t="s">
        <v>1244</v>
      </c>
      <c r="H876" s="308" t="s">
        <v>1228</v>
      </c>
      <c r="I876" s="309">
        <v>142827</v>
      </c>
      <c r="J876" s="309">
        <f>-K2420/0.0833333333333333</f>
        <v>0</v>
      </c>
      <c r="K876" s="309"/>
      <c r="L876" s="310">
        <v>42529</v>
      </c>
      <c r="M876" s="310">
        <v>42552</v>
      </c>
      <c r="N876" s="310">
        <v>42916</v>
      </c>
      <c r="O876" s="337">
        <f>YEAR(N876)</f>
        <v>2017</v>
      </c>
      <c r="P876" s="336">
        <f>MONTH(N876)</f>
        <v>6</v>
      </c>
      <c r="Q876" s="332" t="str">
        <f>IF(P876&gt;9,CONCATENATE(O876,P876),CONCATENATE(O876,"0",P876))</f>
        <v>201706</v>
      </c>
      <c r="R876" s="354">
        <v>0</v>
      </c>
      <c r="S876" s="312">
        <v>0</v>
      </c>
      <c r="T876" s="312">
        <v>0</v>
      </c>
      <c r="U876" s="262"/>
      <c r="V876" s="363"/>
      <c r="W876" s="360"/>
      <c r="X876" s="363"/>
      <c r="Y8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6" s="348"/>
      <c r="AA876" s="349"/>
      <c r="AB876" s="349"/>
      <c r="AC876" s="349"/>
      <c r="AD876" s="349"/>
      <c r="AE876" s="349"/>
      <c r="AF876" s="349"/>
      <c r="AG876" s="349"/>
      <c r="AH876" s="349"/>
      <c r="AI876" s="349"/>
      <c r="AJ876" s="349"/>
      <c r="AK876" s="349"/>
      <c r="AL876" s="349"/>
      <c r="AM876" s="349"/>
      <c r="AN876" s="349"/>
      <c r="AO876" s="349"/>
      <c r="AP876" s="349"/>
      <c r="AQ876" s="349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</row>
    <row r="877" spans="1:100" s="7" customFormat="1" ht="43.5" customHeight="1">
      <c r="A877" s="311" t="s">
        <v>144</v>
      </c>
      <c r="B877" s="369" t="s">
        <v>919</v>
      </c>
      <c r="C877" s="370" t="s">
        <v>920</v>
      </c>
      <c r="D877" s="358" t="s">
        <v>1894</v>
      </c>
      <c r="E877" s="306" t="s">
        <v>414</v>
      </c>
      <c r="F877" s="307" t="s">
        <v>1121</v>
      </c>
      <c r="G877" s="308" t="s">
        <v>1122</v>
      </c>
      <c r="H877" s="308" t="s">
        <v>627</v>
      </c>
      <c r="I877" s="309">
        <v>1049000</v>
      </c>
      <c r="J877" s="309">
        <f>-K3016/0.0833333333333333</f>
        <v>0</v>
      </c>
      <c r="K877" s="309"/>
      <c r="L877" s="317">
        <v>42389</v>
      </c>
      <c r="M877" s="317">
        <v>42188</v>
      </c>
      <c r="N877" s="310">
        <v>42918</v>
      </c>
      <c r="O877" s="337">
        <f>YEAR(N877)</f>
        <v>2017</v>
      </c>
      <c r="P877" s="336">
        <f>MONTH(N877)</f>
        <v>7</v>
      </c>
      <c r="Q877" s="332" t="str">
        <f>IF(P877&gt;9,CONCATENATE(O877,P877),CONCATENATE(O877,"0",P877))</f>
        <v>201707</v>
      </c>
      <c r="R877" s="311">
        <v>0</v>
      </c>
      <c r="S877" s="312">
        <v>0</v>
      </c>
      <c r="T877" s="312">
        <v>0</v>
      </c>
      <c r="U877" s="262"/>
      <c r="V877" s="360"/>
      <c r="W877" s="360"/>
      <c r="X877" s="360"/>
      <c r="Y8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7" s="422"/>
      <c r="AA877" s="349"/>
      <c r="AB877" s="349"/>
      <c r="AC877" s="349"/>
      <c r="AD877" s="349"/>
      <c r="AE877" s="349"/>
      <c r="AF877" s="349"/>
      <c r="AG877" s="349"/>
      <c r="AH877" s="349"/>
      <c r="AI877" s="349"/>
      <c r="AJ877" s="349"/>
      <c r="AK877" s="349"/>
      <c r="AL877" s="349"/>
      <c r="AM877" s="349"/>
      <c r="AN877" s="349"/>
      <c r="AO877" s="349"/>
      <c r="AP877" s="349"/>
      <c r="AQ877" s="349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</row>
    <row r="878" spans="1:100" s="7" customFormat="1" ht="43.5" customHeight="1">
      <c r="A878" s="311" t="s">
        <v>144</v>
      </c>
      <c r="B878" s="369" t="s">
        <v>919</v>
      </c>
      <c r="C878" s="370" t="s">
        <v>920</v>
      </c>
      <c r="D878" s="314" t="s">
        <v>1945</v>
      </c>
      <c r="E878" s="306" t="s">
        <v>381</v>
      </c>
      <c r="F878" s="307" t="s">
        <v>1946</v>
      </c>
      <c r="G878" s="308" t="s">
        <v>459</v>
      </c>
      <c r="H878" s="308" t="s">
        <v>71</v>
      </c>
      <c r="I878" s="309">
        <v>28000</v>
      </c>
      <c r="J878" s="309">
        <f>-K3012/0.0833333333333333</f>
        <v>0</v>
      </c>
      <c r="K878" s="309"/>
      <c r="L878" s="317">
        <v>42536</v>
      </c>
      <c r="M878" s="317">
        <v>42566</v>
      </c>
      <c r="N878" s="310">
        <v>42930</v>
      </c>
      <c r="O878" s="337">
        <f>YEAR(N878)</f>
        <v>2017</v>
      </c>
      <c r="P878" s="336">
        <f>MONTH(N878)</f>
        <v>7</v>
      </c>
      <c r="Q878" s="332" t="str">
        <f>IF(P878&gt;9,CONCATENATE(O878,P878),CONCATENATE(O878,"0",P878))</f>
        <v>201707</v>
      </c>
      <c r="R878" s="311" t="s">
        <v>44</v>
      </c>
      <c r="S878" s="312">
        <v>0</v>
      </c>
      <c r="T878" s="312">
        <v>0</v>
      </c>
      <c r="U878" s="262"/>
      <c r="V878" s="363"/>
      <c r="W878" s="360"/>
      <c r="X878" s="385"/>
      <c r="Y8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8" s="422"/>
      <c r="AA878" s="348"/>
      <c r="AB878" s="348"/>
      <c r="AC878" s="348"/>
      <c r="AD878" s="348"/>
      <c r="AE878" s="348"/>
      <c r="AF878" s="348"/>
      <c r="AG878" s="348"/>
      <c r="AH878" s="348"/>
      <c r="AI878" s="348"/>
      <c r="AJ878" s="348"/>
      <c r="AK878" s="348"/>
      <c r="AL878" s="348"/>
      <c r="AM878" s="348"/>
      <c r="AN878" s="348"/>
      <c r="AO878" s="348"/>
      <c r="AP878" s="348"/>
      <c r="AQ878" s="34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</row>
    <row r="879" spans="1:100" s="7" customFormat="1" ht="43.5" customHeight="1">
      <c r="A879" s="311" t="s">
        <v>144</v>
      </c>
      <c r="B879" s="369" t="s">
        <v>919</v>
      </c>
      <c r="C879" s="398" t="s">
        <v>920</v>
      </c>
      <c r="D879" s="314" t="s">
        <v>2602</v>
      </c>
      <c r="E879" s="314" t="s">
        <v>381</v>
      </c>
      <c r="F879" s="315" t="s">
        <v>1436</v>
      </c>
      <c r="G879" s="313" t="s">
        <v>1437</v>
      </c>
      <c r="H879" s="313" t="s">
        <v>1438</v>
      </c>
      <c r="I879" s="316">
        <v>369150</v>
      </c>
      <c r="J879" s="316">
        <f>-K2420/0.0833333333333333</f>
        <v>0</v>
      </c>
      <c r="K879" s="316"/>
      <c r="L879" s="317">
        <v>42529</v>
      </c>
      <c r="M879" s="317">
        <v>42567</v>
      </c>
      <c r="N879" s="318">
        <v>42931</v>
      </c>
      <c r="O879" s="336">
        <f>YEAR(N879)</f>
        <v>2017</v>
      </c>
      <c r="P879" s="336">
        <f>MONTH(N879)</f>
        <v>7</v>
      </c>
      <c r="Q879" s="326" t="str">
        <f>IF(P879&gt;9,CONCATENATE(O879,P879),CONCATENATE(O879,"0",P879))</f>
        <v>201707</v>
      </c>
      <c r="R879" s="311" t="s">
        <v>44</v>
      </c>
      <c r="S879" s="319">
        <v>0</v>
      </c>
      <c r="T879" s="319">
        <v>0</v>
      </c>
      <c r="U879" s="313"/>
      <c r="V879" s="363"/>
      <c r="W879" s="360"/>
      <c r="X879" s="363"/>
      <c r="Y8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9" s="422"/>
      <c r="AA879" s="349"/>
      <c r="AB879" s="349"/>
      <c r="AC879" s="349"/>
      <c r="AD879" s="349"/>
      <c r="AE879" s="349"/>
      <c r="AF879" s="349"/>
      <c r="AG879" s="349"/>
      <c r="AH879" s="349"/>
      <c r="AI879" s="349"/>
      <c r="AJ879" s="349"/>
      <c r="AK879" s="349"/>
      <c r="AL879" s="349"/>
      <c r="AM879" s="349"/>
      <c r="AN879" s="349"/>
      <c r="AO879" s="349"/>
      <c r="AP879" s="349"/>
      <c r="AQ879" s="349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</row>
    <row r="880" spans="1:100" s="7" customFormat="1" ht="43.5" customHeight="1">
      <c r="A880" s="305" t="s">
        <v>144</v>
      </c>
      <c r="B880" s="369" t="s">
        <v>919</v>
      </c>
      <c r="C880" s="370" t="s">
        <v>920</v>
      </c>
      <c r="D880" s="306" t="s">
        <v>2601</v>
      </c>
      <c r="E880" s="306" t="s">
        <v>380</v>
      </c>
      <c r="F880" s="307" t="s">
        <v>1406</v>
      </c>
      <c r="G880" s="308" t="s">
        <v>447</v>
      </c>
      <c r="H880" s="308" t="s">
        <v>1407</v>
      </c>
      <c r="I880" s="309">
        <v>248656.71</v>
      </c>
      <c r="J880" s="309">
        <f>-K3014/0.0833333333333333</f>
        <v>0</v>
      </c>
      <c r="K880" s="309"/>
      <c r="L880" s="310">
        <v>42529</v>
      </c>
      <c r="M880" s="310">
        <v>42568</v>
      </c>
      <c r="N880" s="310">
        <v>42932</v>
      </c>
      <c r="O880" s="337">
        <f>YEAR(N880)</f>
        <v>2017</v>
      </c>
      <c r="P880" s="336">
        <f>MONTH(N880)</f>
        <v>7</v>
      </c>
      <c r="Q880" s="332" t="str">
        <f>IF(P880&gt;9,CONCATENATE(O880,P880),CONCATENATE(O880,"0",P880))</f>
        <v>201707</v>
      </c>
      <c r="R880" s="311" t="s">
        <v>44</v>
      </c>
      <c r="S880" s="312">
        <v>0</v>
      </c>
      <c r="T880" s="312">
        <v>0</v>
      </c>
      <c r="U880" s="356"/>
      <c r="V880" s="363"/>
      <c r="W880" s="360"/>
      <c r="X880" s="363"/>
      <c r="Y8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0" s="422"/>
      <c r="AA880" s="349"/>
      <c r="AB880" s="349"/>
      <c r="AC880" s="349"/>
      <c r="AD880" s="349"/>
      <c r="AE880" s="349"/>
      <c r="AF880" s="349"/>
      <c r="AG880" s="349"/>
      <c r="AH880" s="349"/>
      <c r="AI880" s="349"/>
      <c r="AJ880" s="349"/>
      <c r="AK880" s="349"/>
      <c r="AL880" s="349"/>
      <c r="AM880" s="349"/>
      <c r="AN880" s="349"/>
      <c r="AO880" s="349"/>
      <c r="AP880" s="349"/>
      <c r="AQ880" s="349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</row>
    <row r="881" spans="1:100" s="7" customFormat="1" ht="43.5" customHeight="1">
      <c r="A881" s="311" t="s">
        <v>144</v>
      </c>
      <c r="B881" s="369" t="s">
        <v>919</v>
      </c>
      <c r="C881" s="398" t="s">
        <v>920</v>
      </c>
      <c r="D881" s="314" t="s">
        <v>1486</v>
      </c>
      <c r="E881" s="314" t="s">
        <v>381</v>
      </c>
      <c r="F881" s="315" t="s">
        <v>52</v>
      </c>
      <c r="G881" s="313" t="s">
        <v>1487</v>
      </c>
      <c r="H881" s="313" t="s">
        <v>49</v>
      </c>
      <c r="I881" s="316">
        <v>19296</v>
      </c>
      <c r="J881" s="316">
        <f>-K2439/0.0833333333333333</f>
        <v>0</v>
      </c>
      <c r="K881" s="316"/>
      <c r="L881" s="317" t="s">
        <v>328</v>
      </c>
      <c r="M881" s="317">
        <v>42582</v>
      </c>
      <c r="N881" s="318">
        <v>42946</v>
      </c>
      <c r="O881" s="336">
        <f>YEAR(N881)</f>
        <v>2017</v>
      </c>
      <c r="P881" s="336">
        <f>MONTH(N881)</f>
        <v>7</v>
      </c>
      <c r="Q881" s="326" t="str">
        <f>IF(P881&gt;9,CONCATENATE(O881,P881),CONCATENATE(O881,"0",P881))</f>
        <v>201707</v>
      </c>
      <c r="R881" s="354" t="s">
        <v>268</v>
      </c>
      <c r="S881" s="319">
        <v>0</v>
      </c>
      <c r="T881" s="319">
        <v>0</v>
      </c>
      <c r="U881" s="261"/>
      <c r="V881" s="363"/>
      <c r="W881" s="360"/>
      <c r="X881" s="363"/>
      <c r="Y8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1" s="348"/>
      <c r="AA881" s="348"/>
      <c r="AB881" s="348"/>
      <c r="AC881" s="348"/>
      <c r="AD881" s="348"/>
      <c r="AE881" s="348"/>
      <c r="AF881" s="348"/>
      <c r="AG881" s="348"/>
      <c r="AH881" s="348"/>
      <c r="AI881" s="348"/>
      <c r="AJ881" s="348"/>
      <c r="AK881" s="348"/>
      <c r="AL881" s="348"/>
      <c r="AM881" s="348"/>
      <c r="AN881" s="348"/>
      <c r="AO881" s="348"/>
      <c r="AP881" s="348"/>
      <c r="AQ881" s="34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</row>
    <row r="882" spans="1:100" s="7" customFormat="1" ht="43.5" customHeight="1">
      <c r="A882" s="305" t="s">
        <v>144</v>
      </c>
      <c r="B882" s="369" t="s">
        <v>919</v>
      </c>
      <c r="C882" s="398" t="s">
        <v>920</v>
      </c>
      <c r="D882" s="306" t="s">
        <v>1475</v>
      </c>
      <c r="E882" s="306" t="s">
        <v>381</v>
      </c>
      <c r="F882" s="307" t="s">
        <v>1476</v>
      </c>
      <c r="G882" s="308" t="s">
        <v>612</v>
      </c>
      <c r="H882" s="308" t="s">
        <v>237</v>
      </c>
      <c r="I882" s="309">
        <v>66000</v>
      </c>
      <c r="J882" s="309">
        <f>-K3024/0.0833333333333333</f>
        <v>0</v>
      </c>
      <c r="K882" s="309"/>
      <c r="L882" s="310">
        <v>42592</v>
      </c>
      <c r="M882" s="310">
        <v>42596</v>
      </c>
      <c r="N882" s="310">
        <v>42960</v>
      </c>
      <c r="O882" s="337">
        <f>YEAR(N882)</f>
        <v>2017</v>
      </c>
      <c r="P882" s="336">
        <f>MONTH(N882)</f>
        <v>8</v>
      </c>
      <c r="Q882" s="332" t="str">
        <f>IF(P882&gt;9,CONCATENATE(O882,P882),CONCATENATE(O882,"0",P882))</f>
        <v>201708</v>
      </c>
      <c r="R882" s="354" t="s">
        <v>268</v>
      </c>
      <c r="S882" s="312">
        <v>0</v>
      </c>
      <c r="T882" s="312">
        <v>0</v>
      </c>
      <c r="U882" s="356"/>
      <c r="V882" s="360"/>
      <c r="W882" s="360"/>
      <c r="X882" s="360"/>
      <c r="Y8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2" s="348"/>
      <c r="AA882" s="348"/>
      <c r="AB882" s="348"/>
      <c r="AC882" s="348"/>
      <c r="AD882" s="348"/>
      <c r="AE882" s="348"/>
      <c r="AF882" s="348"/>
      <c r="AG882" s="348"/>
      <c r="AH882" s="348"/>
      <c r="AI882" s="348"/>
      <c r="AJ882" s="348"/>
      <c r="AK882" s="348"/>
      <c r="AL882" s="348"/>
      <c r="AM882" s="348"/>
      <c r="AN882" s="348"/>
      <c r="AO882" s="348"/>
      <c r="AP882" s="348"/>
      <c r="AQ882" s="34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</row>
    <row r="883" spans="1:100" s="7" customFormat="1" ht="43.5" customHeight="1">
      <c r="A883" s="311" t="s">
        <v>144</v>
      </c>
      <c r="B883" s="369" t="s">
        <v>919</v>
      </c>
      <c r="C883" s="398" t="s">
        <v>920</v>
      </c>
      <c r="D883" s="314" t="s">
        <v>2862</v>
      </c>
      <c r="E883" s="314" t="s">
        <v>405</v>
      </c>
      <c r="F883" s="315" t="s">
        <v>2863</v>
      </c>
      <c r="G883" s="313" t="s">
        <v>1111</v>
      </c>
      <c r="H883" s="313" t="s">
        <v>2864</v>
      </c>
      <c r="I883" s="316">
        <v>11376.04</v>
      </c>
      <c r="J883" s="316">
        <f>-K2447/0.0833333333333333</f>
        <v>0</v>
      </c>
      <c r="K883" s="316"/>
      <c r="L883" s="317" t="s">
        <v>328</v>
      </c>
      <c r="M883" s="317">
        <v>42615</v>
      </c>
      <c r="N883" s="318">
        <v>42979</v>
      </c>
      <c r="O883" s="336">
        <f>YEAR(N883)</f>
        <v>2017</v>
      </c>
      <c r="P883" s="336">
        <f>MONTH(N883)</f>
        <v>9</v>
      </c>
      <c r="Q883" s="326" t="str">
        <f>IF(P883&gt;9,CONCATENATE(O883,P883),CONCATENATE(O883,"0",P883))</f>
        <v>201709</v>
      </c>
      <c r="R883" s="311" t="s">
        <v>44</v>
      </c>
      <c r="S883" s="319">
        <v>0</v>
      </c>
      <c r="T883" s="319">
        <v>0</v>
      </c>
      <c r="U883" s="261"/>
      <c r="V883" s="363"/>
      <c r="W883" s="360"/>
      <c r="X883" s="363"/>
      <c r="Y8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3" s="422"/>
      <c r="AA883" s="349"/>
      <c r="AB883" s="349"/>
      <c r="AC883" s="349"/>
      <c r="AD883" s="349"/>
      <c r="AE883" s="349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</row>
    <row r="884" spans="1:100" s="7" customFormat="1" ht="43.5" customHeight="1">
      <c r="A884" s="311" t="s">
        <v>144</v>
      </c>
      <c r="B884" s="369" t="s">
        <v>919</v>
      </c>
      <c r="C884" s="398" t="s">
        <v>920</v>
      </c>
      <c r="D884" s="314"/>
      <c r="E884" s="314" t="s">
        <v>381</v>
      </c>
      <c r="F884" s="315" t="s">
        <v>2061</v>
      </c>
      <c r="G884" s="313" t="s">
        <v>2062</v>
      </c>
      <c r="H884" s="313" t="s">
        <v>2063</v>
      </c>
      <c r="I884" s="316">
        <v>30000</v>
      </c>
      <c r="J884" s="316">
        <f>-K2497/0.0833333333333333</f>
        <v>0</v>
      </c>
      <c r="K884" s="316"/>
      <c r="L884" s="317" t="s">
        <v>328</v>
      </c>
      <c r="M884" s="317">
        <v>42617</v>
      </c>
      <c r="N884" s="318">
        <v>42981</v>
      </c>
      <c r="O884" s="336">
        <f>YEAR(N884)</f>
        <v>2017</v>
      </c>
      <c r="P884" s="336">
        <f>MONTH(N884)</f>
        <v>9</v>
      </c>
      <c r="Q884" s="326" t="str">
        <f>IF(P884&gt;9,CONCATENATE(O884,P884),CONCATENATE(O884,"0",P884))</f>
        <v>201709</v>
      </c>
      <c r="R884" s="311" t="s">
        <v>44</v>
      </c>
      <c r="S884" s="319">
        <v>0</v>
      </c>
      <c r="T884" s="319">
        <v>0</v>
      </c>
      <c r="U884" s="313"/>
      <c r="V884" s="363"/>
      <c r="W884" s="360"/>
      <c r="X884" s="363"/>
      <c r="Y8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4" s="385"/>
      <c r="AA884" s="360"/>
      <c r="AB884" s="360"/>
      <c r="AC884" s="360"/>
      <c r="AD884" s="360"/>
      <c r="AE884" s="360"/>
      <c r="AF884" s="360"/>
      <c r="AG884" s="360"/>
      <c r="AH884" s="360"/>
      <c r="AI884" s="360"/>
      <c r="AJ884" s="360"/>
      <c r="AK884" s="360"/>
      <c r="AL884" s="360"/>
      <c r="AM884" s="360"/>
      <c r="AN884" s="360"/>
      <c r="AO884" s="360"/>
      <c r="AP884" s="360"/>
      <c r="AQ884" s="360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</row>
    <row r="885" spans="1:100" s="7" customFormat="1" ht="43.5" customHeight="1">
      <c r="A885" s="311" t="s">
        <v>144</v>
      </c>
      <c r="B885" s="369" t="s">
        <v>919</v>
      </c>
      <c r="C885" s="398" t="s">
        <v>920</v>
      </c>
      <c r="D885" s="314"/>
      <c r="E885" s="314" t="s">
        <v>381</v>
      </c>
      <c r="F885" s="315" t="s">
        <v>46</v>
      </c>
      <c r="G885" s="313" t="s">
        <v>84</v>
      </c>
      <c r="H885" s="313" t="s">
        <v>161</v>
      </c>
      <c r="I885" s="316">
        <v>110000</v>
      </c>
      <c r="J885" s="316">
        <f>-K3019/0.0833333333333333</f>
        <v>0</v>
      </c>
      <c r="K885" s="316"/>
      <c r="L885" s="317">
        <v>42641</v>
      </c>
      <c r="M885" s="317">
        <v>42630</v>
      </c>
      <c r="N885" s="318">
        <v>42994</v>
      </c>
      <c r="O885" s="336">
        <f>YEAR(N885)</f>
        <v>2017</v>
      </c>
      <c r="P885" s="336">
        <f>MONTH(N885)</f>
        <v>9</v>
      </c>
      <c r="Q885" s="326" t="str">
        <f>IF(P885&gt;9,CONCATENATE(O885,P885),CONCATENATE(O885,"0",P885))</f>
        <v>201709</v>
      </c>
      <c r="R885" s="354" t="s">
        <v>268</v>
      </c>
      <c r="S885" s="319">
        <v>0</v>
      </c>
      <c r="T885" s="319">
        <v>0</v>
      </c>
      <c r="U885" s="356"/>
      <c r="V885" s="363"/>
      <c r="W885" s="360"/>
      <c r="X885" s="363"/>
      <c r="Y8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5" s="422"/>
      <c r="AA885" s="349"/>
      <c r="AB885" s="349"/>
      <c r="AC885" s="349"/>
      <c r="AD885" s="349"/>
      <c r="AE885" s="349"/>
      <c r="AF885" s="349"/>
      <c r="AG885" s="349"/>
      <c r="AH885" s="349"/>
      <c r="AI885" s="349"/>
      <c r="AJ885" s="349"/>
      <c r="AK885" s="349"/>
      <c r="AL885" s="349"/>
      <c r="AM885" s="349"/>
      <c r="AN885" s="349"/>
      <c r="AO885" s="349"/>
      <c r="AP885" s="349"/>
      <c r="AQ885" s="349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</row>
    <row r="886" spans="1:100" s="7" customFormat="1" ht="43.5" customHeight="1">
      <c r="A886" s="305" t="s">
        <v>144</v>
      </c>
      <c r="B886" s="369" t="s">
        <v>919</v>
      </c>
      <c r="C886" s="398" t="s">
        <v>920</v>
      </c>
      <c r="D886" s="306" t="s">
        <v>2878</v>
      </c>
      <c r="E886" s="306" t="s">
        <v>381</v>
      </c>
      <c r="F886" s="307" t="s">
        <v>2879</v>
      </c>
      <c r="G886" s="308" t="s">
        <v>2880</v>
      </c>
      <c r="H886" s="308" t="s">
        <v>2083</v>
      </c>
      <c r="I886" s="309">
        <v>5542.33</v>
      </c>
      <c r="J886" s="309">
        <f>-K2510/0.0833333333333333</f>
        <v>0</v>
      </c>
      <c r="K886" s="309"/>
      <c r="L886" s="310" t="s">
        <v>328</v>
      </c>
      <c r="M886" s="310">
        <v>42640</v>
      </c>
      <c r="N886" s="310">
        <v>43004</v>
      </c>
      <c r="O886" s="337">
        <f>YEAR(N886)</f>
        <v>2017</v>
      </c>
      <c r="P886" s="336">
        <f>MONTH(N886)</f>
        <v>9</v>
      </c>
      <c r="Q886" s="332" t="str">
        <f>IF(P886&gt;9,CONCATENATE(O886,P886),CONCATENATE(O886,"0",P886))</f>
        <v>201709</v>
      </c>
      <c r="R886" s="311">
        <v>0</v>
      </c>
      <c r="S886" s="312">
        <v>0</v>
      </c>
      <c r="T886" s="312">
        <v>0</v>
      </c>
      <c r="U886" s="313"/>
      <c r="V886" s="360"/>
      <c r="W886" s="360"/>
      <c r="X886" s="360"/>
      <c r="Y8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6" s="385"/>
      <c r="AA886" s="360"/>
      <c r="AB886" s="360"/>
      <c r="AC886" s="360"/>
      <c r="AD886" s="360"/>
      <c r="AE886" s="360"/>
      <c r="AF886" s="360"/>
      <c r="AG886" s="360"/>
      <c r="AH886" s="360"/>
      <c r="AI886" s="360"/>
      <c r="AJ886" s="360"/>
      <c r="AK886" s="360"/>
      <c r="AL886" s="360"/>
      <c r="AM886" s="360"/>
      <c r="AN886" s="360"/>
      <c r="AO886" s="360"/>
      <c r="AP886" s="360"/>
      <c r="AQ886" s="360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</row>
    <row r="887" spans="1:100" s="7" customFormat="1" ht="43.5" customHeight="1">
      <c r="A887" s="311" t="s">
        <v>144</v>
      </c>
      <c r="B887" s="369" t="s">
        <v>919</v>
      </c>
      <c r="C887" s="398" t="s">
        <v>920</v>
      </c>
      <c r="D887" s="314" t="s">
        <v>1586</v>
      </c>
      <c r="E887" s="314" t="s">
        <v>381</v>
      </c>
      <c r="F887" s="315" t="s">
        <v>2869</v>
      </c>
      <c r="G887" s="313" t="s">
        <v>2870</v>
      </c>
      <c r="H887" s="313" t="s">
        <v>2871</v>
      </c>
      <c r="I887" s="316">
        <v>9000</v>
      </c>
      <c r="J887" s="316">
        <f>-K2511/0.0833333333333333</f>
        <v>0</v>
      </c>
      <c r="K887" s="316"/>
      <c r="L887" s="317" t="s">
        <v>328</v>
      </c>
      <c r="M887" s="317">
        <v>42644</v>
      </c>
      <c r="N887" s="318">
        <v>43008</v>
      </c>
      <c r="O887" s="336">
        <f>YEAR(N887)</f>
        <v>2017</v>
      </c>
      <c r="P887" s="336">
        <f>MONTH(N887)</f>
        <v>9</v>
      </c>
      <c r="Q887" s="326" t="str">
        <f>IF(P887&gt;9,CONCATENATE(O887,P887),CONCATENATE(O887,"0",P887))</f>
        <v>201709</v>
      </c>
      <c r="R887" s="311" t="s">
        <v>268</v>
      </c>
      <c r="S887" s="319">
        <v>0</v>
      </c>
      <c r="T887" s="319">
        <v>0</v>
      </c>
      <c r="U887" s="313"/>
      <c r="V887" s="363"/>
      <c r="W887" s="360"/>
      <c r="X887" s="363"/>
      <c r="Y8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7" s="385"/>
      <c r="AA887" s="360"/>
      <c r="AB887" s="360"/>
      <c r="AC887" s="360"/>
      <c r="AD887" s="360"/>
      <c r="AE887" s="360"/>
      <c r="AF887" s="360"/>
      <c r="AG887" s="360"/>
      <c r="AH887" s="360"/>
      <c r="AI887" s="360"/>
      <c r="AJ887" s="360"/>
      <c r="AK887" s="360"/>
      <c r="AL887" s="360"/>
      <c r="AM887" s="360"/>
      <c r="AN887" s="360"/>
      <c r="AO887" s="360"/>
      <c r="AP887" s="360"/>
      <c r="AQ887" s="360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</row>
    <row r="888" spans="1:100" s="7" customFormat="1" ht="43.5" customHeight="1">
      <c r="A888" s="354" t="s">
        <v>144</v>
      </c>
      <c r="B888" s="369" t="s">
        <v>919</v>
      </c>
      <c r="C888" s="370" t="s">
        <v>920</v>
      </c>
      <c r="D888" s="358" t="s">
        <v>1586</v>
      </c>
      <c r="E888" s="358" t="s">
        <v>381</v>
      </c>
      <c r="F888" s="359" t="s">
        <v>1585</v>
      </c>
      <c r="G888" s="355" t="s">
        <v>1200</v>
      </c>
      <c r="H888" s="355" t="s">
        <v>1201</v>
      </c>
      <c r="I888" s="371">
        <v>24200</v>
      </c>
      <c r="J888" s="371">
        <f>-K2426/0.0833333333333333</f>
        <v>0</v>
      </c>
      <c r="K888" s="371"/>
      <c r="L888" s="372" t="s">
        <v>328</v>
      </c>
      <c r="M888" s="372">
        <v>42644</v>
      </c>
      <c r="N888" s="373">
        <v>43008</v>
      </c>
      <c r="O888" s="374">
        <f>YEAR(N888)</f>
        <v>2017</v>
      </c>
      <c r="P888" s="374">
        <f>MONTH(N888)</f>
        <v>9</v>
      </c>
      <c r="Q888" s="375" t="str">
        <f>IF(P888&gt;9,CONCATENATE(O888,P888),CONCATENATE(O888,"0",P888))</f>
        <v>201709</v>
      </c>
      <c r="R888" s="354" t="s">
        <v>268</v>
      </c>
      <c r="S888" s="376">
        <v>0</v>
      </c>
      <c r="T888" s="376">
        <v>0</v>
      </c>
      <c r="U888" s="355"/>
      <c r="V888" s="349"/>
      <c r="W888" s="348"/>
      <c r="X888" s="349"/>
      <c r="Y88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8" s="422"/>
      <c r="AA888" s="349"/>
      <c r="AB888" s="349"/>
      <c r="AC888" s="349"/>
      <c r="AD888" s="349"/>
      <c r="AE888" s="349"/>
      <c r="AF888" s="349"/>
      <c r="AG888" s="349"/>
      <c r="AH888" s="349"/>
      <c r="AI888" s="349"/>
      <c r="AJ888" s="349"/>
      <c r="AK888" s="349"/>
      <c r="AL888" s="349"/>
      <c r="AM888" s="349"/>
      <c r="AN888" s="349"/>
      <c r="AO888" s="349"/>
      <c r="AP888" s="349"/>
      <c r="AQ888" s="349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</row>
    <row r="889" spans="1:100" s="7" customFormat="1" ht="43.5" customHeight="1">
      <c r="A889" s="311" t="s">
        <v>144</v>
      </c>
      <c r="B889" s="369" t="s">
        <v>919</v>
      </c>
      <c r="C889" s="398" t="s">
        <v>920</v>
      </c>
      <c r="D889" s="314" t="s">
        <v>2891</v>
      </c>
      <c r="E889" s="314" t="s">
        <v>386</v>
      </c>
      <c r="F889" s="315" t="s">
        <v>2892</v>
      </c>
      <c r="G889" s="313" t="s">
        <v>2893</v>
      </c>
      <c r="H889" s="313" t="s">
        <v>2894</v>
      </c>
      <c r="I889" s="316">
        <v>10845</v>
      </c>
      <c r="J889" s="316">
        <f>-K2516/0.0833333333333333</f>
        <v>0</v>
      </c>
      <c r="K889" s="316"/>
      <c r="L889" s="317" t="s">
        <v>328</v>
      </c>
      <c r="M889" s="317">
        <v>42648</v>
      </c>
      <c r="N889" s="318">
        <v>43012</v>
      </c>
      <c r="O889" s="336">
        <f>YEAR(N889)</f>
        <v>2017</v>
      </c>
      <c r="P889" s="336">
        <f>MONTH(N889)</f>
        <v>10</v>
      </c>
      <c r="Q889" s="326" t="str">
        <f>IF(P889&gt;9,CONCATENATE(O889,P889),CONCATENATE(O889,"0",P889))</f>
        <v>201710</v>
      </c>
      <c r="R889" s="311" t="s">
        <v>44</v>
      </c>
      <c r="S889" s="319">
        <v>0</v>
      </c>
      <c r="T889" s="319">
        <v>0</v>
      </c>
      <c r="U889" s="313"/>
      <c r="V889" s="363"/>
      <c r="W889" s="360"/>
      <c r="X889" s="363"/>
      <c r="Y8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9" s="385"/>
      <c r="AA889" s="360"/>
      <c r="AB889" s="360"/>
      <c r="AC889" s="360"/>
      <c r="AD889" s="360"/>
      <c r="AE889" s="360"/>
      <c r="AF889" s="360"/>
      <c r="AG889" s="360"/>
      <c r="AH889" s="360"/>
      <c r="AI889" s="360"/>
      <c r="AJ889" s="360"/>
      <c r="AK889" s="360"/>
      <c r="AL889" s="360"/>
      <c r="AM889" s="360"/>
      <c r="AN889" s="360"/>
      <c r="AO889" s="360"/>
      <c r="AP889" s="360"/>
      <c r="AQ889" s="360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</row>
    <row r="890" spans="1:100" s="7" customFormat="1" ht="43.5" customHeight="1">
      <c r="A890" s="305" t="s">
        <v>144</v>
      </c>
      <c r="B890" s="369" t="s">
        <v>919</v>
      </c>
      <c r="C890" s="398" t="s">
        <v>920</v>
      </c>
      <c r="D890" s="306" t="s">
        <v>2797</v>
      </c>
      <c r="E890" s="306" t="s">
        <v>381</v>
      </c>
      <c r="F890" s="307" t="s">
        <v>2081</v>
      </c>
      <c r="G890" s="308" t="s">
        <v>2082</v>
      </c>
      <c r="H890" s="308" t="s">
        <v>2083</v>
      </c>
      <c r="I890" s="309">
        <v>148720</v>
      </c>
      <c r="J890" s="309">
        <f>-K2486/0.0833333333333333</f>
        <v>0</v>
      </c>
      <c r="K890" s="309"/>
      <c r="L890" s="310">
        <v>42641</v>
      </c>
      <c r="M890" s="310">
        <v>42656</v>
      </c>
      <c r="N890" s="310">
        <v>43020</v>
      </c>
      <c r="O890" s="337">
        <f>YEAR(N890)</f>
        <v>2017</v>
      </c>
      <c r="P890" s="336">
        <f>MONTH(N890)</f>
        <v>10</v>
      </c>
      <c r="Q890" s="332" t="str">
        <f>IF(P890&gt;9,CONCATENATE(O890,P890),CONCATENATE(O890,"0",P890))</f>
        <v>201710</v>
      </c>
      <c r="R890" s="311" t="s">
        <v>44</v>
      </c>
      <c r="S890" s="312">
        <v>0</v>
      </c>
      <c r="T890" s="312">
        <v>0</v>
      </c>
      <c r="U890" s="313"/>
      <c r="V890" s="360"/>
      <c r="W890" s="360"/>
      <c r="X890" s="360"/>
      <c r="Y8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0" s="385"/>
      <c r="AA890" s="360"/>
      <c r="AB890" s="360"/>
      <c r="AC890" s="360"/>
      <c r="AD890" s="360"/>
      <c r="AE890" s="360"/>
      <c r="AF890" s="360"/>
      <c r="AG890" s="360"/>
      <c r="AH890" s="360"/>
      <c r="AI890" s="360"/>
      <c r="AJ890" s="360"/>
      <c r="AK890" s="360"/>
      <c r="AL890" s="360"/>
      <c r="AM890" s="360"/>
      <c r="AN890" s="360"/>
      <c r="AO890" s="360"/>
      <c r="AP890" s="360"/>
      <c r="AQ890" s="360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</row>
    <row r="891" spans="1:100" s="7" customFormat="1" ht="43.5" customHeight="1">
      <c r="A891" s="311" t="s">
        <v>144</v>
      </c>
      <c r="B891" s="369" t="s">
        <v>919</v>
      </c>
      <c r="C891" s="398"/>
      <c r="D891" s="314" t="s">
        <v>1589</v>
      </c>
      <c r="E891" s="314" t="s">
        <v>381</v>
      </c>
      <c r="F891" s="315" t="s">
        <v>1590</v>
      </c>
      <c r="G891" s="313" t="s">
        <v>516</v>
      </c>
      <c r="H891" s="313" t="s">
        <v>168</v>
      </c>
      <c r="I891" s="316">
        <v>100000</v>
      </c>
      <c r="J891" s="316">
        <f>-K3023/0.0833333333333333</f>
        <v>0</v>
      </c>
      <c r="K891" s="316"/>
      <c r="L891" s="317">
        <v>42641</v>
      </c>
      <c r="M891" s="317">
        <v>42660</v>
      </c>
      <c r="N891" s="318">
        <v>43024</v>
      </c>
      <c r="O891" s="336">
        <f>YEAR(N891)</f>
        <v>2017</v>
      </c>
      <c r="P891" s="336">
        <f>MONTH(N891)</f>
        <v>10</v>
      </c>
      <c r="Q891" s="326" t="str">
        <f>IF(P891&gt;9,CONCATENATE(O891,P891),CONCATENATE(O891,"0",P891))</f>
        <v>201710</v>
      </c>
      <c r="R891" s="311" t="s">
        <v>268</v>
      </c>
      <c r="S891" s="319">
        <v>0</v>
      </c>
      <c r="T891" s="319">
        <v>0</v>
      </c>
      <c r="U891" s="356"/>
      <c r="V891" s="363"/>
      <c r="W891" s="360"/>
      <c r="X891" s="363"/>
      <c r="Y8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1" s="422"/>
      <c r="AA891" s="349"/>
      <c r="AB891" s="349"/>
      <c r="AC891" s="349"/>
      <c r="AD891" s="349"/>
      <c r="AE891" s="349"/>
      <c r="AF891" s="349"/>
      <c r="AG891" s="349"/>
      <c r="AH891" s="349"/>
      <c r="AI891" s="349"/>
      <c r="AJ891" s="349"/>
      <c r="AK891" s="349"/>
      <c r="AL891" s="349"/>
      <c r="AM891" s="349"/>
      <c r="AN891" s="349"/>
      <c r="AO891" s="349"/>
      <c r="AP891" s="349"/>
      <c r="AQ891" s="349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</row>
    <row r="892" spans="1:100" s="7" customFormat="1" ht="43.5" customHeight="1">
      <c r="A892" s="311" t="s">
        <v>144</v>
      </c>
      <c r="B892" s="369" t="s">
        <v>919</v>
      </c>
      <c r="C892" s="398" t="s">
        <v>920</v>
      </c>
      <c r="D892" s="314"/>
      <c r="E892" s="314" t="s">
        <v>381</v>
      </c>
      <c r="F892" s="315" t="s">
        <v>938</v>
      </c>
      <c r="G892" s="313" t="s">
        <v>939</v>
      </c>
      <c r="H892" s="313" t="s">
        <v>544</v>
      </c>
      <c r="I892" s="316">
        <v>850000</v>
      </c>
      <c r="J892" s="316">
        <f>-K3025/0.0833333333333333</f>
        <v>0</v>
      </c>
      <c r="K892" s="316"/>
      <c r="L892" s="317">
        <v>42641</v>
      </c>
      <c r="M892" s="317">
        <v>42675</v>
      </c>
      <c r="N892" s="318">
        <v>43024</v>
      </c>
      <c r="O892" s="336">
        <f>YEAR(N892)</f>
        <v>2017</v>
      </c>
      <c r="P892" s="336">
        <f>MONTH(N892)</f>
        <v>10</v>
      </c>
      <c r="Q892" s="326" t="str">
        <f>IF(P892&gt;9,CONCATENATE(O892,P892),CONCATENATE(O892,"0",P892))</f>
        <v>201710</v>
      </c>
      <c r="R892" s="354">
        <v>0</v>
      </c>
      <c r="S892" s="319">
        <v>0</v>
      </c>
      <c r="T892" s="319">
        <v>0</v>
      </c>
      <c r="U892" s="308"/>
      <c r="V892" s="363"/>
      <c r="W892" s="360"/>
      <c r="X892" s="363"/>
      <c r="Y8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2" s="422"/>
      <c r="AA892" s="422"/>
      <c r="AB892" s="349"/>
      <c r="AC892" s="349"/>
      <c r="AD892" s="349"/>
      <c r="AE892" s="349"/>
      <c r="AF892" s="349"/>
      <c r="AG892" s="349"/>
      <c r="AH892" s="349"/>
      <c r="AI892" s="349"/>
      <c r="AJ892" s="349"/>
      <c r="AK892" s="349"/>
      <c r="AL892" s="349"/>
      <c r="AM892" s="349"/>
      <c r="AN892" s="349"/>
      <c r="AO892" s="349"/>
      <c r="AP892" s="349"/>
      <c r="AQ892" s="349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</row>
    <row r="893" spans="1:100" s="7" customFormat="1" ht="43.5" customHeight="1">
      <c r="A893" s="311" t="s">
        <v>144</v>
      </c>
      <c r="B893" s="369" t="s">
        <v>919</v>
      </c>
      <c r="C893" s="398" t="s">
        <v>920</v>
      </c>
      <c r="D893" s="358" t="s">
        <v>2078</v>
      </c>
      <c r="E893" s="314" t="s">
        <v>381</v>
      </c>
      <c r="F893" s="315" t="s">
        <v>1608</v>
      </c>
      <c r="G893" s="313" t="s">
        <v>1609</v>
      </c>
      <c r="H893" s="313" t="s">
        <v>1610</v>
      </c>
      <c r="I893" s="316">
        <v>112719.27</v>
      </c>
      <c r="J893" s="316">
        <f>-K2497/0.0833333333333333</f>
        <v>0</v>
      </c>
      <c r="K893" s="316"/>
      <c r="L893" s="317">
        <v>41934</v>
      </c>
      <c r="M893" s="317">
        <v>41935</v>
      </c>
      <c r="N893" s="318">
        <v>43030</v>
      </c>
      <c r="O893" s="336">
        <f>YEAR(N893)</f>
        <v>2017</v>
      </c>
      <c r="P893" s="336">
        <f>MONTH(N893)</f>
        <v>10</v>
      </c>
      <c r="Q893" s="326" t="str">
        <f>IF(P893&gt;9,CONCATENATE(O893,P893),CONCATENATE(O893,"0",P893))</f>
        <v>201710</v>
      </c>
      <c r="R893" s="311" t="s">
        <v>44</v>
      </c>
      <c r="S893" s="319">
        <v>0</v>
      </c>
      <c r="T893" s="319">
        <v>0</v>
      </c>
      <c r="U893" s="313"/>
      <c r="V893" s="363"/>
      <c r="W893" s="360"/>
      <c r="X893" s="363"/>
      <c r="Y8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3" s="422"/>
      <c r="AA893" s="349"/>
      <c r="AB893" s="349"/>
      <c r="AC893" s="349"/>
      <c r="AD893" s="349"/>
      <c r="AE893" s="349"/>
      <c r="AF893" s="349"/>
      <c r="AG893" s="349"/>
      <c r="AH893" s="349"/>
      <c r="AI893" s="349"/>
      <c r="AJ893" s="349"/>
      <c r="AK893" s="349"/>
      <c r="AL893" s="349"/>
      <c r="AM893" s="349"/>
      <c r="AN893" s="349"/>
      <c r="AO893" s="349"/>
      <c r="AP893" s="349"/>
      <c r="AQ893" s="349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</row>
    <row r="894" spans="1:100" s="7" customFormat="1" ht="43.5" customHeight="1">
      <c r="A894" s="311" t="s">
        <v>144</v>
      </c>
      <c r="B894" s="369" t="s">
        <v>919</v>
      </c>
      <c r="C894" s="398" t="s">
        <v>920</v>
      </c>
      <c r="D894" s="314" t="s">
        <v>742</v>
      </c>
      <c r="E894" s="314" t="s">
        <v>381</v>
      </c>
      <c r="F894" s="315" t="s">
        <v>592</v>
      </c>
      <c r="G894" s="313" t="s">
        <v>666</v>
      </c>
      <c r="H894" s="313" t="s">
        <v>593</v>
      </c>
      <c r="I894" s="316">
        <v>1250000</v>
      </c>
      <c r="J894" s="316">
        <f>-K3019/0.0833333333333333</f>
        <v>0</v>
      </c>
      <c r="K894" s="316"/>
      <c r="L894" s="317">
        <v>42816</v>
      </c>
      <c r="M894" s="317">
        <v>42826</v>
      </c>
      <c r="N894" s="318">
        <v>43039</v>
      </c>
      <c r="O894" s="336">
        <f>YEAR(N894)</f>
        <v>2017</v>
      </c>
      <c r="P894" s="336">
        <f>MONTH(N894)</f>
        <v>10</v>
      </c>
      <c r="Q894" s="326" t="str">
        <f>IF(P894&gt;9,CONCATENATE(O894,P894),CONCATENATE(O894,"0",P894))</f>
        <v>201710</v>
      </c>
      <c r="R894" s="354">
        <v>0</v>
      </c>
      <c r="S894" s="319">
        <v>0</v>
      </c>
      <c r="T894" s="319">
        <v>0</v>
      </c>
      <c r="U894" s="308"/>
      <c r="V894" s="360" t="s">
        <v>911</v>
      </c>
      <c r="W894" s="360"/>
      <c r="X894" s="360" t="s">
        <v>911</v>
      </c>
      <c r="Y8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94" s="348"/>
      <c r="AA894" s="348"/>
      <c r="AB894" s="348"/>
      <c r="AC894" s="348"/>
      <c r="AD894" s="348"/>
      <c r="AE894" s="348"/>
      <c r="AF894" s="348"/>
      <c r="AG894" s="348"/>
      <c r="AH894" s="348"/>
      <c r="AI894" s="348"/>
      <c r="AJ894" s="348"/>
      <c r="AK894" s="348"/>
      <c r="AL894" s="348"/>
      <c r="AM894" s="348"/>
      <c r="AN894" s="348"/>
      <c r="AO894" s="348"/>
      <c r="AP894" s="348"/>
      <c r="AQ894" s="34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</row>
    <row r="895" spans="1:100" s="7" customFormat="1" ht="43.5" customHeight="1">
      <c r="A895" s="311" t="s">
        <v>144</v>
      </c>
      <c r="B895" s="369" t="s">
        <v>919</v>
      </c>
      <c r="C895" s="398" t="s">
        <v>920</v>
      </c>
      <c r="D895" s="314" t="s">
        <v>743</v>
      </c>
      <c r="E895" s="314" t="s">
        <v>381</v>
      </c>
      <c r="F895" s="315" t="s">
        <v>592</v>
      </c>
      <c r="G895" s="313" t="s">
        <v>667</v>
      </c>
      <c r="H895" s="313" t="s">
        <v>170</v>
      </c>
      <c r="I895" s="316">
        <v>150000</v>
      </c>
      <c r="J895" s="316">
        <f>-K3020/0.0833333333333333</f>
        <v>0</v>
      </c>
      <c r="K895" s="316"/>
      <c r="L895" s="317">
        <v>42816</v>
      </c>
      <c r="M895" s="317">
        <v>42826</v>
      </c>
      <c r="N895" s="318">
        <v>43039</v>
      </c>
      <c r="O895" s="336">
        <f>YEAR(N895)</f>
        <v>2017</v>
      </c>
      <c r="P895" s="336">
        <f>MONTH(N895)</f>
        <v>10</v>
      </c>
      <c r="Q895" s="326" t="str">
        <f>IF(P895&gt;9,CONCATENATE(O895,P895),CONCATENATE(O895,"0",P895))</f>
        <v>201710</v>
      </c>
      <c r="R895" s="354">
        <v>0</v>
      </c>
      <c r="S895" s="319">
        <v>0</v>
      </c>
      <c r="T895" s="319">
        <v>0</v>
      </c>
      <c r="U895" s="308"/>
      <c r="V895" s="360" t="s">
        <v>911</v>
      </c>
      <c r="W895" s="360"/>
      <c r="X895" s="360" t="s">
        <v>911</v>
      </c>
      <c r="Y8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95" s="348"/>
      <c r="AA895" s="348"/>
      <c r="AB895" s="348"/>
      <c r="AC895" s="348"/>
      <c r="AD895" s="348"/>
      <c r="AE895" s="348"/>
      <c r="AF895" s="348"/>
      <c r="AG895" s="348"/>
      <c r="AH895" s="348"/>
      <c r="AI895" s="348"/>
      <c r="AJ895" s="348"/>
      <c r="AK895" s="348"/>
      <c r="AL895" s="348"/>
      <c r="AM895" s="348"/>
      <c r="AN895" s="348"/>
      <c r="AO895" s="348"/>
      <c r="AP895" s="348"/>
      <c r="AQ895" s="34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</row>
    <row r="896" spans="1:100" s="7" customFormat="1" ht="43.5" customHeight="1">
      <c r="A896" s="311" t="s">
        <v>144</v>
      </c>
      <c r="B896" s="369" t="s">
        <v>919</v>
      </c>
      <c r="C896" s="398" t="s">
        <v>920</v>
      </c>
      <c r="D896" s="358" t="s">
        <v>3128</v>
      </c>
      <c r="E896" s="314" t="s">
        <v>381</v>
      </c>
      <c r="F896" s="315" t="s">
        <v>2125</v>
      </c>
      <c r="G896" s="313" t="s">
        <v>167</v>
      </c>
      <c r="H896" s="313" t="s">
        <v>967</v>
      </c>
      <c r="I896" s="316">
        <v>60000</v>
      </c>
      <c r="J896" s="316">
        <f>-K3026/0.0833333333333333</f>
        <v>0</v>
      </c>
      <c r="K896" s="316"/>
      <c r="L896" s="317">
        <v>42641</v>
      </c>
      <c r="M896" s="317">
        <v>42684</v>
      </c>
      <c r="N896" s="317">
        <v>43048</v>
      </c>
      <c r="O896" s="338">
        <f>YEAR(N896)</f>
        <v>2017</v>
      </c>
      <c r="P896" s="336">
        <f>MONTH(N896)</f>
        <v>11</v>
      </c>
      <c r="Q896" s="333" t="str">
        <f>IF(P896&gt;9,CONCATENATE(O896,P896),CONCATENATE(O896,"0",P896))</f>
        <v>201711</v>
      </c>
      <c r="R896" s="354" t="s">
        <v>44</v>
      </c>
      <c r="S896" s="319">
        <v>0</v>
      </c>
      <c r="T896" s="319">
        <v>0</v>
      </c>
      <c r="U896" s="262"/>
      <c r="V896" s="363"/>
      <c r="W896" s="360"/>
      <c r="X896" s="363"/>
      <c r="Y89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6" s="422"/>
      <c r="AA896" s="349"/>
      <c r="AB896" s="349"/>
      <c r="AC896" s="349"/>
      <c r="AD896" s="349"/>
      <c r="AE896" s="349"/>
      <c r="AF896" s="349"/>
      <c r="AG896" s="349"/>
      <c r="AH896" s="349"/>
      <c r="AI896" s="349"/>
      <c r="AJ896" s="349"/>
      <c r="AK896" s="349"/>
      <c r="AL896" s="349"/>
      <c r="AM896" s="349"/>
      <c r="AN896" s="349"/>
      <c r="AO896" s="349"/>
      <c r="AP896" s="349"/>
      <c r="AQ896" s="349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</row>
    <row r="897" spans="1:100" s="7" customFormat="1" ht="43.5" customHeight="1">
      <c r="A897" s="305" t="s">
        <v>144</v>
      </c>
      <c r="B897" s="369" t="s">
        <v>919</v>
      </c>
      <c r="C897" s="398" t="s">
        <v>920</v>
      </c>
      <c r="D897" s="306" t="s">
        <v>2106</v>
      </c>
      <c r="E897" s="314" t="s">
        <v>381</v>
      </c>
      <c r="F897" s="315" t="s">
        <v>1636</v>
      </c>
      <c r="G897" s="313" t="s">
        <v>3</v>
      </c>
      <c r="H897" s="313" t="s">
        <v>1637</v>
      </c>
      <c r="I897" s="316">
        <v>750000</v>
      </c>
      <c r="J897" s="316">
        <f>-K3023/0.0833333333333333</f>
        <v>0</v>
      </c>
      <c r="K897" s="316"/>
      <c r="L897" s="317">
        <v>42648</v>
      </c>
      <c r="M897" s="317">
        <v>42686</v>
      </c>
      <c r="N897" s="318">
        <v>43050</v>
      </c>
      <c r="O897" s="336">
        <f>YEAR(N897)</f>
        <v>2017</v>
      </c>
      <c r="P897" s="336">
        <f>MONTH(N897)</f>
        <v>11</v>
      </c>
      <c r="Q897" s="326" t="str">
        <f>IF(P897&gt;9,CONCATENATE(O897,P897),CONCATENATE(O897,"0",P897))</f>
        <v>201711</v>
      </c>
      <c r="R897" s="311" t="s">
        <v>44</v>
      </c>
      <c r="S897" s="319">
        <v>0</v>
      </c>
      <c r="T897" s="319">
        <v>0</v>
      </c>
      <c r="U897" s="313"/>
      <c r="V897" s="360"/>
      <c r="W897" s="360"/>
      <c r="X897" s="360"/>
      <c r="Y8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7" s="422"/>
      <c r="AA897" s="422"/>
      <c r="AB897" s="349"/>
      <c r="AC897" s="349"/>
      <c r="AD897" s="349"/>
      <c r="AE897" s="349"/>
      <c r="AF897" s="349"/>
      <c r="AG897" s="349"/>
      <c r="AH897" s="349"/>
      <c r="AI897" s="349"/>
      <c r="AJ897" s="349"/>
      <c r="AK897" s="349"/>
      <c r="AL897" s="349"/>
      <c r="AM897" s="349"/>
      <c r="AN897" s="349"/>
      <c r="AO897" s="349"/>
      <c r="AP897" s="349"/>
      <c r="AQ897" s="349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</row>
    <row r="898" spans="1:100" s="7" customFormat="1" ht="43.5" customHeight="1">
      <c r="A898" s="354" t="s">
        <v>144</v>
      </c>
      <c r="B898" s="378" t="s">
        <v>919</v>
      </c>
      <c r="C898" s="370" t="s">
        <v>920</v>
      </c>
      <c r="D898" s="358" t="s">
        <v>1768</v>
      </c>
      <c r="E898" s="358" t="s">
        <v>381</v>
      </c>
      <c r="F898" s="359" t="s">
        <v>46</v>
      </c>
      <c r="G898" s="355" t="s">
        <v>452</v>
      </c>
      <c r="H898" s="355" t="s">
        <v>1769</v>
      </c>
      <c r="I898" s="371">
        <v>246000</v>
      </c>
      <c r="J898" s="371">
        <f>-K2481/0.0833333333333333</f>
        <v>0</v>
      </c>
      <c r="K898" s="371"/>
      <c r="L898" s="372">
        <v>42648</v>
      </c>
      <c r="M898" s="372">
        <v>42687</v>
      </c>
      <c r="N898" s="373">
        <v>43051</v>
      </c>
      <c r="O898" s="374">
        <f>YEAR(N898)</f>
        <v>2017</v>
      </c>
      <c r="P898" s="374">
        <f>MONTH(N898)</f>
        <v>11</v>
      </c>
      <c r="Q898" s="375" t="str">
        <f>IF(P898&gt;9,CONCATENATE(O898,P898),CONCATENATE(O898,"0",P898))</f>
        <v>201711</v>
      </c>
      <c r="R898" s="354" t="s">
        <v>268</v>
      </c>
      <c r="S898" s="376">
        <v>0</v>
      </c>
      <c r="T898" s="376">
        <v>0</v>
      </c>
      <c r="U898" s="356"/>
      <c r="V898" s="348"/>
      <c r="W898" s="348"/>
      <c r="X898" s="348"/>
      <c r="Y89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8" s="422"/>
      <c r="AA898" s="349"/>
      <c r="AB898" s="349"/>
      <c r="AC898" s="349"/>
      <c r="AD898" s="349"/>
      <c r="AE898" s="349"/>
      <c r="AF898" s="349"/>
      <c r="AG898" s="349"/>
      <c r="AH898" s="349"/>
      <c r="AI898" s="349"/>
      <c r="AJ898" s="349"/>
      <c r="AK898" s="349"/>
      <c r="AL898" s="349"/>
      <c r="AM898" s="349"/>
      <c r="AN898" s="349"/>
      <c r="AO898" s="349"/>
      <c r="AP898" s="349"/>
      <c r="AQ898" s="349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</row>
    <row r="899" spans="1:100" s="7" customFormat="1" ht="43.5" customHeight="1">
      <c r="A899" s="305" t="s">
        <v>144</v>
      </c>
      <c r="B899" s="369" t="s">
        <v>919</v>
      </c>
      <c r="C899" s="398" t="s">
        <v>920</v>
      </c>
      <c r="D899" s="306"/>
      <c r="E899" s="306" t="s">
        <v>381</v>
      </c>
      <c r="F899" s="307" t="s">
        <v>46</v>
      </c>
      <c r="G899" s="308" t="s">
        <v>455</v>
      </c>
      <c r="H899" s="356" t="s">
        <v>1219</v>
      </c>
      <c r="I899" s="309">
        <v>300000</v>
      </c>
      <c r="J899" s="309">
        <f>-K3028/0.0833333333333333</f>
        <v>0</v>
      </c>
      <c r="K899" s="309"/>
      <c r="L899" s="310">
        <v>42669</v>
      </c>
      <c r="M899" s="310">
        <v>42689</v>
      </c>
      <c r="N899" s="310">
        <v>43053</v>
      </c>
      <c r="O899" s="337">
        <f>YEAR(N899)</f>
        <v>2017</v>
      </c>
      <c r="P899" s="336">
        <f>MONTH(N899)</f>
        <v>11</v>
      </c>
      <c r="Q899" s="332" t="str">
        <f>IF(P899&gt;9,CONCATENATE(O899,P899),CONCATENATE(O899,"0",P899))</f>
        <v>201711</v>
      </c>
      <c r="R899" s="354">
        <v>0</v>
      </c>
      <c r="S899" s="312">
        <v>0</v>
      </c>
      <c r="T899" s="312">
        <v>0</v>
      </c>
      <c r="U899" s="365"/>
      <c r="V899" s="360"/>
      <c r="W899" s="360"/>
      <c r="X899" s="360"/>
      <c r="Y8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9" s="422"/>
      <c r="AA899" s="349"/>
      <c r="AB899" s="349"/>
      <c r="AC899" s="349"/>
      <c r="AD899" s="349"/>
      <c r="AE899" s="349"/>
      <c r="AF899" s="349"/>
      <c r="AG899" s="349"/>
      <c r="AH899" s="349"/>
      <c r="AI899" s="349"/>
      <c r="AJ899" s="349"/>
      <c r="AK899" s="349"/>
      <c r="AL899" s="349"/>
      <c r="AM899" s="349"/>
      <c r="AN899" s="349"/>
      <c r="AO899" s="349"/>
      <c r="AP899" s="349"/>
      <c r="AQ899" s="349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</row>
    <row r="900" spans="1:100" s="7" customFormat="1" ht="43.5" customHeight="1">
      <c r="A900" s="311" t="s">
        <v>144</v>
      </c>
      <c r="B900" s="369" t="s">
        <v>919</v>
      </c>
      <c r="C900" s="398" t="s">
        <v>920</v>
      </c>
      <c r="D900" s="314"/>
      <c r="E900" s="314" t="s">
        <v>403</v>
      </c>
      <c r="F900" s="315" t="s">
        <v>948</v>
      </c>
      <c r="G900" s="313" t="s">
        <v>834</v>
      </c>
      <c r="H900" s="355" t="s">
        <v>1704</v>
      </c>
      <c r="I900" s="316">
        <v>375000</v>
      </c>
      <c r="J900" s="316">
        <f>-K3020/0.0833333333333333</f>
        <v>0</v>
      </c>
      <c r="K900" s="316"/>
      <c r="L900" s="317">
        <v>42648</v>
      </c>
      <c r="M900" s="317">
        <v>42690</v>
      </c>
      <c r="N900" s="317">
        <v>43054</v>
      </c>
      <c r="O900" s="338">
        <f>YEAR(N900)</f>
        <v>2017</v>
      </c>
      <c r="P900" s="336">
        <f>MONTH(N900)</f>
        <v>11</v>
      </c>
      <c r="Q900" s="333" t="str">
        <f>IF(P900&gt;9,CONCATENATE(O900,P900),CONCATENATE(O900,"0",P900))</f>
        <v>201711</v>
      </c>
      <c r="R900" s="311">
        <v>0</v>
      </c>
      <c r="S900" s="319">
        <v>0</v>
      </c>
      <c r="T900" s="319">
        <v>0</v>
      </c>
      <c r="U900" s="355"/>
      <c r="V900" s="363"/>
      <c r="W900" s="360"/>
      <c r="X900" s="363"/>
      <c r="Y9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0" s="422"/>
      <c r="AA900" s="349"/>
      <c r="AB900" s="349"/>
      <c r="AC900" s="349"/>
      <c r="AD900" s="349"/>
      <c r="AE900" s="349"/>
      <c r="AF900" s="349"/>
      <c r="AG900" s="349"/>
      <c r="AH900" s="349"/>
      <c r="AI900" s="349"/>
      <c r="AJ900" s="349"/>
      <c r="AK900" s="349"/>
      <c r="AL900" s="349"/>
      <c r="AM900" s="349"/>
      <c r="AN900" s="349"/>
      <c r="AO900" s="349"/>
      <c r="AP900" s="349"/>
      <c r="AQ900" s="349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</row>
    <row r="901" spans="1:100" s="7" customFormat="1" ht="43.5" customHeight="1">
      <c r="A901" s="311" t="s">
        <v>144</v>
      </c>
      <c r="B901" s="369" t="s">
        <v>919</v>
      </c>
      <c r="C901" s="398" t="s">
        <v>920</v>
      </c>
      <c r="D901" s="314"/>
      <c r="E901" s="314" t="s">
        <v>403</v>
      </c>
      <c r="F901" s="315" t="s">
        <v>948</v>
      </c>
      <c r="G901" s="313" t="s">
        <v>834</v>
      </c>
      <c r="H901" s="313" t="s">
        <v>139</v>
      </c>
      <c r="I901" s="316">
        <v>425000</v>
      </c>
      <c r="J901" s="316">
        <f>-K3022/0.0833333333333333</f>
        <v>0</v>
      </c>
      <c r="K901" s="316"/>
      <c r="L901" s="317">
        <v>42648</v>
      </c>
      <c r="M901" s="317">
        <v>42690</v>
      </c>
      <c r="N901" s="317">
        <v>43054</v>
      </c>
      <c r="O901" s="338">
        <f>YEAR(N901)</f>
        <v>2017</v>
      </c>
      <c r="P901" s="336">
        <f>MONTH(N901)</f>
        <v>11</v>
      </c>
      <c r="Q901" s="333" t="str">
        <f>IF(P901&gt;9,CONCATENATE(O901,P901),CONCATENATE(O901,"0",P901))</f>
        <v>201711</v>
      </c>
      <c r="R901" s="311">
        <v>0</v>
      </c>
      <c r="S901" s="319">
        <v>0</v>
      </c>
      <c r="T901" s="319">
        <v>0</v>
      </c>
      <c r="U901" s="355"/>
      <c r="V901" s="363"/>
      <c r="W901" s="360"/>
      <c r="X901" s="363"/>
      <c r="Y9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1" s="349"/>
      <c r="AA901" s="349"/>
      <c r="AB901" s="349"/>
      <c r="AC901" s="349"/>
      <c r="AD901" s="349"/>
      <c r="AE901" s="349"/>
      <c r="AF901" s="349"/>
      <c r="AG901" s="349"/>
      <c r="AH901" s="349"/>
      <c r="AI901" s="349"/>
      <c r="AJ901" s="349"/>
      <c r="AK901" s="349"/>
      <c r="AL901" s="349"/>
      <c r="AM901" s="349"/>
      <c r="AN901" s="349"/>
      <c r="AO901" s="349"/>
      <c r="AP901" s="349"/>
      <c r="AQ901" s="349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</row>
    <row r="902" spans="1:100" s="7" customFormat="1" ht="43.5" customHeight="1">
      <c r="A902" s="305" t="s">
        <v>144</v>
      </c>
      <c r="B902" s="369" t="s">
        <v>919</v>
      </c>
      <c r="C902" s="398" t="s">
        <v>920</v>
      </c>
      <c r="D902" s="306" t="s">
        <v>739</v>
      </c>
      <c r="E902" s="306" t="s">
        <v>381</v>
      </c>
      <c r="F902" s="307" t="s">
        <v>1602</v>
      </c>
      <c r="G902" s="308" t="s">
        <v>536</v>
      </c>
      <c r="H902" s="308" t="s">
        <v>1603</v>
      </c>
      <c r="I902" s="309">
        <v>60000</v>
      </c>
      <c r="J902" s="309">
        <f>-K3031/0.0833333333333333</f>
        <v>0</v>
      </c>
      <c r="K902" s="309"/>
      <c r="L902" s="310">
        <v>42648</v>
      </c>
      <c r="M902" s="310">
        <v>42690</v>
      </c>
      <c r="N902" s="310">
        <v>43054</v>
      </c>
      <c r="O902" s="337">
        <f>YEAR(N902)</f>
        <v>2017</v>
      </c>
      <c r="P902" s="336">
        <f>MONTH(N902)</f>
        <v>11</v>
      </c>
      <c r="Q902" s="332" t="str">
        <f>IF(P902&gt;9,CONCATENATE(O902,P902),CONCATENATE(O902,"0",P902))</f>
        <v>201711</v>
      </c>
      <c r="R902" s="311" t="s">
        <v>268</v>
      </c>
      <c r="S902" s="312">
        <v>0</v>
      </c>
      <c r="T902" s="312">
        <v>0</v>
      </c>
      <c r="U902" s="356"/>
      <c r="V902" s="363"/>
      <c r="W902" s="360"/>
      <c r="X902" s="363"/>
      <c r="Y9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2" s="422"/>
      <c r="AA902" s="349"/>
      <c r="AB902" s="349"/>
      <c r="AC902" s="349"/>
      <c r="AD902" s="349"/>
      <c r="AE902" s="349"/>
      <c r="AF902" s="349"/>
      <c r="AG902" s="349"/>
      <c r="AH902" s="349"/>
      <c r="AI902" s="349"/>
      <c r="AJ902" s="349"/>
      <c r="AK902" s="349"/>
      <c r="AL902" s="349"/>
      <c r="AM902" s="349"/>
      <c r="AN902" s="349"/>
      <c r="AO902" s="349"/>
      <c r="AP902" s="349"/>
      <c r="AQ902" s="349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</row>
    <row r="903" spans="1:100" s="7" customFormat="1" ht="43.5" customHeight="1">
      <c r="A903" s="311" t="s">
        <v>144</v>
      </c>
      <c r="B903" s="369" t="s">
        <v>919</v>
      </c>
      <c r="C903" s="398" t="s">
        <v>920</v>
      </c>
      <c r="D903" s="314" t="s">
        <v>2174</v>
      </c>
      <c r="E903" s="306" t="s">
        <v>381</v>
      </c>
      <c r="F903" s="307" t="s">
        <v>1591</v>
      </c>
      <c r="G903" s="308" t="s">
        <v>457</v>
      </c>
      <c r="H903" s="308" t="s">
        <v>1592</v>
      </c>
      <c r="I903" s="309">
        <v>5474</v>
      </c>
      <c r="J903" s="309">
        <f>-K3031/0.0833333333333333</f>
        <v>0</v>
      </c>
      <c r="K903" s="309"/>
      <c r="L903" s="310" t="s">
        <v>328</v>
      </c>
      <c r="M903" s="310">
        <v>42691</v>
      </c>
      <c r="N903" s="310">
        <v>43055</v>
      </c>
      <c r="O903" s="337">
        <f>YEAR(N903)</f>
        <v>2017</v>
      </c>
      <c r="P903" s="336">
        <f>MONTH(N903)</f>
        <v>11</v>
      </c>
      <c r="Q903" s="332" t="str">
        <f>IF(P903&gt;9,CONCATENATE(O903,P903),CONCATENATE(O903,"0",P903))</f>
        <v>201711</v>
      </c>
      <c r="R903" s="311">
        <v>0</v>
      </c>
      <c r="S903" s="312">
        <v>0</v>
      </c>
      <c r="T903" s="312">
        <v>0</v>
      </c>
      <c r="U903" s="356"/>
      <c r="V903" s="360"/>
      <c r="W903" s="360"/>
      <c r="X903" s="360"/>
      <c r="Y9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3" s="422"/>
      <c r="AA903" s="349"/>
      <c r="AB903" s="349"/>
      <c r="AC903" s="349"/>
      <c r="AD903" s="349"/>
      <c r="AE903" s="349"/>
      <c r="AF903" s="349"/>
      <c r="AG903" s="349"/>
      <c r="AH903" s="349"/>
      <c r="AI903" s="349"/>
      <c r="AJ903" s="349"/>
      <c r="AK903" s="349"/>
      <c r="AL903" s="349"/>
      <c r="AM903" s="349"/>
      <c r="AN903" s="349"/>
      <c r="AO903" s="349"/>
      <c r="AP903" s="349"/>
      <c r="AQ903" s="349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</row>
    <row r="904" spans="1:100" s="7" customFormat="1" ht="43.5" customHeight="1">
      <c r="A904" s="311" t="s">
        <v>144</v>
      </c>
      <c r="B904" s="369" t="s">
        <v>919</v>
      </c>
      <c r="C904" s="398" t="s">
        <v>920</v>
      </c>
      <c r="D904" s="314" t="s">
        <v>2175</v>
      </c>
      <c r="E904" s="314" t="s">
        <v>381</v>
      </c>
      <c r="F904" s="315" t="s">
        <v>1601</v>
      </c>
      <c r="G904" s="313" t="s">
        <v>541</v>
      </c>
      <c r="H904" s="313" t="s">
        <v>1613</v>
      </c>
      <c r="I904" s="316">
        <v>34000</v>
      </c>
      <c r="J904" s="316">
        <f>-K3032/0.0833333333333333</f>
        <v>0</v>
      </c>
      <c r="K904" s="316"/>
      <c r="L904" s="317">
        <v>42676</v>
      </c>
      <c r="M904" s="317">
        <v>42691</v>
      </c>
      <c r="N904" s="317">
        <v>43055</v>
      </c>
      <c r="O904" s="338">
        <f>YEAR(N904)</f>
        <v>2017</v>
      </c>
      <c r="P904" s="336">
        <f>MONTH(N904)</f>
        <v>11</v>
      </c>
      <c r="Q904" s="333" t="str">
        <f>IF(P904&gt;9,CONCATENATE(O904,P904),CONCATENATE(O904,"0",P904))</f>
        <v>201711</v>
      </c>
      <c r="R904" s="311">
        <v>0</v>
      </c>
      <c r="S904" s="376">
        <v>0</v>
      </c>
      <c r="T904" s="319">
        <v>0</v>
      </c>
      <c r="U904" s="355"/>
      <c r="V904" s="363"/>
      <c r="W904" s="360"/>
      <c r="X904" s="363"/>
      <c r="Y9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4" s="422"/>
      <c r="AA904" s="349"/>
      <c r="AB904" s="349"/>
      <c r="AC904" s="349"/>
      <c r="AD904" s="349"/>
      <c r="AE904" s="349"/>
      <c r="AF904" s="349"/>
      <c r="AG904" s="349"/>
      <c r="AH904" s="349"/>
      <c r="AI904" s="349"/>
      <c r="AJ904" s="349"/>
      <c r="AK904" s="349"/>
      <c r="AL904" s="349"/>
      <c r="AM904" s="349"/>
      <c r="AN904" s="349"/>
      <c r="AO904" s="349"/>
      <c r="AP904" s="349"/>
      <c r="AQ904" s="349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</row>
    <row r="905" spans="1:100" s="7" customFormat="1" ht="43.5" customHeight="1">
      <c r="A905" s="311" t="s">
        <v>144</v>
      </c>
      <c r="B905" s="369" t="s">
        <v>919</v>
      </c>
      <c r="C905" s="398" t="s">
        <v>920</v>
      </c>
      <c r="D905" s="358" t="s">
        <v>1386</v>
      </c>
      <c r="E905" s="306" t="s">
        <v>381</v>
      </c>
      <c r="F905" s="307" t="s">
        <v>46</v>
      </c>
      <c r="G905" s="308" t="s">
        <v>1232</v>
      </c>
      <c r="H905" s="308" t="s">
        <v>1233</v>
      </c>
      <c r="I905" s="309">
        <v>220000</v>
      </c>
      <c r="J905" s="309">
        <f>-K2430/0.0833333333333333</f>
        <v>0</v>
      </c>
      <c r="K905" s="309"/>
      <c r="L905" s="317">
        <v>42676</v>
      </c>
      <c r="M905" s="317">
        <v>42694</v>
      </c>
      <c r="N905" s="310">
        <v>43058</v>
      </c>
      <c r="O905" s="337">
        <f>YEAR(N905)</f>
        <v>2017</v>
      </c>
      <c r="P905" s="336">
        <f>MONTH(N905)</f>
        <v>11</v>
      </c>
      <c r="Q905" s="332" t="str">
        <f>IF(P905&gt;9,CONCATENATE(O905,P905),CONCATENATE(O905,"0",P905))</f>
        <v>201711</v>
      </c>
      <c r="R905" s="311">
        <v>0</v>
      </c>
      <c r="S905" s="312">
        <v>0</v>
      </c>
      <c r="T905" s="312">
        <v>0</v>
      </c>
      <c r="U905" s="356"/>
      <c r="V905" s="363"/>
      <c r="W905" s="360"/>
      <c r="X905" s="363"/>
      <c r="Y9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5" s="422"/>
      <c r="AA905" s="349"/>
      <c r="AB905" s="349"/>
      <c r="AC905" s="349"/>
      <c r="AD905" s="349"/>
      <c r="AE905" s="349"/>
      <c r="AF905" s="349"/>
      <c r="AG905" s="349"/>
      <c r="AH905" s="349"/>
      <c r="AI905" s="349"/>
      <c r="AJ905" s="349"/>
      <c r="AK905" s="349"/>
      <c r="AL905" s="349"/>
      <c r="AM905" s="349"/>
      <c r="AN905" s="349"/>
      <c r="AO905" s="349"/>
      <c r="AP905" s="349"/>
      <c r="AQ905" s="349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</row>
    <row r="906" spans="1:100" s="7" customFormat="1" ht="43.5" customHeight="1">
      <c r="A906" s="311" t="s">
        <v>144</v>
      </c>
      <c r="B906" s="369" t="s">
        <v>919</v>
      </c>
      <c r="C906" s="398" t="s">
        <v>920</v>
      </c>
      <c r="D906" s="314" t="s">
        <v>2849</v>
      </c>
      <c r="E906" s="306" t="s">
        <v>381</v>
      </c>
      <c r="F906" s="307" t="s">
        <v>46</v>
      </c>
      <c r="G906" s="308" t="s">
        <v>1230</v>
      </c>
      <c r="H906" s="308" t="s">
        <v>1231</v>
      </c>
      <c r="I906" s="309">
        <v>430000</v>
      </c>
      <c r="J906" s="309">
        <f>-K2435/0.0833333333333333</f>
        <v>0</v>
      </c>
      <c r="K906" s="309"/>
      <c r="L906" s="317">
        <v>42669</v>
      </c>
      <c r="M906" s="317">
        <v>42694</v>
      </c>
      <c r="N906" s="310">
        <v>43058</v>
      </c>
      <c r="O906" s="337">
        <f>YEAR(N906)</f>
        <v>2017</v>
      </c>
      <c r="P906" s="336">
        <f>MONTH(N906)</f>
        <v>11</v>
      </c>
      <c r="Q906" s="332" t="str">
        <f>IF(P906&gt;9,CONCATENATE(O906,P906),CONCATENATE(O906,"0",P906))</f>
        <v>201711</v>
      </c>
      <c r="R906" s="311">
        <v>0</v>
      </c>
      <c r="S906" s="312">
        <v>0</v>
      </c>
      <c r="T906" s="312">
        <v>0</v>
      </c>
      <c r="U906" s="308"/>
      <c r="V906" s="363"/>
      <c r="W906" s="360"/>
      <c r="X906" s="363"/>
      <c r="Y9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6" s="348"/>
      <c r="AA906" s="349"/>
      <c r="AB906" s="349"/>
      <c r="AC906" s="349"/>
      <c r="AD906" s="349"/>
      <c r="AE906" s="349"/>
      <c r="AF906" s="349"/>
      <c r="AG906" s="349"/>
      <c r="AH906" s="349"/>
      <c r="AI906" s="349"/>
      <c r="AJ906" s="349"/>
      <c r="AK906" s="349"/>
      <c r="AL906" s="349"/>
      <c r="AM906" s="349"/>
      <c r="AN906" s="349"/>
      <c r="AO906" s="349"/>
      <c r="AP906" s="349"/>
      <c r="AQ906" s="349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</row>
    <row r="907" spans="1:100" s="7" customFormat="1" ht="43.5" customHeight="1">
      <c r="A907" s="305" t="s">
        <v>144</v>
      </c>
      <c r="B907" s="369" t="s">
        <v>919</v>
      </c>
      <c r="C907" s="398" t="s">
        <v>920</v>
      </c>
      <c r="D907" s="306"/>
      <c r="E907" s="306" t="s">
        <v>381</v>
      </c>
      <c r="F907" s="366" t="s">
        <v>3046</v>
      </c>
      <c r="G907" s="308" t="s">
        <v>172</v>
      </c>
      <c r="H907" s="308" t="s">
        <v>1645</v>
      </c>
      <c r="I907" s="309">
        <v>40000</v>
      </c>
      <c r="J907" s="309">
        <f>-K3037/0.0833333333333333</f>
        <v>0</v>
      </c>
      <c r="K907" s="309"/>
      <c r="L907" s="310">
        <v>42704</v>
      </c>
      <c r="M907" s="310">
        <v>42705</v>
      </c>
      <c r="N907" s="310">
        <v>43069</v>
      </c>
      <c r="O907" s="337">
        <f>YEAR(N907)</f>
        <v>2017</v>
      </c>
      <c r="P907" s="336">
        <f>MONTH(N907)</f>
        <v>11</v>
      </c>
      <c r="Q907" s="332" t="str">
        <f>IF(P907&gt;9,CONCATENATE(O907,P907),CONCATENATE(O907,"0",P907))</f>
        <v>201711</v>
      </c>
      <c r="R907" s="354" t="s">
        <v>36</v>
      </c>
      <c r="S907" s="312">
        <v>0</v>
      </c>
      <c r="T907" s="312">
        <v>0</v>
      </c>
      <c r="U907" s="355"/>
      <c r="V907" s="360"/>
      <c r="W907" s="360"/>
      <c r="X907" s="360"/>
      <c r="Y9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7" s="422"/>
      <c r="AA907" s="349"/>
      <c r="AB907" s="349"/>
      <c r="AC907" s="349"/>
      <c r="AD907" s="349"/>
      <c r="AE907" s="349"/>
      <c r="AF907" s="349"/>
      <c r="AG907" s="349"/>
      <c r="AH907" s="349"/>
      <c r="AI907" s="349"/>
      <c r="AJ907" s="349"/>
      <c r="AK907" s="349"/>
      <c r="AL907" s="349"/>
      <c r="AM907" s="349"/>
      <c r="AN907" s="349"/>
      <c r="AO907" s="349"/>
      <c r="AP907" s="349"/>
      <c r="AQ907" s="349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</row>
    <row r="908" spans="1:100" s="7" customFormat="1" ht="43.5" customHeight="1">
      <c r="A908" s="354" t="s">
        <v>144</v>
      </c>
      <c r="B908" s="378" t="s">
        <v>919</v>
      </c>
      <c r="C908" s="370" t="s">
        <v>920</v>
      </c>
      <c r="D908" s="358" t="s">
        <v>1693</v>
      </c>
      <c r="E908" s="358" t="s">
        <v>383</v>
      </c>
      <c r="F908" s="359" t="s">
        <v>1694</v>
      </c>
      <c r="G908" s="355" t="s">
        <v>1695</v>
      </c>
      <c r="H908" s="355" t="s">
        <v>1696</v>
      </c>
      <c r="I908" s="371">
        <v>343224</v>
      </c>
      <c r="J908" s="371">
        <f>-K2516/0.0833333333333333</f>
        <v>0</v>
      </c>
      <c r="K908" s="371"/>
      <c r="L908" s="372">
        <v>42697</v>
      </c>
      <c r="M908" s="372">
        <v>42725</v>
      </c>
      <c r="N908" s="373">
        <v>43089</v>
      </c>
      <c r="O908" s="374">
        <f>YEAR(N908)</f>
        <v>2017</v>
      </c>
      <c r="P908" s="374">
        <f>MONTH(N908)</f>
        <v>12</v>
      </c>
      <c r="Q908" s="375" t="str">
        <f>IF(P908&gt;9,CONCATENATE(O908,P908),CONCATENATE(O908,"0",P908))</f>
        <v>201712</v>
      </c>
      <c r="R908" s="354" t="s">
        <v>45</v>
      </c>
      <c r="S908" s="376">
        <v>0</v>
      </c>
      <c r="T908" s="376">
        <v>0</v>
      </c>
      <c r="U908" s="355"/>
      <c r="V908" s="349"/>
      <c r="W908" s="348"/>
      <c r="X908" s="349"/>
      <c r="Y90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8" s="348"/>
      <c r="AA908" s="349"/>
      <c r="AB908" s="349"/>
      <c r="AC908" s="349"/>
      <c r="AD908" s="349"/>
      <c r="AE908" s="349"/>
      <c r="AF908" s="349"/>
      <c r="AG908" s="349"/>
      <c r="AH908" s="349"/>
      <c r="AI908" s="349"/>
      <c r="AJ908" s="349"/>
      <c r="AK908" s="349"/>
      <c r="AL908" s="349"/>
      <c r="AM908" s="349"/>
      <c r="AN908" s="349"/>
      <c r="AO908" s="349"/>
      <c r="AP908" s="349"/>
      <c r="AQ908" s="349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</row>
    <row r="909" spans="1:100" s="7" customFormat="1" ht="43.5" customHeight="1">
      <c r="A909" s="311" t="s">
        <v>144</v>
      </c>
      <c r="B909" s="369" t="s">
        <v>919</v>
      </c>
      <c r="C909" s="398" t="s">
        <v>920</v>
      </c>
      <c r="D909" s="314" t="s">
        <v>2137</v>
      </c>
      <c r="E909" s="306" t="s">
        <v>381</v>
      </c>
      <c r="F909" s="307" t="s">
        <v>1670</v>
      </c>
      <c r="G909" s="308" t="s">
        <v>1671</v>
      </c>
      <c r="H909" s="308" t="s">
        <v>275</v>
      </c>
      <c r="I909" s="309">
        <v>180000</v>
      </c>
      <c r="J909" s="309">
        <f>-K3044/0.0833333333333333</f>
        <v>0</v>
      </c>
      <c r="K909" s="309"/>
      <c r="L909" s="310">
        <v>42697</v>
      </c>
      <c r="M909" s="310">
        <v>42736</v>
      </c>
      <c r="N909" s="310">
        <v>43100</v>
      </c>
      <c r="O909" s="337">
        <f>YEAR(N909)</f>
        <v>2017</v>
      </c>
      <c r="P909" s="336">
        <f>MONTH(N909)</f>
        <v>12</v>
      </c>
      <c r="Q909" s="332" t="str">
        <f>IF(P909&gt;9,CONCATENATE(O909,P909),CONCATENATE(O909,"0",P909))</f>
        <v>201712</v>
      </c>
      <c r="R909" s="311" t="s">
        <v>268</v>
      </c>
      <c r="S909" s="312">
        <v>0</v>
      </c>
      <c r="T909" s="312">
        <v>0</v>
      </c>
      <c r="U909" s="308"/>
      <c r="V909" s="363"/>
      <c r="W909" s="360"/>
      <c r="X909" s="385"/>
      <c r="Y9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9" s="348"/>
      <c r="AA909" s="348"/>
      <c r="AB909" s="348"/>
      <c r="AC909" s="348"/>
      <c r="AD909" s="348"/>
      <c r="AE909" s="348"/>
      <c r="AF909" s="348"/>
      <c r="AG909" s="348"/>
      <c r="AH909" s="348"/>
      <c r="AI909" s="348"/>
      <c r="AJ909" s="348"/>
      <c r="AK909" s="348"/>
      <c r="AL909" s="348"/>
      <c r="AM909" s="348"/>
      <c r="AN909" s="348"/>
      <c r="AO909" s="348"/>
      <c r="AP909" s="348"/>
      <c r="AQ909" s="34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</row>
    <row r="910" spans="1:100" s="7" customFormat="1" ht="43.5" customHeight="1">
      <c r="A910" s="311" t="s">
        <v>144</v>
      </c>
      <c r="B910" s="369" t="s">
        <v>919</v>
      </c>
      <c r="C910" s="398" t="s">
        <v>920</v>
      </c>
      <c r="D910" s="314" t="s">
        <v>1387</v>
      </c>
      <c r="E910" s="314" t="s">
        <v>381</v>
      </c>
      <c r="F910" s="315" t="s">
        <v>46</v>
      </c>
      <c r="G910" s="313" t="s">
        <v>502</v>
      </c>
      <c r="H910" s="313" t="s">
        <v>351</v>
      </c>
      <c r="I910" s="316">
        <v>260000</v>
      </c>
      <c r="J910" s="316">
        <f>-K3043/0.0833333333333333</f>
        <v>0</v>
      </c>
      <c r="K910" s="316"/>
      <c r="L910" s="317">
        <v>42711</v>
      </c>
      <c r="M910" s="317">
        <v>42743</v>
      </c>
      <c r="N910" s="318">
        <v>43107</v>
      </c>
      <c r="O910" s="336">
        <f>YEAR(N910)</f>
        <v>2018</v>
      </c>
      <c r="P910" s="336">
        <f>MONTH(N910)</f>
        <v>1</v>
      </c>
      <c r="Q910" s="326" t="str">
        <f>IF(P910&gt;9,CONCATENATE(O910,P910),CONCATENATE(O910,"0",P910))</f>
        <v>201801</v>
      </c>
      <c r="R910" s="354">
        <v>0</v>
      </c>
      <c r="S910" s="319">
        <v>0</v>
      </c>
      <c r="T910" s="319">
        <v>0</v>
      </c>
      <c r="U910" s="308"/>
      <c r="V910" s="363"/>
      <c r="W910" s="360"/>
      <c r="X910" s="363"/>
      <c r="Y9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0" s="348"/>
      <c r="AA910" s="348"/>
      <c r="AB910" s="348"/>
      <c r="AC910" s="348"/>
      <c r="AD910" s="348"/>
      <c r="AE910" s="348"/>
      <c r="AF910" s="348"/>
      <c r="AG910" s="348"/>
      <c r="AH910" s="348"/>
      <c r="AI910" s="348"/>
      <c r="AJ910" s="348"/>
      <c r="AK910" s="348"/>
      <c r="AL910" s="348"/>
      <c r="AM910" s="348"/>
      <c r="AN910" s="348"/>
      <c r="AO910" s="348"/>
      <c r="AP910" s="348"/>
      <c r="AQ910" s="34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</row>
    <row r="911" spans="1:100" s="7" customFormat="1" ht="43.5" customHeight="1">
      <c r="A911" s="311" t="s">
        <v>144</v>
      </c>
      <c r="B911" s="369" t="s">
        <v>919</v>
      </c>
      <c r="C911" s="398" t="s">
        <v>920</v>
      </c>
      <c r="D911" s="358" t="s">
        <v>1387</v>
      </c>
      <c r="E911" s="314" t="s">
        <v>381</v>
      </c>
      <c r="F911" s="315" t="s">
        <v>46</v>
      </c>
      <c r="G911" s="313" t="s">
        <v>2176</v>
      </c>
      <c r="H911" s="313" t="s">
        <v>351</v>
      </c>
      <c r="I911" s="316">
        <v>260000</v>
      </c>
      <c r="J911" s="316">
        <f>-K3031/0.0833333333333333</f>
        <v>0</v>
      </c>
      <c r="K911" s="316"/>
      <c r="L911" s="372">
        <v>42711</v>
      </c>
      <c r="M911" s="317">
        <v>42743</v>
      </c>
      <c r="N911" s="317">
        <v>43107</v>
      </c>
      <c r="O911" s="338">
        <f>YEAR(N911)</f>
        <v>2018</v>
      </c>
      <c r="P911" s="336">
        <f>MONTH(N911)</f>
        <v>1</v>
      </c>
      <c r="Q911" s="333" t="str">
        <f>IF(P911&gt;9,CONCATENATE(O911,P911),CONCATENATE(O911,"0",P911))</f>
        <v>201801</v>
      </c>
      <c r="R911" s="354">
        <v>0</v>
      </c>
      <c r="S911" s="319">
        <v>0</v>
      </c>
      <c r="T911" s="319">
        <v>0</v>
      </c>
      <c r="U911" s="313"/>
      <c r="V911" s="360"/>
      <c r="W911" s="360"/>
      <c r="X911" s="360"/>
      <c r="Y9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1" s="348"/>
      <c r="AA911" s="348"/>
      <c r="AB911" s="348"/>
      <c r="AC911" s="348"/>
      <c r="AD911" s="348"/>
      <c r="AE911" s="348"/>
      <c r="AF911" s="348"/>
      <c r="AG911" s="348"/>
      <c r="AH911" s="348"/>
      <c r="AI911" s="348"/>
      <c r="AJ911" s="348"/>
      <c r="AK911" s="348"/>
      <c r="AL911" s="348"/>
      <c r="AM911" s="348"/>
      <c r="AN911" s="348"/>
      <c r="AO911" s="348"/>
      <c r="AP911" s="348"/>
      <c r="AQ911" s="34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</row>
    <row r="912" spans="1:100" s="7" customFormat="1" ht="43.5" customHeight="1">
      <c r="A912" s="305" t="s">
        <v>144</v>
      </c>
      <c r="B912" s="369" t="s">
        <v>919</v>
      </c>
      <c r="C912" s="398" t="s">
        <v>920</v>
      </c>
      <c r="D912" s="306"/>
      <c r="E912" s="306" t="s">
        <v>381</v>
      </c>
      <c r="F912" s="307" t="s">
        <v>46</v>
      </c>
      <c r="G912" s="308" t="s">
        <v>568</v>
      </c>
      <c r="H912" s="308" t="s">
        <v>569</v>
      </c>
      <c r="I912" s="309">
        <v>48000</v>
      </c>
      <c r="J912" s="309">
        <f>-K3029/0.0833333333333333</f>
        <v>0</v>
      </c>
      <c r="K912" s="309"/>
      <c r="L912" s="310">
        <v>42697</v>
      </c>
      <c r="M912" s="310">
        <v>42749</v>
      </c>
      <c r="N912" s="310">
        <v>43113</v>
      </c>
      <c r="O912" s="337">
        <f>YEAR(N912)</f>
        <v>2018</v>
      </c>
      <c r="P912" s="336">
        <f>MONTH(N912)</f>
        <v>1</v>
      </c>
      <c r="Q912" s="332" t="str">
        <f>IF(P912&gt;9,CONCATENATE(O912,P912),CONCATENATE(O912,"0",P912))</f>
        <v>201801</v>
      </c>
      <c r="R912" s="354" t="s">
        <v>268</v>
      </c>
      <c r="S912" s="312">
        <v>0</v>
      </c>
      <c r="T912" s="312">
        <v>0</v>
      </c>
      <c r="U912" s="308"/>
      <c r="V912" s="360"/>
      <c r="W912" s="360"/>
      <c r="X912" s="360"/>
      <c r="Y91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2" s="348"/>
      <c r="AA912" s="348"/>
      <c r="AB912" s="348"/>
      <c r="AC912" s="348"/>
      <c r="AD912" s="348"/>
      <c r="AE912" s="348"/>
      <c r="AF912" s="348"/>
      <c r="AG912" s="348"/>
      <c r="AH912" s="348"/>
      <c r="AI912" s="348"/>
      <c r="AJ912" s="348"/>
      <c r="AK912" s="348"/>
      <c r="AL912" s="348"/>
      <c r="AM912" s="348"/>
      <c r="AN912" s="348"/>
      <c r="AO912" s="348"/>
      <c r="AP912" s="348"/>
      <c r="AQ912" s="34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</row>
    <row r="913" spans="1:100" s="7" customFormat="1" ht="43.5" customHeight="1">
      <c r="A913" s="311" t="s">
        <v>144</v>
      </c>
      <c r="B913" s="369" t="s">
        <v>919</v>
      </c>
      <c r="C913" s="398" t="s">
        <v>920</v>
      </c>
      <c r="D913" s="358" t="s">
        <v>3065</v>
      </c>
      <c r="E913" s="314" t="s">
        <v>381</v>
      </c>
      <c r="F913" s="359" t="s">
        <v>3066</v>
      </c>
      <c r="G913" s="313" t="s">
        <v>311</v>
      </c>
      <c r="H913" s="313" t="s">
        <v>169</v>
      </c>
      <c r="I913" s="316">
        <v>176136.53</v>
      </c>
      <c r="J913" s="316">
        <f>-K3040/0.0833333333333333</f>
        <v>0</v>
      </c>
      <c r="K913" s="316"/>
      <c r="L913" s="317">
        <v>42711</v>
      </c>
      <c r="M913" s="317">
        <v>42757</v>
      </c>
      <c r="N913" s="317">
        <v>43121</v>
      </c>
      <c r="O913" s="338">
        <f>YEAR(N913)</f>
        <v>2018</v>
      </c>
      <c r="P913" s="336">
        <f>MONTH(N913)</f>
        <v>1</v>
      </c>
      <c r="Q913" s="333" t="str">
        <f>IF(P913&gt;9,CONCATENATE(O913,P913),CONCATENATE(O913,"0",P913))</f>
        <v>201801</v>
      </c>
      <c r="R913" s="311">
        <v>0</v>
      </c>
      <c r="S913" s="319">
        <v>0</v>
      </c>
      <c r="T913" s="319">
        <v>0</v>
      </c>
      <c r="U913" s="313"/>
      <c r="V913" s="360"/>
      <c r="W913" s="360"/>
      <c r="X913" s="360"/>
      <c r="Y9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3" s="348"/>
      <c r="AA913" s="348"/>
      <c r="AB913" s="348"/>
      <c r="AC913" s="348"/>
      <c r="AD913" s="348"/>
      <c r="AE913" s="348"/>
      <c r="AF913" s="348"/>
      <c r="AG913" s="348"/>
      <c r="AH913" s="348"/>
      <c r="AI913" s="348"/>
      <c r="AJ913" s="348"/>
      <c r="AK913" s="348"/>
      <c r="AL913" s="348"/>
      <c r="AM913" s="348"/>
      <c r="AN913" s="348"/>
      <c r="AO913" s="348"/>
      <c r="AP913" s="348"/>
      <c r="AQ913" s="34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</row>
    <row r="914" spans="1:100" s="7" customFormat="1" ht="43.5" customHeight="1">
      <c r="A914" s="311" t="s">
        <v>144</v>
      </c>
      <c r="B914" s="369" t="s">
        <v>919</v>
      </c>
      <c r="C914" s="398" t="s">
        <v>920</v>
      </c>
      <c r="D914" s="314" t="s">
        <v>1728</v>
      </c>
      <c r="E914" s="314" t="s">
        <v>381</v>
      </c>
      <c r="F914" s="315" t="s">
        <v>1729</v>
      </c>
      <c r="G914" s="313" t="s">
        <v>943</v>
      </c>
      <c r="H914" s="313" t="s">
        <v>138</v>
      </c>
      <c r="I914" s="316">
        <v>13800</v>
      </c>
      <c r="J914" s="316">
        <f>-K3048/0.0833333333333333</f>
        <v>0</v>
      </c>
      <c r="K914" s="316"/>
      <c r="L914" s="317" t="s">
        <v>328</v>
      </c>
      <c r="M914" s="317">
        <v>42760</v>
      </c>
      <c r="N914" s="318">
        <v>43124</v>
      </c>
      <c r="O914" s="336">
        <f>YEAR(N914)</f>
        <v>2018</v>
      </c>
      <c r="P914" s="336">
        <f>MONTH(N914)</f>
        <v>1</v>
      </c>
      <c r="Q914" s="326" t="str">
        <f>IF(P914&gt;9,CONCATENATE(O914,P914),CONCATENATE(O914,"0",P914))</f>
        <v>201801</v>
      </c>
      <c r="R914" s="311">
        <v>0</v>
      </c>
      <c r="S914" s="319">
        <v>0</v>
      </c>
      <c r="T914" s="319">
        <v>0</v>
      </c>
      <c r="U914" s="355"/>
      <c r="V914" s="363"/>
      <c r="W914" s="360"/>
      <c r="X914" s="363"/>
      <c r="Y9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4" s="348"/>
      <c r="AA914" s="348"/>
      <c r="AB914" s="348"/>
      <c r="AC914" s="348"/>
      <c r="AD914" s="348"/>
      <c r="AE914" s="348"/>
      <c r="AF914" s="348"/>
      <c r="AG914" s="348"/>
      <c r="AH914" s="348"/>
      <c r="AI914" s="348"/>
      <c r="AJ914" s="348"/>
      <c r="AK914" s="348"/>
      <c r="AL914" s="348"/>
      <c r="AM914" s="348"/>
      <c r="AN914" s="348"/>
      <c r="AO914" s="348"/>
      <c r="AP914" s="348"/>
      <c r="AQ914" s="34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</row>
    <row r="915" spans="1:100" s="7" customFormat="1" ht="43.5" customHeight="1">
      <c r="A915" s="311" t="s">
        <v>144</v>
      </c>
      <c r="B915" s="369" t="s">
        <v>919</v>
      </c>
      <c r="C915" s="398" t="s">
        <v>920</v>
      </c>
      <c r="D915" s="358" t="s">
        <v>1770</v>
      </c>
      <c r="E915" s="306" t="s">
        <v>381</v>
      </c>
      <c r="F915" s="307" t="s">
        <v>46</v>
      </c>
      <c r="G915" s="308" t="s">
        <v>1016</v>
      </c>
      <c r="H915" s="308" t="s">
        <v>161</v>
      </c>
      <c r="I915" s="309">
        <v>63000</v>
      </c>
      <c r="J915" s="309">
        <f>-K2447/0.0833333333333333</f>
        <v>0</v>
      </c>
      <c r="K915" s="309"/>
      <c r="L915" s="367">
        <v>42704</v>
      </c>
      <c r="M915" s="310">
        <v>42767</v>
      </c>
      <c r="N915" s="310">
        <v>43131</v>
      </c>
      <c r="O915" s="337">
        <f>YEAR(N915)</f>
        <v>2018</v>
      </c>
      <c r="P915" s="336">
        <f>MONTH(N915)</f>
        <v>1</v>
      </c>
      <c r="Q915" s="332" t="str">
        <f>IF(P915&gt;9,CONCATENATE(O915,P915),CONCATENATE(O915,"0",P915))</f>
        <v>201801</v>
      </c>
      <c r="R915" s="354" t="s">
        <v>268</v>
      </c>
      <c r="S915" s="312">
        <v>0</v>
      </c>
      <c r="T915" s="312">
        <v>0</v>
      </c>
      <c r="U915" s="308"/>
      <c r="V915" s="363"/>
      <c r="W915" s="360"/>
      <c r="X915" s="363"/>
      <c r="Y9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5" s="348"/>
      <c r="AA915" s="349"/>
      <c r="AB915" s="349"/>
      <c r="AC915" s="349"/>
      <c r="AD915" s="349"/>
      <c r="AE915" s="349"/>
      <c r="AF915" s="349"/>
      <c r="AG915" s="349"/>
      <c r="AH915" s="349"/>
      <c r="AI915" s="349"/>
      <c r="AJ915" s="349"/>
      <c r="AK915" s="349"/>
      <c r="AL915" s="349"/>
      <c r="AM915" s="349"/>
      <c r="AN915" s="349"/>
      <c r="AO915" s="349"/>
      <c r="AP915" s="349"/>
      <c r="AQ915" s="349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</row>
    <row r="916" spans="1:100" s="233" customFormat="1" ht="43.5" customHeight="1">
      <c r="A916" s="305" t="s">
        <v>144</v>
      </c>
      <c r="B916" s="369" t="s">
        <v>919</v>
      </c>
      <c r="C916" s="398" t="s">
        <v>920</v>
      </c>
      <c r="D916" s="306"/>
      <c r="E916" s="306" t="s">
        <v>381</v>
      </c>
      <c r="F916" s="307" t="s">
        <v>1017</v>
      </c>
      <c r="G916" s="308" t="s">
        <v>1018</v>
      </c>
      <c r="H916" s="308" t="s">
        <v>1019</v>
      </c>
      <c r="I916" s="309">
        <v>400000</v>
      </c>
      <c r="J916" s="309">
        <f>-K2453/0.0833333333333333</f>
        <v>0</v>
      </c>
      <c r="K916" s="309"/>
      <c r="L916" s="310">
        <v>42347</v>
      </c>
      <c r="M916" s="310">
        <v>42401</v>
      </c>
      <c r="N916" s="310">
        <v>43131</v>
      </c>
      <c r="O916" s="337">
        <f>YEAR(N916)</f>
        <v>2018</v>
      </c>
      <c r="P916" s="336">
        <f>MONTH(N916)</f>
        <v>1</v>
      </c>
      <c r="Q916" s="332" t="str">
        <f>IF(P916&gt;9,CONCATENATE(O916,P916),CONCATENATE(O916,"0",P916))</f>
        <v>201801</v>
      </c>
      <c r="R916" s="311">
        <v>0</v>
      </c>
      <c r="S916" s="312">
        <v>0</v>
      </c>
      <c r="T916" s="312">
        <v>0</v>
      </c>
      <c r="U916" s="313"/>
      <c r="V916" s="363"/>
      <c r="W916" s="360"/>
      <c r="X916" s="363"/>
      <c r="Y9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6" s="348"/>
      <c r="AA916" s="348"/>
      <c r="AB916" s="348"/>
      <c r="AC916" s="348"/>
      <c r="AD916" s="348"/>
      <c r="AE916" s="348"/>
      <c r="AF916" s="348"/>
      <c r="AG916" s="348"/>
      <c r="AH916" s="348"/>
      <c r="AI916" s="348"/>
      <c r="AJ916" s="348"/>
      <c r="AK916" s="348"/>
      <c r="AL916" s="348"/>
      <c r="AM916" s="348"/>
      <c r="AN916" s="348"/>
      <c r="AO916" s="348"/>
      <c r="AP916" s="348"/>
      <c r="AQ916" s="348"/>
      <c r="AR916" s="232"/>
      <c r="AS916" s="232"/>
      <c r="AT916" s="232"/>
      <c r="AU916" s="232"/>
      <c r="AV916" s="232"/>
      <c r="AW916" s="232"/>
      <c r="AX916" s="232"/>
      <c r="AY916" s="232"/>
      <c r="AZ916" s="232"/>
      <c r="BA916" s="232"/>
      <c r="BB916" s="232"/>
      <c r="BC916" s="232"/>
      <c r="BD916" s="232"/>
      <c r="BE916" s="232"/>
      <c r="BF916" s="232"/>
      <c r="BG916" s="232"/>
      <c r="BH916" s="232"/>
      <c r="BI916" s="232"/>
      <c r="BJ916" s="232"/>
      <c r="BK916" s="232"/>
      <c r="BL916" s="232"/>
      <c r="BM916" s="232"/>
      <c r="BN916" s="232"/>
      <c r="BO916" s="232"/>
      <c r="BP916" s="232"/>
      <c r="BQ916" s="232"/>
      <c r="BR916" s="232"/>
      <c r="BS916" s="232"/>
      <c r="BT916" s="232"/>
      <c r="BU916" s="232"/>
      <c r="BV916" s="232"/>
      <c r="BW916" s="232"/>
      <c r="BX916" s="232"/>
      <c r="BY916" s="232"/>
      <c r="BZ916" s="232"/>
      <c r="CA916" s="232"/>
      <c r="CB916" s="232"/>
      <c r="CC916" s="232"/>
      <c r="CD916" s="232"/>
      <c r="CE916" s="232"/>
      <c r="CF916" s="232"/>
      <c r="CG916" s="232"/>
      <c r="CH916" s="232"/>
      <c r="CI916" s="232"/>
      <c r="CJ916" s="232"/>
      <c r="CK916" s="232"/>
      <c r="CL916" s="232"/>
      <c r="CM916" s="232"/>
      <c r="CN916" s="232"/>
      <c r="CO916" s="232"/>
      <c r="CP916" s="232"/>
      <c r="CQ916" s="232"/>
      <c r="CR916" s="232"/>
      <c r="CS916" s="232"/>
      <c r="CT916" s="232"/>
      <c r="CU916" s="232"/>
      <c r="CV916" s="232"/>
    </row>
    <row r="917" spans="1:100" s="233" customFormat="1" ht="43.5" customHeight="1">
      <c r="A917" s="305" t="s">
        <v>144</v>
      </c>
      <c r="B917" s="369" t="s">
        <v>919</v>
      </c>
      <c r="C917" s="398" t="s">
        <v>920</v>
      </c>
      <c r="D917" s="306" t="s">
        <v>1710</v>
      </c>
      <c r="E917" s="306" t="s">
        <v>381</v>
      </c>
      <c r="F917" s="307" t="s">
        <v>1711</v>
      </c>
      <c r="G917" s="308" t="s">
        <v>2218</v>
      </c>
      <c r="H917" s="308" t="s">
        <v>168</v>
      </c>
      <c r="I917" s="309">
        <v>180000</v>
      </c>
      <c r="J917" s="309">
        <f>-K3041/0.0833333333333333</f>
        <v>0</v>
      </c>
      <c r="K917" s="309"/>
      <c r="L917" s="310">
        <v>42760</v>
      </c>
      <c r="M917" s="310">
        <v>42770</v>
      </c>
      <c r="N917" s="310">
        <v>43134</v>
      </c>
      <c r="O917" s="337">
        <f>YEAR(N917)</f>
        <v>2018</v>
      </c>
      <c r="P917" s="336">
        <f>MONTH(N917)</f>
        <v>2</v>
      </c>
      <c r="Q917" s="332" t="str">
        <f>IF(P917&gt;9,CONCATENATE(O917,P917),CONCATENATE(O917,"0",P917))</f>
        <v>201802</v>
      </c>
      <c r="R917" s="311">
        <v>0</v>
      </c>
      <c r="S917" s="312">
        <v>0</v>
      </c>
      <c r="T917" s="312">
        <v>0</v>
      </c>
      <c r="U917" s="355"/>
      <c r="V917" s="360"/>
      <c r="W917" s="360"/>
      <c r="X917" s="360"/>
      <c r="Y9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7" s="422"/>
      <c r="AA917" s="348"/>
      <c r="AB917" s="348"/>
      <c r="AC917" s="348"/>
      <c r="AD917" s="348"/>
      <c r="AE917" s="348"/>
      <c r="AF917" s="348"/>
      <c r="AG917" s="348"/>
      <c r="AH917" s="348"/>
      <c r="AI917" s="348"/>
      <c r="AJ917" s="348"/>
      <c r="AK917" s="348"/>
      <c r="AL917" s="348"/>
      <c r="AM917" s="348"/>
      <c r="AN917" s="348"/>
      <c r="AO917" s="348"/>
      <c r="AP917" s="348"/>
      <c r="AQ917" s="348"/>
      <c r="AR917" s="232"/>
      <c r="AS917" s="232"/>
      <c r="AT917" s="232"/>
      <c r="AU917" s="232"/>
      <c r="AV917" s="232"/>
      <c r="AW917" s="232"/>
      <c r="AX917" s="232"/>
      <c r="AY917" s="232"/>
      <c r="AZ917" s="232"/>
      <c r="BA917" s="232"/>
      <c r="BB917" s="232"/>
      <c r="BC917" s="232"/>
      <c r="BD917" s="232"/>
      <c r="BE917" s="232"/>
      <c r="BF917" s="232"/>
      <c r="BG917" s="232"/>
      <c r="BH917" s="232"/>
      <c r="BI917" s="232"/>
      <c r="BJ917" s="232"/>
      <c r="BK917" s="232"/>
      <c r="BL917" s="232"/>
      <c r="BM917" s="232"/>
      <c r="BN917" s="232"/>
      <c r="BO917" s="232"/>
      <c r="BP917" s="232"/>
      <c r="BQ917" s="232"/>
      <c r="BR917" s="232"/>
      <c r="BS917" s="232"/>
      <c r="BT917" s="232"/>
      <c r="BU917" s="232"/>
      <c r="BV917" s="232"/>
      <c r="BW917" s="232"/>
      <c r="BX917" s="232"/>
      <c r="BY917" s="232"/>
      <c r="BZ917" s="232"/>
      <c r="CA917" s="232"/>
      <c r="CB917" s="232"/>
      <c r="CC917" s="232"/>
      <c r="CD917" s="232"/>
      <c r="CE917" s="232"/>
      <c r="CF917" s="232"/>
      <c r="CG917" s="232"/>
      <c r="CH917" s="232"/>
      <c r="CI917" s="232"/>
      <c r="CJ917" s="232"/>
      <c r="CK917" s="232"/>
      <c r="CL917" s="232"/>
      <c r="CM917" s="232"/>
      <c r="CN917" s="232"/>
      <c r="CO917" s="232"/>
      <c r="CP917" s="232"/>
      <c r="CQ917" s="232"/>
      <c r="CR917" s="232"/>
      <c r="CS917" s="232"/>
      <c r="CT917" s="232"/>
      <c r="CU917" s="232"/>
      <c r="CV917" s="232"/>
    </row>
    <row r="918" spans="1:100" s="233" customFormat="1" ht="43.5" customHeight="1">
      <c r="A918" s="311" t="s">
        <v>144</v>
      </c>
      <c r="B918" s="369" t="s">
        <v>919</v>
      </c>
      <c r="C918" s="398" t="s">
        <v>920</v>
      </c>
      <c r="D918" s="314" t="s">
        <v>1265</v>
      </c>
      <c r="E918" s="314" t="s">
        <v>381</v>
      </c>
      <c r="F918" s="315" t="s">
        <v>1266</v>
      </c>
      <c r="G918" s="313" t="s">
        <v>374</v>
      </c>
      <c r="H918" s="313" t="s">
        <v>1267</v>
      </c>
      <c r="I918" s="316">
        <v>68040</v>
      </c>
      <c r="J918" s="316">
        <f>-K3050/0.0833333333333333</f>
        <v>0</v>
      </c>
      <c r="K918" s="316"/>
      <c r="L918" s="317">
        <v>42767</v>
      </c>
      <c r="M918" s="317">
        <v>42774</v>
      </c>
      <c r="N918" s="318">
        <v>43138</v>
      </c>
      <c r="O918" s="336">
        <f>YEAR(N918)</f>
        <v>2018</v>
      </c>
      <c r="P918" s="336">
        <f>MONTH(N918)</f>
        <v>2</v>
      </c>
      <c r="Q918" s="326" t="str">
        <f>IF(P918&gt;9,CONCATENATE(O918,P918),CONCATENATE(O918,"0",P918))</f>
        <v>201802</v>
      </c>
      <c r="R918" s="311">
        <v>0</v>
      </c>
      <c r="S918" s="319">
        <v>0</v>
      </c>
      <c r="T918" s="319">
        <v>0</v>
      </c>
      <c r="U918" s="308"/>
      <c r="V918" s="363"/>
      <c r="W918" s="360"/>
      <c r="X918" s="363"/>
      <c r="Y9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8" s="422"/>
      <c r="AA918" s="348"/>
      <c r="AB918" s="348"/>
      <c r="AC918" s="348"/>
      <c r="AD918" s="348"/>
      <c r="AE918" s="348"/>
      <c r="AF918" s="348"/>
      <c r="AG918" s="348"/>
      <c r="AH918" s="348"/>
      <c r="AI918" s="348"/>
      <c r="AJ918" s="348"/>
      <c r="AK918" s="348"/>
      <c r="AL918" s="348"/>
      <c r="AM918" s="348"/>
      <c r="AN918" s="348"/>
      <c r="AO918" s="348"/>
      <c r="AP918" s="348"/>
      <c r="AQ918" s="348"/>
      <c r="AR918" s="232"/>
      <c r="AS918" s="232"/>
      <c r="AT918" s="232"/>
      <c r="AU918" s="232"/>
      <c r="AV918" s="232"/>
      <c r="AW918" s="232"/>
      <c r="AX918" s="232"/>
      <c r="AY918" s="232"/>
      <c r="AZ918" s="232"/>
      <c r="BA918" s="232"/>
      <c r="BB918" s="232"/>
      <c r="BC918" s="232"/>
      <c r="BD918" s="232"/>
      <c r="BE918" s="232"/>
      <c r="BF918" s="232"/>
      <c r="BG918" s="232"/>
      <c r="BH918" s="232"/>
      <c r="BI918" s="232"/>
      <c r="BJ918" s="232"/>
      <c r="BK918" s="232"/>
      <c r="BL918" s="232"/>
      <c r="BM918" s="232"/>
      <c r="BN918" s="232"/>
      <c r="BO918" s="232"/>
      <c r="BP918" s="232"/>
      <c r="BQ918" s="232"/>
      <c r="BR918" s="232"/>
      <c r="BS918" s="232"/>
      <c r="BT918" s="232"/>
      <c r="BU918" s="232"/>
      <c r="BV918" s="232"/>
      <c r="BW918" s="232"/>
      <c r="BX918" s="232"/>
      <c r="BY918" s="232"/>
      <c r="BZ918" s="232"/>
      <c r="CA918" s="232"/>
      <c r="CB918" s="232"/>
      <c r="CC918" s="232"/>
      <c r="CD918" s="232"/>
      <c r="CE918" s="232"/>
      <c r="CF918" s="232"/>
      <c r="CG918" s="232"/>
      <c r="CH918" s="232"/>
      <c r="CI918" s="232"/>
      <c r="CJ918" s="232"/>
      <c r="CK918" s="232"/>
      <c r="CL918" s="232"/>
      <c r="CM918" s="232"/>
      <c r="CN918" s="232"/>
      <c r="CO918" s="232"/>
      <c r="CP918" s="232"/>
      <c r="CQ918" s="232"/>
      <c r="CR918" s="232"/>
      <c r="CS918" s="232"/>
      <c r="CT918" s="232"/>
      <c r="CU918" s="232"/>
      <c r="CV918" s="232"/>
    </row>
    <row r="919" spans="1:100" s="7" customFormat="1" ht="43.5" customHeight="1">
      <c r="A919" s="305" t="s">
        <v>144</v>
      </c>
      <c r="B919" s="369" t="s">
        <v>919</v>
      </c>
      <c r="C919" s="398" t="s">
        <v>920</v>
      </c>
      <c r="D919" s="365" t="s">
        <v>1755</v>
      </c>
      <c r="E919" s="306" t="s">
        <v>381</v>
      </c>
      <c r="F919" s="366" t="s">
        <v>1756</v>
      </c>
      <c r="G919" s="308" t="s">
        <v>291</v>
      </c>
      <c r="H919" s="308" t="s">
        <v>173</v>
      </c>
      <c r="I919" s="309">
        <v>199500</v>
      </c>
      <c r="J919" s="309">
        <f>-K3041/0.0833333333333333</f>
        <v>0</v>
      </c>
      <c r="K919" s="309"/>
      <c r="L919" s="310">
        <v>42774</v>
      </c>
      <c r="M919" s="310">
        <v>42778</v>
      </c>
      <c r="N919" s="310">
        <v>43142</v>
      </c>
      <c r="O919" s="337">
        <f>YEAR(N919)</f>
        <v>2018</v>
      </c>
      <c r="P919" s="336">
        <f>MONTH(N919)</f>
        <v>2</v>
      </c>
      <c r="Q919" s="332" t="str">
        <f>IF(P919&gt;9,CONCATENATE(O919,P919),CONCATENATE(O919,"0",P919))</f>
        <v>201802</v>
      </c>
      <c r="R919" s="354" t="s">
        <v>268</v>
      </c>
      <c r="S919" s="312">
        <v>0</v>
      </c>
      <c r="T919" s="312">
        <v>0</v>
      </c>
      <c r="U919" s="308"/>
      <c r="V919" s="360"/>
      <c r="W919" s="360"/>
      <c r="X919" s="360"/>
      <c r="Y9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9" s="422"/>
      <c r="AA919" s="348"/>
      <c r="AB919" s="348"/>
      <c r="AC919" s="348"/>
      <c r="AD919" s="348"/>
      <c r="AE919" s="348"/>
      <c r="AF919" s="348"/>
      <c r="AG919" s="348"/>
      <c r="AH919" s="348"/>
      <c r="AI919" s="348"/>
      <c r="AJ919" s="348"/>
      <c r="AK919" s="348"/>
      <c r="AL919" s="348"/>
      <c r="AM919" s="348"/>
      <c r="AN919" s="348"/>
      <c r="AO919" s="348"/>
      <c r="AP919" s="348"/>
      <c r="AQ919" s="34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</row>
    <row r="920" spans="1:100" s="7" customFormat="1" ht="43.5" customHeight="1">
      <c r="A920" s="311" t="s">
        <v>144</v>
      </c>
      <c r="B920" s="369" t="s">
        <v>919</v>
      </c>
      <c r="C920" s="398" t="s">
        <v>920</v>
      </c>
      <c r="D920" s="314" t="s">
        <v>3225</v>
      </c>
      <c r="E920" s="314" t="s">
        <v>386</v>
      </c>
      <c r="F920" s="315" t="s">
        <v>3226</v>
      </c>
      <c r="G920" s="313" t="s">
        <v>3227</v>
      </c>
      <c r="H920" s="313" t="s">
        <v>3228</v>
      </c>
      <c r="I920" s="316">
        <v>21481</v>
      </c>
      <c r="J920" s="316">
        <f>-K2537/0.0833333333333333</f>
        <v>0</v>
      </c>
      <c r="K920" s="316"/>
      <c r="L920" s="317" t="s">
        <v>328</v>
      </c>
      <c r="M920" s="317">
        <v>42780</v>
      </c>
      <c r="N920" s="318">
        <v>43144</v>
      </c>
      <c r="O920" s="336">
        <f>YEAR(N920)</f>
        <v>2018</v>
      </c>
      <c r="P920" s="336">
        <f>MONTH(N920)</f>
        <v>2</v>
      </c>
      <c r="Q920" s="326" t="str">
        <f>IF(P920&gt;9,CONCATENATE(O920,P920),CONCATENATE(O920,"0",P920))</f>
        <v>201802</v>
      </c>
      <c r="R920" s="311" t="s">
        <v>45</v>
      </c>
      <c r="S920" s="319">
        <v>0</v>
      </c>
      <c r="T920" s="319">
        <v>0</v>
      </c>
      <c r="U920" s="313"/>
      <c r="V920" s="363"/>
      <c r="W920" s="360"/>
      <c r="X920" s="363"/>
      <c r="Y9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0" s="385"/>
      <c r="AA920" s="360"/>
      <c r="AB920" s="360"/>
      <c r="AC920" s="360"/>
      <c r="AD920" s="360"/>
      <c r="AE920" s="360"/>
      <c r="AF920" s="360"/>
      <c r="AG920" s="360"/>
      <c r="AH920" s="360"/>
      <c r="AI920" s="360"/>
      <c r="AJ920" s="360"/>
      <c r="AK920" s="360"/>
      <c r="AL920" s="360"/>
      <c r="AM920" s="360"/>
      <c r="AN920" s="360"/>
      <c r="AO920" s="360"/>
      <c r="AP920" s="360"/>
      <c r="AQ920" s="360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</row>
    <row r="921" spans="1:100" s="7" customFormat="1" ht="43.5" customHeight="1">
      <c r="A921" s="311" t="s">
        <v>144</v>
      </c>
      <c r="B921" s="369" t="s">
        <v>919</v>
      </c>
      <c r="C921" s="398" t="s">
        <v>920</v>
      </c>
      <c r="D921" s="314" t="s">
        <v>3190</v>
      </c>
      <c r="E921" s="314" t="s">
        <v>384</v>
      </c>
      <c r="F921" s="315" t="s">
        <v>1294</v>
      </c>
      <c r="G921" s="313" t="s">
        <v>3191</v>
      </c>
      <c r="H921" s="313" t="s">
        <v>995</v>
      </c>
      <c r="I921" s="316">
        <v>1500000</v>
      </c>
      <c r="J921" s="316">
        <f>-K3057/0.0833333333333333</f>
        <v>0</v>
      </c>
      <c r="K921" s="316"/>
      <c r="L921" s="317">
        <v>42774</v>
      </c>
      <c r="M921" s="317">
        <v>42793</v>
      </c>
      <c r="N921" s="317">
        <v>43157</v>
      </c>
      <c r="O921" s="338">
        <f>YEAR(N921)</f>
        <v>2018</v>
      </c>
      <c r="P921" s="336">
        <f>MONTH(N921)</f>
        <v>2</v>
      </c>
      <c r="Q921" s="333" t="str">
        <f>IF(P921&gt;9,CONCATENATE(O921,P921),CONCATENATE(O921,"0",P921))</f>
        <v>201802</v>
      </c>
      <c r="R921" s="311" t="s">
        <v>44</v>
      </c>
      <c r="S921" s="319">
        <v>0</v>
      </c>
      <c r="T921" s="319">
        <v>0</v>
      </c>
      <c r="U921" s="313"/>
      <c r="V921" s="363"/>
      <c r="W921" s="360" t="s">
        <v>911</v>
      </c>
      <c r="X921" s="363"/>
      <c r="Y9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21" s="422"/>
      <c r="AA921" s="349"/>
      <c r="AB921" s="349"/>
      <c r="AC921" s="349"/>
      <c r="AD921" s="349"/>
      <c r="AE921" s="349"/>
      <c r="AF921" s="349"/>
      <c r="AG921" s="349"/>
      <c r="AH921" s="349"/>
      <c r="AI921" s="349"/>
      <c r="AJ921" s="349"/>
      <c r="AK921" s="349"/>
      <c r="AL921" s="349"/>
      <c r="AM921" s="349"/>
      <c r="AN921" s="349"/>
      <c r="AO921" s="349"/>
      <c r="AP921" s="349"/>
      <c r="AQ921" s="349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</row>
    <row r="922" spans="1:100" s="7" customFormat="1" ht="43.5" customHeight="1">
      <c r="A922" s="311" t="s">
        <v>144</v>
      </c>
      <c r="B922" s="369" t="s">
        <v>919</v>
      </c>
      <c r="C922" s="398" t="s">
        <v>920</v>
      </c>
      <c r="D922" s="314" t="s">
        <v>3189</v>
      </c>
      <c r="E922" s="314" t="s">
        <v>384</v>
      </c>
      <c r="F922" s="315" t="s">
        <v>1294</v>
      </c>
      <c r="G922" s="313" t="s">
        <v>3192</v>
      </c>
      <c r="H922" s="313" t="s">
        <v>1295</v>
      </c>
      <c r="I922" s="316">
        <v>500000</v>
      </c>
      <c r="J922" s="316">
        <f>-K3058/0.0833333333333333</f>
        <v>0</v>
      </c>
      <c r="K922" s="316"/>
      <c r="L922" s="317">
        <v>42774</v>
      </c>
      <c r="M922" s="317">
        <v>42793</v>
      </c>
      <c r="N922" s="317">
        <v>43157</v>
      </c>
      <c r="O922" s="338">
        <f>YEAR(N922)</f>
        <v>2018</v>
      </c>
      <c r="P922" s="336">
        <f>MONTH(N922)</f>
        <v>2</v>
      </c>
      <c r="Q922" s="333" t="str">
        <f>IF(P922&gt;9,CONCATENATE(O922,P922),CONCATENATE(O922,"0",P922))</f>
        <v>201802</v>
      </c>
      <c r="R922" s="311" t="s">
        <v>44</v>
      </c>
      <c r="S922" s="319">
        <v>0</v>
      </c>
      <c r="T922" s="319">
        <v>0</v>
      </c>
      <c r="U922" s="313"/>
      <c r="V922" s="363"/>
      <c r="W922" s="360" t="s">
        <v>911</v>
      </c>
      <c r="X922" s="363"/>
      <c r="Y9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22" s="348"/>
      <c r="AA922" s="349"/>
      <c r="AB922" s="349"/>
      <c r="AC922" s="349"/>
      <c r="AD922" s="349"/>
      <c r="AE922" s="349"/>
      <c r="AF922" s="349"/>
      <c r="AG922" s="349"/>
      <c r="AH922" s="349"/>
      <c r="AI922" s="349"/>
      <c r="AJ922" s="349"/>
      <c r="AK922" s="349"/>
      <c r="AL922" s="349"/>
      <c r="AM922" s="349"/>
      <c r="AN922" s="349"/>
      <c r="AO922" s="349"/>
      <c r="AP922" s="349"/>
      <c r="AQ922" s="349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</row>
    <row r="923" spans="1:100" s="7" customFormat="1" ht="43.5" customHeight="1">
      <c r="A923" s="311" t="s">
        <v>144</v>
      </c>
      <c r="B923" s="369" t="s">
        <v>919</v>
      </c>
      <c r="C923" s="398" t="s">
        <v>920</v>
      </c>
      <c r="D923" s="314" t="s">
        <v>2270</v>
      </c>
      <c r="E923" s="314" t="s">
        <v>381</v>
      </c>
      <c r="F923" s="315" t="s">
        <v>2271</v>
      </c>
      <c r="G923" s="313" t="s">
        <v>1064</v>
      </c>
      <c r="H923" s="313" t="s">
        <v>1065</v>
      </c>
      <c r="I923" s="316">
        <v>24000</v>
      </c>
      <c r="J923" s="316">
        <f>-K2468/0.0833333333333333</f>
        <v>0</v>
      </c>
      <c r="K923" s="316"/>
      <c r="L923" s="317" t="s">
        <v>328</v>
      </c>
      <c r="M923" s="317">
        <v>42794</v>
      </c>
      <c r="N923" s="318">
        <v>43158</v>
      </c>
      <c r="O923" s="336">
        <f>YEAR(N923)</f>
        <v>2018</v>
      </c>
      <c r="P923" s="336">
        <f>MONTH(N923)</f>
        <v>2</v>
      </c>
      <c r="Q923" s="326" t="str">
        <f>IF(P923&gt;9,CONCATENATE(O923,P923),CONCATENATE(O923,"0",P923))</f>
        <v>201802</v>
      </c>
      <c r="R923" s="354" t="s">
        <v>44</v>
      </c>
      <c r="S923" s="319">
        <v>0</v>
      </c>
      <c r="T923" s="319">
        <v>0</v>
      </c>
      <c r="U923" s="308"/>
      <c r="V923" s="363"/>
      <c r="W923" s="360"/>
      <c r="X923" s="363"/>
      <c r="Y9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3" s="422"/>
      <c r="AA923" s="349"/>
      <c r="AB923" s="349"/>
      <c r="AC923" s="349"/>
      <c r="AD923" s="349"/>
      <c r="AE923" s="349"/>
      <c r="AF923" s="349"/>
      <c r="AG923" s="349"/>
      <c r="AH923" s="349"/>
      <c r="AI923" s="349"/>
      <c r="AJ923" s="349"/>
      <c r="AK923" s="349"/>
      <c r="AL923" s="349"/>
      <c r="AM923" s="349"/>
      <c r="AN923" s="349"/>
      <c r="AO923" s="349"/>
      <c r="AP923" s="349"/>
      <c r="AQ923" s="349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</row>
    <row r="924" spans="1:100" s="7" customFormat="1" ht="43.5" customHeight="1">
      <c r="A924" s="311" t="s">
        <v>144</v>
      </c>
      <c r="B924" s="369" t="s">
        <v>919</v>
      </c>
      <c r="C924" s="398" t="s">
        <v>920</v>
      </c>
      <c r="D924" s="314" t="s">
        <v>3196</v>
      </c>
      <c r="E924" s="314" t="s">
        <v>380</v>
      </c>
      <c r="F924" s="315" t="s">
        <v>1273</v>
      </c>
      <c r="G924" s="313" t="s">
        <v>1274</v>
      </c>
      <c r="H924" s="313" t="s">
        <v>1275</v>
      </c>
      <c r="I924" s="316">
        <v>1050000</v>
      </c>
      <c r="J924" s="316">
        <f>-K2482/0.0833333333333333</f>
        <v>0</v>
      </c>
      <c r="K924" s="316"/>
      <c r="L924" s="317">
        <v>42781</v>
      </c>
      <c r="M924" s="317">
        <v>42794</v>
      </c>
      <c r="N924" s="317">
        <v>43158</v>
      </c>
      <c r="O924" s="338">
        <f>YEAR(N924)</f>
        <v>2018</v>
      </c>
      <c r="P924" s="336">
        <f>MONTH(N924)</f>
        <v>2</v>
      </c>
      <c r="Q924" s="333" t="str">
        <f>IF(P924&gt;9,CONCATENATE(O924,P924),CONCATENATE(O924,"0",P924))</f>
        <v>201802</v>
      </c>
      <c r="R924" s="311" t="s">
        <v>268</v>
      </c>
      <c r="S924" s="319">
        <v>0</v>
      </c>
      <c r="T924" s="319">
        <v>0</v>
      </c>
      <c r="U924" s="308"/>
      <c r="V924" s="363"/>
      <c r="W924" s="360"/>
      <c r="X924" s="363"/>
      <c r="Y9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4" s="348"/>
      <c r="AA924" s="349"/>
      <c r="AB924" s="349"/>
      <c r="AC924" s="349"/>
      <c r="AD924" s="349"/>
      <c r="AE924" s="349"/>
      <c r="AF924" s="349"/>
      <c r="AG924" s="349"/>
      <c r="AH924" s="349"/>
      <c r="AI924" s="349"/>
      <c r="AJ924" s="349"/>
      <c r="AK924" s="349"/>
      <c r="AL924" s="349"/>
      <c r="AM924" s="349"/>
      <c r="AN924" s="349"/>
      <c r="AO924" s="349"/>
      <c r="AP924" s="349"/>
      <c r="AQ924" s="349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</row>
    <row r="925" spans="1:100" s="7" customFormat="1" ht="43.5" customHeight="1">
      <c r="A925" s="311" t="s">
        <v>144</v>
      </c>
      <c r="B925" s="369" t="s">
        <v>919</v>
      </c>
      <c r="C925" s="398" t="s">
        <v>920</v>
      </c>
      <c r="D925" s="314"/>
      <c r="E925" s="314" t="s">
        <v>386</v>
      </c>
      <c r="F925" s="315" t="s">
        <v>3200</v>
      </c>
      <c r="G925" s="313" t="s">
        <v>3201</v>
      </c>
      <c r="H925" s="313" t="s">
        <v>3202</v>
      </c>
      <c r="I925" s="316">
        <v>156200</v>
      </c>
      <c r="J925" s="316">
        <f>-K2534/0.0833333333333333</f>
        <v>0</v>
      </c>
      <c r="K925" s="316"/>
      <c r="L925" s="317">
        <v>42795</v>
      </c>
      <c r="M925" s="317">
        <v>42795</v>
      </c>
      <c r="N925" s="318">
        <v>43159</v>
      </c>
      <c r="O925" s="336">
        <f>YEAR(N925)</f>
        <v>2018</v>
      </c>
      <c r="P925" s="336">
        <f>MONTH(N925)</f>
        <v>2</v>
      </c>
      <c r="Q925" s="326" t="str">
        <f>IF(P925&gt;9,CONCATENATE(O925,P925),CONCATENATE(O925,"0",P925))</f>
        <v>201802</v>
      </c>
      <c r="R925" s="311">
        <v>0</v>
      </c>
      <c r="S925" s="319">
        <v>0.27</v>
      </c>
      <c r="T925" s="319">
        <v>0.1</v>
      </c>
      <c r="U925" s="313"/>
      <c r="V925" s="363"/>
      <c r="W925" s="360"/>
      <c r="X925" s="363"/>
      <c r="Y9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5" s="385"/>
      <c r="AA925" s="360"/>
      <c r="AB925" s="360"/>
      <c r="AC925" s="360"/>
      <c r="AD925" s="360"/>
      <c r="AE925" s="360"/>
      <c r="AF925" s="360"/>
      <c r="AG925" s="360"/>
      <c r="AH925" s="360"/>
      <c r="AI925" s="360"/>
      <c r="AJ925" s="360"/>
      <c r="AK925" s="360"/>
      <c r="AL925" s="360"/>
      <c r="AM925" s="360"/>
      <c r="AN925" s="360"/>
      <c r="AO925" s="360"/>
      <c r="AP925" s="360"/>
      <c r="AQ925" s="360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</row>
    <row r="926" spans="1:100" s="7" customFormat="1" ht="43.5" customHeight="1">
      <c r="A926" s="311" t="s">
        <v>144</v>
      </c>
      <c r="B926" s="369" t="s">
        <v>919</v>
      </c>
      <c r="C926" s="398" t="s">
        <v>920</v>
      </c>
      <c r="D926" s="358" t="s">
        <v>1388</v>
      </c>
      <c r="E926" s="314" t="s">
        <v>381</v>
      </c>
      <c r="F926" s="359" t="s">
        <v>1389</v>
      </c>
      <c r="G926" s="355" t="s">
        <v>1390</v>
      </c>
      <c r="H926" s="355" t="s">
        <v>1391</v>
      </c>
      <c r="I926" s="316">
        <v>1100000</v>
      </c>
      <c r="J926" s="316">
        <f>-K3050/0.0833333333333333</f>
        <v>0</v>
      </c>
      <c r="K926" s="316"/>
      <c r="L926" s="317">
        <v>42424</v>
      </c>
      <c r="M926" s="317">
        <v>42444</v>
      </c>
      <c r="N926" s="318">
        <v>43173</v>
      </c>
      <c r="O926" s="336">
        <f>YEAR(N926)</f>
        <v>2018</v>
      </c>
      <c r="P926" s="336">
        <f>MONTH(N926)</f>
        <v>3</v>
      </c>
      <c r="Q926" s="326" t="str">
        <f>IF(P926&gt;9,CONCATENATE(O926,P926),CONCATENATE(O926,"0",P926))</f>
        <v>201803</v>
      </c>
      <c r="R926" s="354" t="s">
        <v>89</v>
      </c>
      <c r="S926" s="319">
        <v>0</v>
      </c>
      <c r="T926" s="319">
        <v>0</v>
      </c>
      <c r="U926" s="308"/>
      <c r="V926" s="360"/>
      <c r="W926" s="360"/>
      <c r="X926" s="360"/>
      <c r="Y9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6" s="348"/>
      <c r="AA926" s="348"/>
      <c r="AB926" s="348"/>
      <c r="AC926" s="348"/>
      <c r="AD926" s="348"/>
      <c r="AE926" s="348"/>
      <c r="AF926" s="348"/>
      <c r="AG926" s="348"/>
      <c r="AH926" s="348"/>
      <c r="AI926" s="348"/>
      <c r="AJ926" s="348"/>
      <c r="AK926" s="348"/>
      <c r="AL926" s="348"/>
      <c r="AM926" s="348"/>
      <c r="AN926" s="348"/>
      <c r="AO926" s="348"/>
      <c r="AP926" s="348"/>
      <c r="AQ926" s="34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</row>
    <row r="927" spans="1:100" s="7" customFormat="1" ht="43.5" customHeight="1">
      <c r="A927" s="311" t="s">
        <v>144</v>
      </c>
      <c r="B927" s="369" t="s">
        <v>919</v>
      </c>
      <c r="C927" s="398" t="s">
        <v>920</v>
      </c>
      <c r="D927" s="314"/>
      <c r="E927" s="314" t="s">
        <v>381</v>
      </c>
      <c r="F927" s="315" t="s">
        <v>2335</v>
      </c>
      <c r="G927" s="313" t="s">
        <v>2336</v>
      </c>
      <c r="H927" s="313" t="s">
        <v>2337</v>
      </c>
      <c r="I927" s="316">
        <v>1792138.5</v>
      </c>
      <c r="J927" s="316">
        <f>-K2553/0.0833333333333333</f>
        <v>0</v>
      </c>
      <c r="K927" s="316"/>
      <c r="L927" s="317">
        <v>42830</v>
      </c>
      <c r="M927" s="317">
        <v>42825</v>
      </c>
      <c r="N927" s="318">
        <v>43189</v>
      </c>
      <c r="O927" s="336">
        <f>YEAR(N927)</f>
        <v>2018</v>
      </c>
      <c r="P927" s="336">
        <f>MONTH(N927)</f>
        <v>3</v>
      </c>
      <c r="Q927" s="326" t="str">
        <f>IF(P927&gt;9,CONCATENATE(O927,P927),CONCATENATE(O927,"0",P927))</f>
        <v>201803</v>
      </c>
      <c r="R927" s="311" t="s">
        <v>36</v>
      </c>
      <c r="S927" s="319">
        <v>0</v>
      </c>
      <c r="T927" s="319">
        <v>0</v>
      </c>
      <c r="U927" s="313"/>
      <c r="V927" s="363"/>
      <c r="W927" s="360"/>
      <c r="X927" s="363"/>
      <c r="Y9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7" s="385"/>
      <c r="AA927" s="360"/>
      <c r="AB927" s="360"/>
      <c r="AC927" s="360"/>
      <c r="AD927" s="360"/>
      <c r="AE927" s="360"/>
      <c r="AF927" s="360"/>
      <c r="AG927" s="360"/>
      <c r="AH927" s="360"/>
      <c r="AI927" s="360"/>
      <c r="AJ927" s="360"/>
      <c r="AK927" s="360"/>
      <c r="AL927" s="360"/>
      <c r="AM927" s="360"/>
      <c r="AN927" s="360"/>
      <c r="AO927" s="360"/>
      <c r="AP927" s="360"/>
      <c r="AQ927" s="360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</row>
    <row r="928" spans="1:100" s="8" customFormat="1" ht="43.5" customHeight="1">
      <c r="A928" s="311" t="s">
        <v>144</v>
      </c>
      <c r="B928" s="369" t="s">
        <v>919</v>
      </c>
      <c r="C928" s="398" t="s">
        <v>920</v>
      </c>
      <c r="D928" s="314" t="s">
        <v>2296</v>
      </c>
      <c r="E928" s="314" t="s">
        <v>380</v>
      </c>
      <c r="F928" s="315" t="s">
        <v>2297</v>
      </c>
      <c r="G928" s="313" t="s">
        <v>445</v>
      </c>
      <c r="H928" s="313" t="s">
        <v>367</v>
      </c>
      <c r="I928" s="316">
        <v>60000</v>
      </c>
      <c r="J928" s="316">
        <f>-K3067/0.0833333333333333</f>
        <v>0</v>
      </c>
      <c r="K928" s="316"/>
      <c r="L928" s="317">
        <v>42424</v>
      </c>
      <c r="M928" s="317">
        <v>42461</v>
      </c>
      <c r="N928" s="317">
        <v>43190</v>
      </c>
      <c r="O928" s="338">
        <f>YEAR(N928)</f>
        <v>2018</v>
      </c>
      <c r="P928" s="336">
        <f>MONTH(N928)</f>
        <v>3</v>
      </c>
      <c r="Q928" s="333" t="str">
        <f>IF(P928&gt;9,CONCATENATE(O928,P928),CONCATENATE(O928,"0",P928))</f>
        <v>201803</v>
      </c>
      <c r="R928" s="311" t="s">
        <v>45</v>
      </c>
      <c r="S928" s="319">
        <v>0</v>
      </c>
      <c r="T928" s="319">
        <v>0</v>
      </c>
      <c r="U928" s="356"/>
      <c r="V928" s="360" t="s">
        <v>911</v>
      </c>
      <c r="W928" s="360"/>
      <c r="X928" s="360"/>
      <c r="Y9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28" s="348"/>
      <c r="AA928" s="348"/>
      <c r="AB928" s="348"/>
      <c r="AC928" s="348"/>
      <c r="AD928" s="348"/>
      <c r="AE928" s="348"/>
      <c r="AF928" s="348"/>
      <c r="AG928" s="348"/>
      <c r="AH928" s="348"/>
      <c r="AI928" s="348"/>
      <c r="AJ928" s="348"/>
      <c r="AK928" s="348"/>
      <c r="AL928" s="348"/>
      <c r="AM928" s="348"/>
      <c r="AN928" s="348"/>
      <c r="AO928" s="348"/>
      <c r="AP928" s="348"/>
      <c r="AQ928" s="348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</row>
    <row r="929" spans="1:43" s="8" customFormat="1" ht="43.5" customHeight="1">
      <c r="A929" s="311" t="s">
        <v>144</v>
      </c>
      <c r="B929" s="369" t="s">
        <v>919</v>
      </c>
      <c r="C929" s="398" t="s">
        <v>920</v>
      </c>
      <c r="D929" s="314" t="s">
        <v>2298</v>
      </c>
      <c r="E929" s="314" t="s">
        <v>380</v>
      </c>
      <c r="F929" s="315" t="s">
        <v>2297</v>
      </c>
      <c r="G929" s="313" t="s">
        <v>445</v>
      </c>
      <c r="H929" s="313" t="s">
        <v>366</v>
      </c>
      <c r="I929" s="316">
        <v>190000</v>
      </c>
      <c r="J929" s="316">
        <f>-K3067/0.0833333333333333</f>
        <v>0</v>
      </c>
      <c r="K929" s="316"/>
      <c r="L929" s="317">
        <v>42424</v>
      </c>
      <c r="M929" s="317">
        <v>42461</v>
      </c>
      <c r="N929" s="317">
        <v>43190</v>
      </c>
      <c r="O929" s="338">
        <f>YEAR(N929)</f>
        <v>2018</v>
      </c>
      <c r="P929" s="336">
        <f>MONTH(N929)</f>
        <v>3</v>
      </c>
      <c r="Q929" s="333" t="str">
        <f>IF(P929&gt;9,CONCATENATE(O929,P929),CONCATENATE(O929,"0",P929))</f>
        <v>201803</v>
      </c>
      <c r="R929" s="311" t="s">
        <v>45</v>
      </c>
      <c r="S929" s="319">
        <v>0</v>
      </c>
      <c r="T929" s="319">
        <v>0</v>
      </c>
      <c r="U929" s="356"/>
      <c r="V929" s="360" t="s">
        <v>911</v>
      </c>
      <c r="W929" s="360"/>
      <c r="X929" s="360"/>
      <c r="Y9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29" s="348"/>
      <c r="AA929" s="348"/>
      <c r="AB929" s="348"/>
      <c r="AC929" s="348"/>
      <c r="AD929" s="348"/>
      <c r="AE929" s="348"/>
      <c r="AF929" s="348"/>
      <c r="AG929" s="348"/>
      <c r="AH929" s="348"/>
      <c r="AI929" s="348"/>
      <c r="AJ929" s="348"/>
      <c r="AK929" s="348"/>
      <c r="AL929" s="348"/>
      <c r="AM929" s="348"/>
      <c r="AN929" s="348"/>
      <c r="AO929" s="348"/>
      <c r="AP929" s="348"/>
      <c r="AQ929" s="348"/>
    </row>
    <row r="930" spans="1:43" s="8" customFormat="1" ht="43.5" customHeight="1">
      <c r="A930" s="311" t="s">
        <v>144</v>
      </c>
      <c r="B930" s="369" t="s">
        <v>919</v>
      </c>
      <c r="C930" s="398" t="s">
        <v>920</v>
      </c>
      <c r="D930" s="314" t="s">
        <v>2299</v>
      </c>
      <c r="E930" s="314" t="s">
        <v>380</v>
      </c>
      <c r="F930" s="315" t="s">
        <v>2297</v>
      </c>
      <c r="G930" s="313" t="s">
        <v>445</v>
      </c>
      <c r="H930" s="313" t="s">
        <v>49</v>
      </c>
      <c r="I930" s="316">
        <v>190000</v>
      </c>
      <c r="J930" s="316">
        <f>-K3069/0.0833333333333333</f>
        <v>0</v>
      </c>
      <c r="K930" s="316"/>
      <c r="L930" s="317">
        <v>42424</v>
      </c>
      <c r="M930" s="317">
        <v>42461</v>
      </c>
      <c r="N930" s="317">
        <v>43190</v>
      </c>
      <c r="O930" s="338">
        <f>YEAR(N930)</f>
        <v>2018</v>
      </c>
      <c r="P930" s="336">
        <f>MONTH(N930)</f>
        <v>3</v>
      </c>
      <c r="Q930" s="333" t="str">
        <f>IF(P930&gt;9,CONCATENATE(O930,P930),CONCATENATE(O930,"0",P930))</f>
        <v>201803</v>
      </c>
      <c r="R930" s="311" t="s">
        <v>45</v>
      </c>
      <c r="S930" s="319">
        <v>0</v>
      </c>
      <c r="T930" s="319">
        <v>0</v>
      </c>
      <c r="U930" s="356"/>
      <c r="V930" s="360" t="s">
        <v>911</v>
      </c>
      <c r="W930" s="360"/>
      <c r="X930" s="360"/>
      <c r="Y9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30" s="348"/>
      <c r="AA930" s="348"/>
      <c r="AB930" s="348"/>
      <c r="AC930" s="348"/>
      <c r="AD930" s="348"/>
      <c r="AE930" s="348"/>
      <c r="AF930" s="348"/>
      <c r="AG930" s="348"/>
      <c r="AH930" s="348"/>
      <c r="AI930" s="348"/>
      <c r="AJ930" s="348"/>
      <c r="AK930" s="348"/>
      <c r="AL930" s="348"/>
      <c r="AM930" s="348"/>
      <c r="AN930" s="348"/>
      <c r="AO930" s="348"/>
      <c r="AP930" s="348"/>
      <c r="AQ930" s="348"/>
    </row>
    <row r="931" spans="1:100" s="8" customFormat="1" ht="43.5" customHeight="1">
      <c r="A931" s="311" t="s">
        <v>144</v>
      </c>
      <c r="B931" s="369" t="s">
        <v>919</v>
      </c>
      <c r="C931" s="398" t="s">
        <v>920</v>
      </c>
      <c r="D931" s="314" t="s">
        <v>2300</v>
      </c>
      <c r="E931" s="314" t="s">
        <v>380</v>
      </c>
      <c r="F931" s="315" t="s">
        <v>2297</v>
      </c>
      <c r="G931" s="313" t="s">
        <v>445</v>
      </c>
      <c r="H931" s="313" t="s">
        <v>365</v>
      </c>
      <c r="I931" s="316">
        <v>60000</v>
      </c>
      <c r="J931" s="316">
        <f>-K3070/0.0833333333333333</f>
        <v>0</v>
      </c>
      <c r="K931" s="316"/>
      <c r="L931" s="317">
        <v>42424</v>
      </c>
      <c r="M931" s="317">
        <v>42461</v>
      </c>
      <c r="N931" s="317">
        <v>43190</v>
      </c>
      <c r="O931" s="338">
        <f>YEAR(N931)</f>
        <v>2018</v>
      </c>
      <c r="P931" s="336">
        <f>MONTH(N931)</f>
        <v>3</v>
      </c>
      <c r="Q931" s="333" t="str">
        <f>IF(P931&gt;9,CONCATENATE(O931,P931),CONCATENATE(O931,"0",P931))</f>
        <v>201803</v>
      </c>
      <c r="R931" s="311" t="s">
        <v>45</v>
      </c>
      <c r="S931" s="319">
        <v>0</v>
      </c>
      <c r="T931" s="319">
        <v>0</v>
      </c>
      <c r="U931" s="356"/>
      <c r="V931" s="360" t="s">
        <v>911</v>
      </c>
      <c r="W931" s="360"/>
      <c r="X931" s="360"/>
      <c r="Y9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31" s="348"/>
      <c r="AA931" s="348"/>
      <c r="AB931" s="348"/>
      <c r="AC931" s="348"/>
      <c r="AD931" s="348"/>
      <c r="AE931" s="348"/>
      <c r="AF931" s="348"/>
      <c r="AG931" s="348"/>
      <c r="AH931" s="348"/>
      <c r="AI931" s="348"/>
      <c r="AJ931" s="348"/>
      <c r="AK931" s="348"/>
      <c r="AL931" s="348"/>
      <c r="AM931" s="348"/>
      <c r="AN931" s="348"/>
      <c r="AO931" s="348"/>
      <c r="AP931" s="348"/>
      <c r="AQ931" s="348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</row>
    <row r="932" spans="1:100" s="8" customFormat="1" ht="43.5" customHeight="1">
      <c r="A932" s="311" t="s">
        <v>144</v>
      </c>
      <c r="B932" s="369" t="s">
        <v>919</v>
      </c>
      <c r="C932" s="398" t="s">
        <v>920</v>
      </c>
      <c r="D932" s="314"/>
      <c r="E932" s="314" t="s">
        <v>381</v>
      </c>
      <c r="F932" s="315" t="s">
        <v>46</v>
      </c>
      <c r="G932" s="313" t="s">
        <v>451</v>
      </c>
      <c r="H932" s="313" t="s">
        <v>377</v>
      </c>
      <c r="I932" s="316">
        <v>450000</v>
      </c>
      <c r="J932" s="316">
        <f>-K3069/0.0833333333333333</f>
        <v>0</v>
      </c>
      <c r="K932" s="316"/>
      <c r="L932" s="317">
        <v>42816</v>
      </c>
      <c r="M932" s="317">
        <v>42826</v>
      </c>
      <c r="N932" s="317">
        <v>43190</v>
      </c>
      <c r="O932" s="338">
        <f>YEAR(N932)</f>
        <v>2018</v>
      </c>
      <c r="P932" s="336">
        <f>MONTH(N932)</f>
        <v>3</v>
      </c>
      <c r="Q932" s="333" t="str">
        <f>IF(P932&gt;9,CONCATENATE(O932,P932),CONCATENATE(O932,"0",P932))</f>
        <v>201803</v>
      </c>
      <c r="R932" s="354">
        <v>0</v>
      </c>
      <c r="S932" s="319">
        <v>0</v>
      </c>
      <c r="T932" s="319">
        <v>0</v>
      </c>
      <c r="U932" s="313"/>
      <c r="V932" s="360"/>
      <c r="W932" s="360"/>
      <c r="X932" s="360"/>
      <c r="Y9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2" s="422"/>
      <c r="AA932" s="349"/>
      <c r="AB932" s="349"/>
      <c r="AC932" s="349"/>
      <c r="AD932" s="349"/>
      <c r="AE932" s="349"/>
      <c r="AF932" s="349"/>
      <c r="AG932" s="349"/>
      <c r="AH932" s="349"/>
      <c r="AI932" s="349"/>
      <c r="AJ932" s="349"/>
      <c r="AK932" s="349"/>
      <c r="AL932" s="349"/>
      <c r="AM932" s="349"/>
      <c r="AN932" s="349"/>
      <c r="AO932" s="349"/>
      <c r="AP932" s="349"/>
      <c r="AQ932" s="349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</row>
    <row r="933" spans="1:100" s="8" customFormat="1" ht="43.5" customHeight="1">
      <c r="A933" s="311" t="s">
        <v>144</v>
      </c>
      <c r="B933" s="369" t="s">
        <v>919</v>
      </c>
      <c r="C933" s="398" t="s">
        <v>920</v>
      </c>
      <c r="D933" s="314" t="s">
        <v>3310</v>
      </c>
      <c r="E933" s="314" t="s">
        <v>381</v>
      </c>
      <c r="F933" s="315" t="s">
        <v>2240</v>
      </c>
      <c r="G933" s="313" t="s">
        <v>2241</v>
      </c>
      <c r="H933" s="313" t="s">
        <v>1162</v>
      </c>
      <c r="I933" s="316">
        <v>540319</v>
      </c>
      <c r="J933" s="316">
        <f>-K2544/0.0833333333333333</f>
        <v>0</v>
      </c>
      <c r="K933" s="316"/>
      <c r="L933" s="317">
        <v>42816</v>
      </c>
      <c r="M933" s="317">
        <v>42826</v>
      </c>
      <c r="N933" s="318">
        <v>43190</v>
      </c>
      <c r="O933" s="336">
        <f>YEAR(N933)</f>
        <v>2018</v>
      </c>
      <c r="P933" s="336">
        <f>MONTH(N933)</f>
        <v>3</v>
      </c>
      <c r="Q933" s="326" t="str">
        <f>IF(P933&gt;9,CONCATENATE(O933,P933),CONCATENATE(O933,"0",P933))</f>
        <v>201803</v>
      </c>
      <c r="R933" s="311" t="s">
        <v>36</v>
      </c>
      <c r="S933" s="319">
        <v>0.05</v>
      </c>
      <c r="T933" s="319">
        <v>0.02</v>
      </c>
      <c r="U933" s="313"/>
      <c r="V933" s="363"/>
      <c r="W933" s="360"/>
      <c r="X933" s="363"/>
      <c r="Y9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3" s="385"/>
      <c r="AA933" s="360"/>
      <c r="AB933" s="360"/>
      <c r="AC933" s="360"/>
      <c r="AD933" s="360"/>
      <c r="AE933" s="360"/>
      <c r="AF933" s="360"/>
      <c r="AG933" s="360"/>
      <c r="AH933" s="360"/>
      <c r="AI933" s="360"/>
      <c r="AJ933" s="360"/>
      <c r="AK933" s="360"/>
      <c r="AL933" s="360"/>
      <c r="AM933" s="360"/>
      <c r="AN933" s="360"/>
      <c r="AO933" s="360"/>
      <c r="AP933" s="360"/>
      <c r="AQ933" s="360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</row>
    <row r="934" spans="1:100" s="8" customFormat="1" ht="43.5" customHeight="1">
      <c r="A934" s="311" t="s">
        <v>144</v>
      </c>
      <c r="B934" s="369" t="s">
        <v>919</v>
      </c>
      <c r="C934" s="398" t="s">
        <v>920</v>
      </c>
      <c r="D934" s="314" t="s">
        <v>3325</v>
      </c>
      <c r="E934" s="314" t="s">
        <v>381</v>
      </c>
      <c r="F934" s="359" t="s">
        <v>1836</v>
      </c>
      <c r="G934" s="313" t="s">
        <v>452</v>
      </c>
      <c r="H934" s="355" t="s">
        <v>1835</v>
      </c>
      <c r="I934" s="316">
        <v>37000</v>
      </c>
      <c r="J934" s="316">
        <f>-K3066/0.0833333333333333</f>
        <v>0</v>
      </c>
      <c r="K934" s="316"/>
      <c r="L934" s="372">
        <v>42830</v>
      </c>
      <c r="M934" s="317">
        <v>42840</v>
      </c>
      <c r="N934" s="318">
        <v>43204</v>
      </c>
      <c r="O934" s="336">
        <f>YEAR(N934)</f>
        <v>2018</v>
      </c>
      <c r="P934" s="336">
        <f>MONTH(N934)</f>
        <v>4</v>
      </c>
      <c r="Q934" s="326" t="str">
        <f>IF(P934&gt;9,CONCATENATE(O934,P934),CONCATENATE(O934,"0",P934))</f>
        <v>201804</v>
      </c>
      <c r="R934" s="354" t="s">
        <v>268</v>
      </c>
      <c r="S934" s="319">
        <v>0</v>
      </c>
      <c r="T934" s="319">
        <v>0</v>
      </c>
      <c r="U934" s="308"/>
      <c r="V934" s="360"/>
      <c r="W934" s="360"/>
      <c r="X934" s="360"/>
      <c r="Y9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4" s="348"/>
      <c r="AA934" s="349"/>
      <c r="AB934" s="349"/>
      <c r="AC934" s="349"/>
      <c r="AD934" s="349"/>
      <c r="AE934" s="349"/>
      <c r="AF934" s="349"/>
      <c r="AG934" s="349"/>
      <c r="AH934" s="349"/>
      <c r="AI934" s="349"/>
      <c r="AJ934" s="349"/>
      <c r="AK934" s="349"/>
      <c r="AL934" s="349"/>
      <c r="AM934" s="349"/>
      <c r="AN934" s="349"/>
      <c r="AO934" s="349"/>
      <c r="AP934" s="349"/>
      <c r="AQ934" s="349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</row>
    <row r="935" spans="1:43" s="233" customFormat="1" ht="43.5" customHeight="1">
      <c r="A935" s="311" t="s">
        <v>144</v>
      </c>
      <c r="B935" s="369" t="s">
        <v>919</v>
      </c>
      <c r="C935" s="398" t="s">
        <v>920</v>
      </c>
      <c r="D935" s="314" t="s">
        <v>3332</v>
      </c>
      <c r="E935" s="314" t="s">
        <v>381</v>
      </c>
      <c r="F935" s="315" t="s">
        <v>2493</v>
      </c>
      <c r="G935" s="313" t="s">
        <v>2494</v>
      </c>
      <c r="H935" s="313" t="s">
        <v>2495</v>
      </c>
      <c r="I935" s="316">
        <v>127500</v>
      </c>
      <c r="J935" s="316">
        <f>-K2488/0.0833333333333333</f>
        <v>0</v>
      </c>
      <c r="K935" s="316"/>
      <c r="L935" s="317">
        <v>42837</v>
      </c>
      <c r="M935" s="317">
        <v>42861</v>
      </c>
      <c r="N935" s="318">
        <v>43225</v>
      </c>
      <c r="O935" s="336">
        <f>YEAR(N935)</f>
        <v>2018</v>
      </c>
      <c r="P935" s="336">
        <f>MONTH(N935)</f>
        <v>5</v>
      </c>
      <c r="Q935" s="326" t="str">
        <f>IF(P935&gt;9,CONCATENATE(O935,P935),CONCATENATE(O935,"0",P935))</f>
        <v>201805</v>
      </c>
      <c r="R935" s="311" t="s">
        <v>36</v>
      </c>
      <c r="S935" s="319">
        <v>0</v>
      </c>
      <c r="T935" s="319">
        <v>0</v>
      </c>
      <c r="U935" s="313"/>
      <c r="V935" s="363"/>
      <c r="W935" s="360"/>
      <c r="X935" s="363"/>
      <c r="Y9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5" s="385"/>
      <c r="AA935" s="360"/>
      <c r="AB935" s="360"/>
      <c r="AC935" s="360"/>
      <c r="AD935" s="360"/>
      <c r="AE935" s="360"/>
      <c r="AF935" s="360"/>
      <c r="AG935" s="360"/>
      <c r="AH935" s="360"/>
      <c r="AI935" s="360"/>
      <c r="AJ935" s="360"/>
      <c r="AK935" s="360"/>
      <c r="AL935" s="360"/>
      <c r="AM935" s="360"/>
      <c r="AN935" s="360"/>
      <c r="AO935" s="360"/>
      <c r="AP935" s="360"/>
      <c r="AQ935" s="360"/>
    </row>
    <row r="936" spans="1:43" s="233" customFormat="1" ht="43.5" customHeight="1">
      <c r="A936" s="311" t="s">
        <v>144</v>
      </c>
      <c r="B936" s="369" t="s">
        <v>919</v>
      </c>
      <c r="C936" s="398" t="s">
        <v>920</v>
      </c>
      <c r="D936" s="314"/>
      <c r="E936" s="314" t="s">
        <v>381</v>
      </c>
      <c r="F936" s="315" t="s">
        <v>3383</v>
      </c>
      <c r="G936" s="313" t="s">
        <v>3384</v>
      </c>
      <c r="H936" s="313" t="s">
        <v>3385</v>
      </c>
      <c r="I936" s="316">
        <v>34104</v>
      </c>
      <c r="J936" s="316">
        <f>-K2565/0.0833333333333333</f>
        <v>0</v>
      </c>
      <c r="K936" s="316"/>
      <c r="L936" s="317">
        <v>42865</v>
      </c>
      <c r="M936" s="317">
        <v>42865</v>
      </c>
      <c r="N936" s="318">
        <v>43229</v>
      </c>
      <c r="O936" s="336">
        <f>YEAR(N936)</f>
        <v>2018</v>
      </c>
      <c r="P936" s="336">
        <f>MONTH(N936)</f>
        <v>5</v>
      </c>
      <c r="Q936" s="326" t="str">
        <f>IF(P936&gt;9,CONCATENATE(O936,P936),CONCATENATE(O936,"0",P936))</f>
        <v>201805</v>
      </c>
      <c r="R936" s="311">
        <v>0</v>
      </c>
      <c r="S936" s="319">
        <v>0</v>
      </c>
      <c r="T936" s="319">
        <v>0</v>
      </c>
      <c r="U936" s="308"/>
      <c r="V936" s="363"/>
      <c r="W936" s="360"/>
      <c r="X936" s="363"/>
      <c r="Y9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6" s="385"/>
      <c r="AA936" s="363"/>
      <c r="AB936" s="363"/>
      <c r="AC936" s="363"/>
      <c r="AD936" s="363"/>
      <c r="AE936" s="363"/>
      <c r="AF936" s="363"/>
      <c r="AG936" s="363"/>
      <c r="AH936" s="363"/>
      <c r="AI936" s="363"/>
      <c r="AJ936" s="363"/>
      <c r="AK936" s="363"/>
      <c r="AL936" s="363"/>
      <c r="AM936" s="363"/>
      <c r="AN936" s="363"/>
      <c r="AO936" s="363"/>
      <c r="AP936" s="363"/>
      <c r="AQ936" s="363"/>
    </row>
    <row r="937" spans="1:43" s="232" customFormat="1" ht="43.5" customHeight="1">
      <c r="A937" s="311" t="s">
        <v>144</v>
      </c>
      <c r="B937" s="369" t="s">
        <v>919</v>
      </c>
      <c r="C937" s="398" t="s">
        <v>920</v>
      </c>
      <c r="D937" s="358" t="s">
        <v>3397</v>
      </c>
      <c r="E937" s="306" t="s">
        <v>380</v>
      </c>
      <c r="F937" s="315" t="s">
        <v>2549</v>
      </c>
      <c r="G937" s="313" t="s">
        <v>474</v>
      </c>
      <c r="H937" s="313" t="s">
        <v>2550</v>
      </c>
      <c r="I937" s="309">
        <v>264103</v>
      </c>
      <c r="J937" s="309">
        <f>-K3073/0.0833333333333333</f>
        <v>0</v>
      </c>
      <c r="K937" s="309"/>
      <c r="L937" s="317">
        <v>42872</v>
      </c>
      <c r="M937" s="317">
        <v>42894</v>
      </c>
      <c r="N937" s="318">
        <v>43258</v>
      </c>
      <c r="O937" s="336">
        <f>YEAR(N937)</f>
        <v>2018</v>
      </c>
      <c r="P937" s="336">
        <f>MONTH(N937)</f>
        <v>6</v>
      </c>
      <c r="Q937" s="326" t="str">
        <f>IF(P937&gt;9,CONCATENATE(O937,P937),CONCATENATE(O937,"0",P937))</f>
        <v>201806</v>
      </c>
      <c r="R937" s="354" t="s">
        <v>36</v>
      </c>
      <c r="S937" s="312">
        <v>0</v>
      </c>
      <c r="T937" s="312">
        <v>0</v>
      </c>
      <c r="U937" s="262"/>
      <c r="V937" s="363"/>
      <c r="W937" s="360"/>
      <c r="X937" s="363"/>
      <c r="Y9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7" s="422"/>
      <c r="AA937" s="349"/>
      <c r="AB937" s="349"/>
      <c r="AC937" s="349"/>
      <c r="AD937" s="349"/>
      <c r="AE937" s="349"/>
      <c r="AF937" s="349"/>
      <c r="AG937" s="349"/>
      <c r="AH937" s="349"/>
      <c r="AI937" s="349"/>
      <c r="AJ937" s="349"/>
      <c r="AK937" s="349"/>
      <c r="AL937" s="349"/>
      <c r="AM937" s="349"/>
      <c r="AN937" s="349"/>
      <c r="AO937" s="349"/>
      <c r="AP937" s="349"/>
      <c r="AQ937" s="349"/>
    </row>
    <row r="938" spans="1:43" s="8" customFormat="1" ht="43.5" customHeight="1">
      <c r="A938" s="311" t="s">
        <v>144</v>
      </c>
      <c r="B938" s="369" t="s">
        <v>919</v>
      </c>
      <c r="C938" s="398" t="s">
        <v>920</v>
      </c>
      <c r="D938" s="314" t="s">
        <v>741</v>
      </c>
      <c r="E938" s="314" t="s">
        <v>378</v>
      </c>
      <c r="F938" s="315" t="s">
        <v>619</v>
      </c>
      <c r="G938" s="313" t="s">
        <v>448</v>
      </c>
      <c r="H938" s="313" t="s">
        <v>620</v>
      </c>
      <c r="I938" s="316">
        <v>350000</v>
      </c>
      <c r="J938" s="316">
        <f>-K3063/0.0833333333333333</f>
        <v>0</v>
      </c>
      <c r="K938" s="316"/>
      <c r="L938" s="317">
        <v>42529</v>
      </c>
      <c r="M938" s="317">
        <v>42552</v>
      </c>
      <c r="N938" s="318">
        <v>43281</v>
      </c>
      <c r="O938" s="336">
        <f>YEAR(N938)</f>
        <v>2018</v>
      </c>
      <c r="P938" s="336">
        <f>MONTH(N938)</f>
        <v>6</v>
      </c>
      <c r="Q938" s="326" t="str">
        <f>IF(P938&gt;9,CONCATENATE(O938,P938),CONCATENATE(O938,"0",P938))</f>
        <v>201806</v>
      </c>
      <c r="R938" s="311">
        <v>0</v>
      </c>
      <c r="S938" s="319">
        <v>0</v>
      </c>
      <c r="T938" s="319">
        <v>0</v>
      </c>
      <c r="U938" s="313"/>
      <c r="V938" s="360"/>
      <c r="W938" s="360" t="s">
        <v>911</v>
      </c>
      <c r="X938" s="360"/>
      <c r="Y9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38" s="348"/>
      <c r="AA938" s="349"/>
      <c r="AB938" s="349"/>
      <c r="AC938" s="349"/>
      <c r="AD938" s="349"/>
      <c r="AE938" s="349"/>
      <c r="AF938" s="349"/>
      <c r="AG938" s="349"/>
      <c r="AH938" s="349"/>
      <c r="AI938" s="349"/>
      <c r="AJ938" s="349"/>
      <c r="AK938" s="349"/>
      <c r="AL938" s="349"/>
      <c r="AM938" s="349"/>
      <c r="AN938" s="349"/>
      <c r="AO938" s="349"/>
      <c r="AP938" s="349"/>
      <c r="AQ938" s="349"/>
    </row>
    <row r="939" spans="1:43" s="8" customFormat="1" ht="43.5" customHeight="1">
      <c r="A939" s="311" t="s">
        <v>144</v>
      </c>
      <c r="B939" s="369" t="s">
        <v>919</v>
      </c>
      <c r="C939" s="398" t="s">
        <v>920</v>
      </c>
      <c r="D939" s="314" t="s">
        <v>740</v>
      </c>
      <c r="E939" s="314" t="s">
        <v>378</v>
      </c>
      <c r="F939" s="315" t="s">
        <v>619</v>
      </c>
      <c r="G939" s="313" t="s">
        <v>448</v>
      </c>
      <c r="H939" s="313" t="s">
        <v>621</v>
      </c>
      <c r="I939" s="316">
        <v>275000</v>
      </c>
      <c r="J939" s="316">
        <f>-K3064/0.0833333333333333</f>
        <v>0</v>
      </c>
      <c r="K939" s="316"/>
      <c r="L939" s="317">
        <v>42529</v>
      </c>
      <c r="M939" s="317">
        <v>42552</v>
      </c>
      <c r="N939" s="318">
        <v>43281</v>
      </c>
      <c r="O939" s="336">
        <f>YEAR(N939)</f>
        <v>2018</v>
      </c>
      <c r="P939" s="336">
        <f>MONTH(N939)</f>
        <v>6</v>
      </c>
      <c r="Q939" s="326" t="str">
        <f>IF(P939&gt;9,CONCATENATE(O939,P939),CONCATENATE(O939,"0",P939))</f>
        <v>201806</v>
      </c>
      <c r="R939" s="311">
        <v>0</v>
      </c>
      <c r="S939" s="319">
        <v>0</v>
      </c>
      <c r="T939" s="319">
        <v>0</v>
      </c>
      <c r="U939" s="313"/>
      <c r="V939" s="360"/>
      <c r="W939" s="360" t="s">
        <v>911</v>
      </c>
      <c r="X939" s="360"/>
      <c r="Y9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39" s="348"/>
      <c r="AA939" s="349"/>
      <c r="AB939" s="349"/>
      <c r="AC939" s="349"/>
      <c r="AD939" s="349"/>
      <c r="AE939" s="349"/>
      <c r="AF939" s="349"/>
      <c r="AG939" s="349"/>
      <c r="AH939" s="349"/>
      <c r="AI939" s="349"/>
      <c r="AJ939" s="349"/>
      <c r="AK939" s="349"/>
      <c r="AL939" s="349"/>
      <c r="AM939" s="349"/>
      <c r="AN939" s="349"/>
      <c r="AO939" s="349"/>
      <c r="AP939" s="349"/>
      <c r="AQ939" s="349"/>
    </row>
    <row r="940" spans="1:43" s="8" customFormat="1" ht="43.5" customHeight="1">
      <c r="A940" s="311" t="s">
        <v>144</v>
      </c>
      <c r="B940" s="369" t="s">
        <v>919</v>
      </c>
      <c r="C940" s="398" t="s">
        <v>920</v>
      </c>
      <c r="D940" s="314" t="s">
        <v>2765</v>
      </c>
      <c r="E940" s="314" t="s">
        <v>386</v>
      </c>
      <c r="F940" s="315" t="s">
        <v>2766</v>
      </c>
      <c r="G940" s="313" t="s">
        <v>2767</v>
      </c>
      <c r="H940" s="313" t="s">
        <v>2768</v>
      </c>
      <c r="I940" s="316">
        <v>24000</v>
      </c>
      <c r="J940" s="316">
        <f>-K2547/0.0833333333333333</f>
        <v>0</v>
      </c>
      <c r="K940" s="316"/>
      <c r="L940" s="317" t="s">
        <v>328</v>
      </c>
      <c r="M940" s="317">
        <v>42587</v>
      </c>
      <c r="N940" s="318">
        <v>43316</v>
      </c>
      <c r="O940" s="336">
        <f>YEAR(N940)</f>
        <v>2018</v>
      </c>
      <c r="P940" s="336">
        <f>MONTH(N940)</f>
        <v>8</v>
      </c>
      <c r="Q940" s="326" t="str">
        <f>IF(P940&gt;9,CONCATENATE(O940,P940),CONCATENATE(O940,"0",P940))</f>
        <v>201808</v>
      </c>
      <c r="R940" s="311">
        <v>0</v>
      </c>
      <c r="S940" s="319">
        <v>0</v>
      </c>
      <c r="T940" s="319">
        <v>0</v>
      </c>
      <c r="U940" s="313"/>
      <c r="V940" s="363"/>
      <c r="W940" s="360"/>
      <c r="X940" s="363"/>
      <c r="Y9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0" s="385"/>
      <c r="AA940" s="360"/>
      <c r="AB940" s="360"/>
      <c r="AC940" s="360"/>
      <c r="AD940" s="360"/>
      <c r="AE940" s="360"/>
      <c r="AF940" s="360"/>
      <c r="AG940" s="360"/>
      <c r="AH940" s="360"/>
      <c r="AI940" s="360"/>
      <c r="AJ940" s="360"/>
      <c r="AK940" s="360"/>
      <c r="AL940" s="360"/>
      <c r="AM940" s="360"/>
      <c r="AN940" s="360"/>
      <c r="AO940" s="360"/>
      <c r="AP940" s="360"/>
      <c r="AQ940" s="360"/>
    </row>
    <row r="941" spans="1:43" s="8" customFormat="1" ht="43.5" customHeight="1">
      <c r="A941" s="305" t="s">
        <v>144</v>
      </c>
      <c r="B941" s="369" t="s">
        <v>919</v>
      </c>
      <c r="C941" s="398" t="s">
        <v>920</v>
      </c>
      <c r="D941" s="306"/>
      <c r="E941" s="306" t="s">
        <v>381</v>
      </c>
      <c r="F941" s="307" t="s">
        <v>2830</v>
      </c>
      <c r="G941" s="308" t="s">
        <v>458</v>
      </c>
      <c r="H941" s="308" t="s">
        <v>2831</v>
      </c>
      <c r="I941" s="309">
        <v>200000</v>
      </c>
      <c r="J941" s="309">
        <f>-K3065/0.0833333333333333</f>
        <v>0</v>
      </c>
      <c r="K941" s="309"/>
      <c r="L941" s="310">
        <v>42655</v>
      </c>
      <c r="M941" s="310">
        <v>42655</v>
      </c>
      <c r="N941" s="310">
        <v>43384</v>
      </c>
      <c r="O941" s="337">
        <f>YEAR(N941)</f>
        <v>2018</v>
      </c>
      <c r="P941" s="336">
        <f>MONTH(N941)</f>
        <v>10</v>
      </c>
      <c r="Q941" s="332" t="str">
        <f>IF(P941&gt;9,CONCATENATE(O941,P941),CONCATENATE(O941,"0",P941))</f>
        <v>201810</v>
      </c>
      <c r="R941" s="354" t="s">
        <v>36</v>
      </c>
      <c r="S941" s="312">
        <v>0</v>
      </c>
      <c r="T941" s="312">
        <v>0</v>
      </c>
      <c r="U941" s="308"/>
      <c r="V941" s="363"/>
      <c r="W941" s="360"/>
      <c r="X941" s="363"/>
      <c r="Y9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1" s="422"/>
      <c r="AA941" s="349"/>
      <c r="AB941" s="349"/>
      <c r="AC941" s="349"/>
      <c r="AD941" s="349"/>
      <c r="AE941" s="349"/>
      <c r="AF941" s="349"/>
      <c r="AG941" s="349"/>
      <c r="AH941" s="349"/>
      <c r="AI941" s="349"/>
      <c r="AJ941" s="349"/>
      <c r="AK941" s="349"/>
      <c r="AL941" s="349"/>
      <c r="AM941" s="349"/>
      <c r="AN941" s="349"/>
      <c r="AO941" s="349"/>
      <c r="AP941" s="349"/>
      <c r="AQ941" s="349"/>
    </row>
    <row r="942" spans="1:43" s="8" customFormat="1" ht="43.5" customHeight="1">
      <c r="A942" s="311" t="s">
        <v>144</v>
      </c>
      <c r="B942" s="369" t="s">
        <v>919</v>
      </c>
      <c r="C942" s="398" t="s">
        <v>920</v>
      </c>
      <c r="D942" s="314"/>
      <c r="E942" s="314" t="s">
        <v>381</v>
      </c>
      <c r="F942" s="315" t="s">
        <v>2124</v>
      </c>
      <c r="G942" s="313" t="s">
        <v>1237</v>
      </c>
      <c r="H942" s="313" t="s">
        <v>2173</v>
      </c>
      <c r="I942" s="316">
        <v>8977727.5</v>
      </c>
      <c r="J942" s="316">
        <f>-K2550/0.0833333333333333</f>
        <v>0</v>
      </c>
      <c r="K942" s="316"/>
      <c r="L942" s="317">
        <v>42719</v>
      </c>
      <c r="M942" s="317">
        <v>42314</v>
      </c>
      <c r="N942" s="317">
        <v>43409</v>
      </c>
      <c r="O942" s="338">
        <f>YEAR(N942)</f>
        <v>2018</v>
      </c>
      <c r="P942" s="336">
        <f>MONTH(N942)</f>
        <v>11</v>
      </c>
      <c r="Q942" s="333" t="str">
        <f>IF(P942&gt;9,CONCATENATE(O942,P942),CONCATENATE(O942,"0",P942))</f>
        <v>201811</v>
      </c>
      <c r="R942" s="311" t="s">
        <v>36</v>
      </c>
      <c r="S942" s="319">
        <v>0.04</v>
      </c>
      <c r="T942" s="319">
        <v>0.02</v>
      </c>
      <c r="U942" s="308"/>
      <c r="V942" s="363"/>
      <c r="W942" s="360"/>
      <c r="X942" s="363"/>
      <c r="Y9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2" s="385"/>
      <c r="AA942" s="363"/>
      <c r="AB942" s="363"/>
      <c r="AC942" s="363"/>
      <c r="AD942" s="363"/>
      <c r="AE942" s="363"/>
      <c r="AF942" s="363"/>
      <c r="AG942" s="363"/>
      <c r="AH942" s="363"/>
      <c r="AI942" s="363"/>
      <c r="AJ942" s="363"/>
      <c r="AK942" s="363"/>
      <c r="AL942" s="363"/>
      <c r="AM942" s="363"/>
      <c r="AN942" s="363"/>
      <c r="AO942" s="363"/>
      <c r="AP942" s="363"/>
      <c r="AQ942" s="363"/>
    </row>
    <row r="943" spans="1:43" s="8" customFormat="1" ht="43.5" customHeight="1">
      <c r="A943" s="305" t="s">
        <v>144</v>
      </c>
      <c r="B943" s="369" t="s">
        <v>919</v>
      </c>
      <c r="C943" s="398" t="s">
        <v>924</v>
      </c>
      <c r="D943" s="314"/>
      <c r="E943" s="314" t="s">
        <v>381</v>
      </c>
      <c r="F943" s="315" t="s">
        <v>3364</v>
      </c>
      <c r="G943" s="313" t="s">
        <v>3366</v>
      </c>
      <c r="H943" s="313" t="s">
        <v>3362</v>
      </c>
      <c r="I943" s="316">
        <v>87080</v>
      </c>
      <c r="J943" s="316">
        <f>-K2567/0.0833333333333333</f>
        <v>0</v>
      </c>
      <c r="K943" s="316"/>
      <c r="L943" s="317">
        <v>42851</v>
      </c>
      <c r="M943" s="317">
        <v>42851</v>
      </c>
      <c r="N943" s="317">
        <v>43580</v>
      </c>
      <c r="O943" s="338">
        <f>YEAR(N943)</f>
        <v>2019</v>
      </c>
      <c r="P943" s="336">
        <f>MONTH(N943)</f>
        <v>4</v>
      </c>
      <c r="Q943" s="333" t="str">
        <f>IF(P943&gt;9,CONCATENATE(O943,P943),CONCATENATE(O943,"0",P943))</f>
        <v>201904</v>
      </c>
      <c r="R943" s="311" t="s">
        <v>45</v>
      </c>
      <c r="S943" s="319">
        <v>0.27</v>
      </c>
      <c r="T943" s="319">
        <v>0.09</v>
      </c>
      <c r="U943" s="308"/>
      <c r="V943" s="363"/>
      <c r="W943" s="360"/>
      <c r="X943" s="363"/>
      <c r="Y9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3" s="385"/>
      <c r="AA943" s="363"/>
      <c r="AB943" s="363"/>
      <c r="AC943" s="363"/>
      <c r="AD943" s="363"/>
      <c r="AE943" s="363"/>
      <c r="AF943" s="363"/>
      <c r="AG943" s="363"/>
      <c r="AH943" s="363"/>
      <c r="AI943" s="363"/>
      <c r="AJ943" s="363"/>
      <c r="AK943" s="363"/>
      <c r="AL943" s="363"/>
      <c r="AM943" s="363"/>
      <c r="AN943" s="363"/>
      <c r="AO943" s="363"/>
      <c r="AP943" s="363"/>
      <c r="AQ943" s="363"/>
    </row>
    <row r="944" spans="1:43" s="8" customFormat="1" ht="43.5" customHeight="1">
      <c r="A944" s="305" t="s">
        <v>144</v>
      </c>
      <c r="B944" s="369" t="s">
        <v>919</v>
      </c>
      <c r="C944" s="398" t="s">
        <v>924</v>
      </c>
      <c r="D944" s="314"/>
      <c r="E944" s="314" t="s">
        <v>381</v>
      </c>
      <c r="F944" s="315" t="s">
        <v>3361</v>
      </c>
      <c r="G944" s="313" t="s">
        <v>3365</v>
      </c>
      <c r="H944" s="313" t="s">
        <v>3362</v>
      </c>
      <c r="I944" s="316">
        <v>1366120</v>
      </c>
      <c r="J944" s="316">
        <f>-K2568/0.0833333333333333</f>
        <v>0</v>
      </c>
      <c r="K944" s="316"/>
      <c r="L944" s="317">
        <v>42851</v>
      </c>
      <c r="M944" s="317">
        <v>42851</v>
      </c>
      <c r="N944" s="317">
        <v>43580</v>
      </c>
      <c r="O944" s="338">
        <f>YEAR(N944)</f>
        <v>2019</v>
      </c>
      <c r="P944" s="336">
        <f>MONTH(N944)</f>
        <v>4</v>
      </c>
      <c r="Q944" s="333" t="str">
        <f>IF(P944&gt;9,CONCATENATE(O944,P944),CONCATENATE(O944,"0",P944))</f>
        <v>201904</v>
      </c>
      <c r="R944" s="311" t="s">
        <v>45</v>
      </c>
      <c r="S944" s="319">
        <v>0.27</v>
      </c>
      <c r="T944" s="319">
        <v>0.09</v>
      </c>
      <c r="U944" s="308"/>
      <c r="V944" s="363"/>
      <c r="W944" s="360"/>
      <c r="X944" s="363"/>
      <c r="Y9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4" s="385"/>
      <c r="AA944" s="363"/>
      <c r="AB944" s="363"/>
      <c r="AC944" s="363"/>
      <c r="AD944" s="363"/>
      <c r="AE944" s="363"/>
      <c r="AF944" s="363"/>
      <c r="AG944" s="363"/>
      <c r="AH944" s="363"/>
      <c r="AI944" s="363"/>
      <c r="AJ944" s="363"/>
      <c r="AK944" s="363"/>
      <c r="AL944" s="363"/>
      <c r="AM944" s="363"/>
      <c r="AN944" s="363"/>
      <c r="AO944" s="363"/>
      <c r="AP944" s="363"/>
      <c r="AQ944" s="363"/>
    </row>
    <row r="945" spans="1:43" s="8" customFormat="1" ht="43.5" customHeight="1">
      <c r="A945" s="311" t="s">
        <v>144</v>
      </c>
      <c r="B945" s="369" t="s">
        <v>919</v>
      </c>
      <c r="C945" s="398" t="s">
        <v>920</v>
      </c>
      <c r="D945" s="314" t="s">
        <v>3330</v>
      </c>
      <c r="E945" s="314" t="s">
        <v>378</v>
      </c>
      <c r="F945" s="307" t="s">
        <v>1297</v>
      </c>
      <c r="G945" s="313" t="s">
        <v>454</v>
      </c>
      <c r="H945" s="313" t="s">
        <v>1298</v>
      </c>
      <c r="I945" s="316">
        <v>100000</v>
      </c>
      <c r="J945" s="316">
        <f>-K3077/0.0833333333333333</f>
        <v>0</v>
      </c>
      <c r="K945" s="316"/>
      <c r="L945" s="317">
        <v>42837</v>
      </c>
      <c r="M945" s="317">
        <v>42835</v>
      </c>
      <c r="N945" s="318">
        <v>43930</v>
      </c>
      <c r="O945" s="336">
        <f>YEAR(N945)</f>
        <v>2020</v>
      </c>
      <c r="P945" s="336">
        <f>MONTH(N945)</f>
        <v>4</v>
      </c>
      <c r="Q945" s="326" t="str">
        <f>IF(P945&gt;9,CONCATENATE(O945,P945),CONCATENATE(O945,"0",P945))</f>
        <v>202004</v>
      </c>
      <c r="R945" s="311"/>
      <c r="S945" s="319">
        <v>0</v>
      </c>
      <c r="T945" s="319">
        <v>0</v>
      </c>
      <c r="U945" s="313"/>
      <c r="V945" s="360"/>
      <c r="W945" s="360"/>
      <c r="X945" s="360"/>
      <c r="Y9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5" s="422"/>
      <c r="AA945" s="349"/>
      <c r="AB945" s="349"/>
      <c r="AC945" s="349"/>
      <c r="AD945" s="349"/>
      <c r="AE945" s="349"/>
      <c r="AF945" s="349"/>
      <c r="AG945" s="349"/>
      <c r="AH945" s="349"/>
      <c r="AI945" s="349"/>
      <c r="AJ945" s="349"/>
      <c r="AK945" s="349"/>
      <c r="AL945" s="349"/>
      <c r="AM945" s="349"/>
      <c r="AN945" s="349"/>
      <c r="AO945" s="349"/>
      <c r="AP945" s="349"/>
      <c r="AQ945" s="349"/>
    </row>
    <row r="946" spans="1:43" s="8" customFormat="1" ht="43.5" customHeight="1">
      <c r="A946" s="311" t="s">
        <v>144</v>
      </c>
      <c r="B946" s="369" t="s">
        <v>919</v>
      </c>
      <c r="C946" s="398" t="s">
        <v>920</v>
      </c>
      <c r="D946" s="314" t="s">
        <v>3331</v>
      </c>
      <c r="E946" s="314" t="s">
        <v>378</v>
      </c>
      <c r="F946" s="307" t="s">
        <v>1297</v>
      </c>
      <c r="G946" s="313" t="s">
        <v>454</v>
      </c>
      <c r="H946" s="313" t="s">
        <v>1299</v>
      </c>
      <c r="I946" s="316">
        <v>100000</v>
      </c>
      <c r="J946" s="316">
        <f>-K3077/0.0833333333333333</f>
        <v>0</v>
      </c>
      <c r="K946" s="316"/>
      <c r="L946" s="317">
        <v>42837</v>
      </c>
      <c r="M946" s="317">
        <v>42835</v>
      </c>
      <c r="N946" s="318">
        <v>43930</v>
      </c>
      <c r="O946" s="336">
        <f>YEAR(N946)</f>
        <v>2020</v>
      </c>
      <c r="P946" s="336">
        <f>MONTH(N946)</f>
        <v>4</v>
      </c>
      <c r="Q946" s="326" t="str">
        <f>IF(P946&gt;9,CONCATENATE(O946,P946),CONCATENATE(O946,"0",P946))</f>
        <v>202004</v>
      </c>
      <c r="R946" s="311"/>
      <c r="S946" s="319">
        <v>0</v>
      </c>
      <c r="T946" s="319">
        <v>0</v>
      </c>
      <c r="U946" s="313"/>
      <c r="V946" s="360"/>
      <c r="W946" s="360"/>
      <c r="X946" s="360"/>
      <c r="Y9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6" s="348"/>
      <c r="AA946" s="349"/>
      <c r="AB946" s="349"/>
      <c r="AC946" s="349"/>
      <c r="AD946" s="349"/>
      <c r="AE946" s="349"/>
      <c r="AF946" s="349"/>
      <c r="AG946" s="349"/>
      <c r="AH946" s="349"/>
      <c r="AI946" s="349"/>
      <c r="AJ946" s="349"/>
      <c r="AK946" s="349"/>
      <c r="AL946" s="349"/>
      <c r="AM946" s="349"/>
      <c r="AN946" s="349"/>
      <c r="AO946" s="349"/>
      <c r="AP946" s="349"/>
      <c r="AQ946" s="349"/>
    </row>
    <row r="947" spans="1:43" s="8" customFormat="1" ht="43.5" customHeight="1">
      <c r="A947" s="392" t="s">
        <v>144</v>
      </c>
      <c r="B947" s="392" t="s">
        <v>919</v>
      </c>
      <c r="C947" s="354" t="s">
        <v>920</v>
      </c>
      <c r="D947" s="253"/>
      <c r="E947" s="253" t="s">
        <v>378</v>
      </c>
      <c r="F947" s="425" t="s">
        <v>3349</v>
      </c>
      <c r="G947" s="255" t="s">
        <v>500</v>
      </c>
      <c r="H947" s="357" t="s">
        <v>1213</v>
      </c>
      <c r="I947" s="289">
        <v>7608960</v>
      </c>
      <c r="J947" s="289">
        <f>-K2446/0.0833333333333333</f>
        <v>0</v>
      </c>
      <c r="K947" s="289"/>
      <c r="L947" s="283">
        <v>42837</v>
      </c>
      <c r="M947" s="283">
        <v>42837</v>
      </c>
      <c r="N947" s="283">
        <v>43941</v>
      </c>
      <c r="O947" s="329">
        <f>YEAR(N947)</f>
        <v>2020</v>
      </c>
      <c r="P947" s="323">
        <f>MONTH(N947)</f>
        <v>4</v>
      </c>
      <c r="Q947" s="387"/>
      <c r="R947" s="392" t="s">
        <v>44</v>
      </c>
      <c r="S947" s="269">
        <v>0.27</v>
      </c>
      <c r="T947" s="269">
        <v>0.09</v>
      </c>
      <c r="U947" s="355"/>
      <c r="V947" s="345"/>
      <c r="W947" s="345"/>
      <c r="X947" s="345"/>
      <c r="Y94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7" s="422"/>
      <c r="AA947" s="348"/>
      <c r="AB947" s="348"/>
      <c r="AC947" s="348"/>
      <c r="AD947" s="348"/>
      <c r="AE947" s="348"/>
      <c r="AF947" s="348"/>
      <c r="AG947" s="348"/>
      <c r="AH947" s="348"/>
      <c r="AI947" s="348"/>
      <c r="AJ947" s="348"/>
      <c r="AK947" s="348"/>
      <c r="AL947" s="348"/>
      <c r="AM947" s="348"/>
      <c r="AN947" s="348"/>
      <c r="AO947" s="348"/>
      <c r="AP947" s="348"/>
      <c r="AQ947" s="348"/>
    </row>
    <row r="948" spans="1:43" s="8" customFormat="1" ht="43.5" customHeight="1">
      <c r="A948" s="311" t="s">
        <v>3270</v>
      </c>
      <c r="B948" s="369" t="s">
        <v>918</v>
      </c>
      <c r="C948" s="398" t="s">
        <v>920</v>
      </c>
      <c r="D948" s="358" t="s">
        <v>3017</v>
      </c>
      <c r="E948" s="306" t="s">
        <v>384</v>
      </c>
      <c r="F948" s="315" t="s">
        <v>1461</v>
      </c>
      <c r="G948" s="313" t="s">
        <v>1462</v>
      </c>
      <c r="H948" s="313" t="s">
        <v>1251</v>
      </c>
      <c r="I948" s="309">
        <v>250000</v>
      </c>
      <c r="J948" s="309">
        <f>-K2509/0.0833333333333333</f>
        <v>0</v>
      </c>
      <c r="K948" s="309"/>
      <c r="L948" s="317">
        <v>41850</v>
      </c>
      <c r="M948" s="317">
        <v>41852</v>
      </c>
      <c r="N948" s="318">
        <v>42947</v>
      </c>
      <c r="O948" s="336">
        <f>YEAR(N948)</f>
        <v>2017</v>
      </c>
      <c r="P948" s="336">
        <f>MONTH(N948)</f>
        <v>7</v>
      </c>
      <c r="Q948" s="326" t="str">
        <f>IF(P948&gt;9,CONCATENATE(O948,P948),CONCATENATE(O948,"0",P948))</f>
        <v>201707</v>
      </c>
      <c r="R948" s="311" t="s">
        <v>44</v>
      </c>
      <c r="S948" s="312">
        <v>0</v>
      </c>
      <c r="T948" s="312">
        <v>0</v>
      </c>
      <c r="U948" s="313"/>
      <c r="V948" s="363"/>
      <c r="W948" s="360"/>
      <c r="X948" s="363"/>
      <c r="Y9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8" s="348"/>
      <c r="AA948" s="349"/>
      <c r="AB948" s="349"/>
      <c r="AC948" s="349"/>
      <c r="AD948" s="349"/>
      <c r="AE948" s="349"/>
      <c r="AF948" s="349"/>
      <c r="AG948" s="349"/>
      <c r="AH948" s="349"/>
      <c r="AI948" s="349"/>
      <c r="AJ948" s="349"/>
      <c r="AK948" s="349"/>
      <c r="AL948" s="349"/>
      <c r="AM948" s="349"/>
      <c r="AN948" s="349"/>
      <c r="AO948" s="349"/>
      <c r="AP948" s="349"/>
      <c r="AQ948" s="349"/>
    </row>
    <row r="949" spans="1:43" s="8" customFormat="1" ht="43.5" customHeight="1">
      <c r="A949" s="305" t="s">
        <v>205</v>
      </c>
      <c r="B949" s="361" t="s">
        <v>913</v>
      </c>
      <c r="C949" s="398" t="s">
        <v>920</v>
      </c>
      <c r="D949" s="306" t="s">
        <v>767</v>
      </c>
      <c r="E949" s="306" t="s">
        <v>381</v>
      </c>
      <c r="F949" s="307" t="s">
        <v>46</v>
      </c>
      <c r="G949" s="308" t="s">
        <v>768</v>
      </c>
      <c r="H949" s="308" t="s">
        <v>769</v>
      </c>
      <c r="I949" s="309">
        <v>300000</v>
      </c>
      <c r="J949" s="309">
        <f>-K3068/0.0833333333333333</f>
        <v>0</v>
      </c>
      <c r="K949" s="309"/>
      <c r="L949" s="310">
        <v>42116</v>
      </c>
      <c r="M949" s="310">
        <v>42140</v>
      </c>
      <c r="N949" s="310">
        <v>42870</v>
      </c>
      <c r="O949" s="337">
        <f>YEAR(N949)</f>
        <v>2017</v>
      </c>
      <c r="P949" s="336">
        <f>MONTH(N949)</f>
        <v>5</v>
      </c>
      <c r="Q949" s="332" t="str">
        <f>IF(P949&gt;9,CONCATENATE(O949,P949),CONCATENATE(O949,"0",P949))</f>
        <v>201705</v>
      </c>
      <c r="R949" s="311">
        <v>0</v>
      </c>
      <c r="S949" s="312">
        <v>0</v>
      </c>
      <c r="T949" s="312">
        <v>0</v>
      </c>
      <c r="U949" s="313"/>
      <c r="V949" s="363"/>
      <c r="W949" s="360"/>
      <c r="X949" s="363"/>
      <c r="Y9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9" s="422"/>
      <c r="AA949" s="349"/>
      <c r="AB949" s="349"/>
      <c r="AC949" s="349"/>
      <c r="AD949" s="349"/>
      <c r="AE949" s="349"/>
      <c r="AF949" s="349"/>
      <c r="AG949" s="349"/>
      <c r="AH949" s="349"/>
      <c r="AI949" s="349"/>
      <c r="AJ949" s="349"/>
      <c r="AK949" s="349"/>
      <c r="AL949" s="349"/>
      <c r="AM949" s="349"/>
      <c r="AN949" s="349"/>
      <c r="AO949" s="349"/>
      <c r="AP949" s="349"/>
      <c r="AQ949" s="349"/>
    </row>
    <row r="950" spans="1:43" s="8" customFormat="1" ht="43.5" customHeight="1">
      <c r="A950" s="305" t="s">
        <v>205</v>
      </c>
      <c r="B950" s="361" t="s">
        <v>913</v>
      </c>
      <c r="C950" s="398" t="s">
        <v>920</v>
      </c>
      <c r="D950" s="306"/>
      <c r="E950" s="306" t="s">
        <v>381</v>
      </c>
      <c r="F950" s="307" t="s">
        <v>2539</v>
      </c>
      <c r="G950" s="308" t="s">
        <v>2540</v>
      </c>
      <c r="H950" s="308" t="s">
        <v>2541</v>
      </c>
      <c r="I950" s="309">
        <v>3150000</v>
      </c>
      <c r="J950" s="309">
        <f>-K2520/0.0833333333333333</f>
        <v>0</v>
      </c>
      <c r="K950" s="309"/>
      <c r="L950" s="310">
        <v>42522</v>
      </c>
      <c r="M950" s="310">
        <v>42522</v>
      </c>
      <c r="N950" s="310">
        <v>42886</v>
      </c>
      <c r="O950" s="337">
        <f>YEAR(N950)</f>
        <v>2017</v>
      </c>
      <c r="P950" s="336">
        <f>MONTH(N950)</f>
        <v>5</v>
      </c>
      <c r="Q950" s="332" t="str">
        <f>IF(P950&gt;9,CONCATENATE(O950,P950),CONCATENATE(O950,"0",P950))</f>
        <v>201705</v>
      </c>
      <c r="R950" s="311" t="s">
        <v>45</v>
      </c>
      <c r="S950" s="312">
        <v>0</v>
      </c>
      <c r="T950" s="312">
        <v>0</v>
      </c>
      <c r="U950" s="313"/>
      <c r="V950" s="363"/>
      <c r="W950" s="360"/>
      <c r="X950" s="363"/>
      <c r="Y9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0" s="385"/>
      <c r="AA950" s="363"/>
      <c r="AB950" s="363"/>
      <c r="AC950" s="363"/>
      <c r="AD950" s="363"/>
      <c r="AE950" s="363"/>
      <c r="AF950" s="363"/>
      <c r="AG950" s="363"/>
      <c r="AH950" s="363"/>
      <c r="AI950" s="363"/>
      <c r="AJ950" s="363"/>
      <c r="AK950" s="363"/>
      <c r="AL950" s="363"/>
      <c r="AM950" s="363"/>
      <c r="AN950" s="363"/>
      <c r="AO950" s="363"/>
      <c r="AP950" s="363"/>
      <c r="AQ950" s="363"/>
    </row>
    <row r="951" spans="1:43" s="8" customFormat="1" ht="43.5" customHeight="1">
      <c r="A951" s="311" t="s">
        <v>205</v>
      </c>
      <c r="B951" s="369" t="s">
        <v>913</v>
      </c>
      <c r="C951" s="398" t="s">
        <v>920</v>
      </c>
      <c r="D951" s="314" t="s">
        <v>775</v>
      </c>
      <c r="E951" s="306" t="s">
        <v>776</v>
      </c>
      <c r="F951" s="307" t="s">
        <v>34</v>
      </c>
      <c r="G951" s="308" t="s">
        <v>2530</v>
      </c>
      <c r="H951" s="308" t="s">
        <v>777</v>
      </c>
      <c r="I951" s="309">
        <v>110634.88</v>
      </c>
      <c r="J951" s="309">
        <f>-K3077/0.0833333333333333</f>
        <v>0</v>
      </c>
      <c r="K951" s="309"/>
      <c r="L951" s="317">
        <v>42571</v>
      </c>
      <c r="M951" s="317">
        <v>42534</v>
      </c>
      <c r="N951" s="310">
        <v>42898</v>
      </c>
      <c r="O951" s="337">
        <f>YEAR(N951)</f>
        <v>2017</v>
      </c>
      <c r="P951" s="336">
        <f>MONTH(N951)</f>
        <v>6</v>
      </c>
      <c r="Q951" s="332" t="str">
        <f>IF(P951&gt;9,CONCATENATE(O951,P951),CONCATENATE(O951,"0",P951))</f>
        <v>201706</v>
      </c>
      <c r="R951" s="354">
        <v>0</v>
      </c>
      <c r="S951" s="312">
        <v>0</v>
      </c>
      <c r="T951" s="312">
        <v>0</v>
      </c>
      <c r="U951" s="261"/>
      <c r="V951" s="360"/>
      <c r="W951" s="360"/>
      <c r="X951" s="360"/>
      <c r="Y9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1" s="422"/>
      <c r="AA951" s="349"/>
      <c r="AB951" s="349"/>
      <c r="AC951" s="349"/>
      <c r="AD951" s="349"/>
      <c r="AE951" s="349"/>
      <c r="AF951" s="349"/>
      <c r="AG951" s="349"/>
      <c r="AH951" s="349"/>
      <c r="AI951" s="349"/>
      <c r="AJ951" s="349"/>
      <c r="AK951" s="349"/>
      <c r="AL951" s="349"/>
      <c r="AM951" s="349"/>
      <c r="AN951" s="349"/>
      <c r="AO951" s="349"/>
      <c r="AP951" s="349"/>
      <c r="AQ951" s="349"/>
    </row>
    <row r="952" spans="1:100" s="7" customFormat="1" ht="43.5" customHeight="1">
      <c r="A952" s="311" t="s">
        <v>205</v>
      </c>
      <c r="B952" s="369" t="s">
        <v>913</v>
      </c>
      <c r="C952" s="398" t="s">
        <v>920</v>
      </c>
      <c r="D952" s="314" t="s">
        <v>55</v>
      </c>
      <c r="E952" s="314" t="s">
        <v>380</v>
      </c>
      <c r="F952" s="315" t="s">
        <v>1403</v>
      </c>
      <c r="G952" s="313" t="s">
        <v>1404</v>
      </c>
      <c r="H952" s="313" t="s">
        <v>1050</v>
      </c>
      <c r="I952" s="316">
        <v>1000000</v>
      </c>
      <c r="J952" s="316">
        <f>-K3069/0.0833333333333333</f>
        <v>0</v>
      </c>
      <c r="K952" s="316"/>
      <c r="L952" s="317">
        <v>41815</v>
      </c>
      <c r="M952" s="317">
        <v>41815</v>
      </c>
      <c r="N952" s="318">
        <v>42910</v>
      </c>
      <c r="O952" s="336">
        <f>YEAR(N952)</f>
        <v>2017</v>
      </c>
      <c r="P952" s="336">
        <f>MONTH(N952)</f>
        <v>6</v>
      </c>
      <c r="Q952" s="326" t="str">
        <f>IF(P952&gt;9,CONCATENATE(O952,P952),CONCATENATE(O952,"0",P952))</f>
        <v>201706</v>
      </c>
      <c r="R952" s="311" t="s">
        <v>89</v>
      </c>
      <c r="S952" s="319">
        <v>0.27</v>
      </c>
      <c r="T952" s="319">
        <v>0</v>
      </c>
      <c r="U952" s="355"/>
      <c r="V952" s="360"/>
      <c r="W952" s="360" t="s">
        <v>911</v>
      </c>
      <c r="X952" s="360"/>
      <c r="Y9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52" s="422"/>
      <c r="AA952" s="349"/>
      <c r="AB952" s="349"/>
      <c r="AC952" s="349"/>
      <c r="AD952" s="349"/>
      <c r="AE952" s="349"/>
      <c r="AF952" s="349"/>
      <c r="AG952" s="349"/>
      <c r="AH952" s="349"/>
      <c r="AI952" s="349"/>
      <c r="AJ952" s="349"/>
      <c r="AK952" s="349"/>
      <c r="AL952" s="349"/>
      <c r="AM952" s="349"/>
      <c r="AN952" s="349"/>
      <c r="AO952" s="349"/>
      <c r="AP952" s="349"/>
      <c r="AQ952" s="349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</row>
    <row r="953" spans="1:43" s="7" customFormat="1" ht="43.5" customHeight="1">
      <c r="A953" s="311" t="s">
        <v>205</v>
      </c>
      <c r="B953" s="369" t="s">
        <v>913</v>
      </c>
      <c r="C953" s="398" t="s">
        <v>920</v>
      </c>
      <c r="D953" s="314" t="s">
        <v>55</v>
      </c>
      <c r="E953" s="314" t="s">
        <v>380</v>
      </c>
      <c r="F953" s="315" t="s">
        <v>1403</v>
      </c>
      <c r="G953" s="313" t="s">
        <v>1405</v>
      </c>
      <c r="H953" s="313" t="s">
        <v>587</v>
      </c>
      <c r="I953" s="316">
        <v>1000000</v>
      </c>
      <c r="J953" s="316">
        <f>-K3070/0.0833333333333333</f>
        <v>0</v>
      </c>
      <c r="K953" s="316"/>
      <c r="L953" s="317">
        <v>41815</v>
      </c>
      <c r="M953" s="317">
        <v>41815</v>
      </c>
      <c r="N953" s="318">
        <v>42910</v>
      </c>
      <c r="O953" s="336">
        <f>YEAR(N953)</f>
        <v>2017</v>
      </c>
      <c r="P953" s="336">
        <f>MONTH(N953)</f>
        <v>6</v>
      </c>
      <c r="Q953" s="326" t="str">
        <f>IF(P953&gt;9,CONCATENATE(O953,P953),CONCATENATE(O953,"0",P953))</f>
        <v>201706</v>
      </c>
      <c r="R953" s="311">
        <v>0</v>
      </c>
      <c r="S953" s="319">
        <v>0.27</v>
      </c>
      <c r="T953" s="319">
        <v>0</v>
      </c>
      <c r="U953" s="355"/>
      <c r="V953" s="360"/>
      <c r="W953" s="360" t="s">
        <v>911</v>
      </c>
      <c r="X953" s="360"/>
      <c r="Y9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53" s="422"/>
      <c r="AA953" s="349"/>
      <c r="AB953" s="349"/>
      <c r="AC953" s="349"/>
      <c r="AD953" s="349"/>
      <c r="AE953" s="349"/>
      <c r="AF953" s="349"/>
      <c r="AG953" s="349"/>
      <c r="AH953" s="349"/>
      <c r="AI953" s="349"/>
      <c r="AJ953" s="349"/>
      <c r="AK953" s="349"/>
      <c r="AL953" s="349"/>
      <c r="AM953" s="349"/>
      <c r="AN953" s="349"/>
      <c r="AO953" s="349"/>
      <c r="AP953" s="349"/>
      <c r="AQ953" s="349"/>
    </row>
    <row r="954" spans="1:100" s="7" customFormat="1" ht="43.5" customHeight="1">
      <c r="A954" s="311" t="s">
        <v>205</v>
      </c>
      <c r="B954" s="369" t="s">
        <v>913</v>
      </c>
      <c r="C954" s="398" t="s">
        <v>920</v>
      </c>
      <c r="D954" s="314" t="s">
        <v>55</v>
      </c>
      <c r="E954" s="314" t="s">
        <v>380</v>
      </c>
      <c r="F954" s="315" t="s">
        <v>1403</v>
      </c>
      <c r="G954" s="313" t="s">
        <v>1404</v>
      </c>
      <c r="H954" s="313" t="s">
        <v>677</v>
      </c>
      <c r="I954" s="316">
        <v>1000000</v>
      </c>
      <c r="J954" s="316">
        <f>-K3071/0.0833333333333333</f>
        <v>0</v>
      </c>
      <c r="K954" s="316"/>
      <c r="L954" s="317">
        <v>41815</v>
      </c>
      <c r="M954" s="317">
        <v>41815</v>
      </c>
      <c r="N954" s="318">
        <v>42910</v>
      </c>
      <c r="O954" s="336">
        <f>YEAR(N954)</f>
        <v>2017</v>
      </c>
      <c r="P954" s="336">
        <f>MONTH(N954)</f>
        <v>6</v>
      </c>
      <c r="Q954" s="326" t="str">
        <f>IF(P954&gt;9,CONCATENATE(O954,P954),CONCATENATE(O954,"0",P954))</f>
        <v>201706</v>
      </c>
      <c r="R954" s="311">
        <v>0</v>
      </c>
      <c r="S954" s="319">
        <v>0.27</v>
      </c>
      <c r="T954" s="319">
        <v>0</v>
      </c>
      <c r="U954" s="355"/>
      <c r="V954" s="360"/>
      <c r="W954" s="360" t="s">
        <v>911</v>
      </c>
      <c r="X954" s="360"/>
      <c r="Y9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54" s="422"/>
      <c r="AA954" s="349"/>
      <c r="AB954" s="349"/>
      <c r="AC954" s="349"/>
      <c r="AD954" s="349"/>
      <c r="AE954" s="349"/>
      <c r="AF954" s="349"/>
      <c r="AG954" s="349"/>
      <c r="AH954" s="349"/>
      <c r="AI954" s="349"/>
      <c r="AJ954" s="349"/>
      <c r="AK954" s="349"/>
      <c r="AL954" s="349"/>
      <c r="AM954" s="349"/>
      <c r="AN954" s="349"/>
      <c r="AO954" s="349"/>
      <c r="AP954" s="349"/>
      <c r="AQ954" s="349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</row>
    <row r="955" spans="1:100" s="7" customFormat="1" ht="43.5" customHeight="1">
      <c r="A955" s="305" t="s">
        <v>205</v>
      </c>
      <c r="B955" s="361" t="s">
        <v>913</v>
      </c>
      <c r="C955" s="398" t="s">
        <v>920</v>
      </c>
      <c r="D955" s="306" t="s">
        <v>1094</v>
      </c>
      <c r="E955" s="306" t="s">
        <v>381</v>
      </c>
      <c r="F955" s="307" t="s">
        <v>784</v>
      </c>
      <c r="G955" s="308" t="s">
        <v>216</v>
      </c>
      <c r="H955" s="308" t="s">
        <v>3282</v>
      </c>
      <c r="I955" s="309">
        <v>750035</v>
      </c>
      <c r="J955" s="309">
        <f>-K3087/0.0833333333333333</f>
        <v>0</v>
      </c>
      <c r="K955" s="309"/>
      <c r="L955" s="310">
        <v>42564</v>
      </c>
      <c r="M955" s="310">
        <v>42566</v>
      </c>
      <c r="N955" s="310">
        <v>42930</v>
      </c>
      <c r="O955" s="337">
        <f>YEAR(N955)</f>
        <v>2017</v>
      </c>
      <c r="P955" s="336">
        <f>MONTH(N955)</f>
        <v>7</v>
      </c>
      <c r="Q955" s="332" t="str">
        <f>IF(P955&gt;9,CONCATENATE(O955,P955),CONCATENATE(O955,"0",P955))</f>
        <v>201707</v>
      </c>
      <c r="R955" s="354">
        <v>0</v>
      </c>
      <c r="S955" s="312">
        <v>0</v>
      </c>
      <c r="T955" s="312">
        <v>0</v>
      </c>
      <c r="U955" s="262"/>
      <c r="V955" s="360"/>
      <c r="W955" s="360"/>
      <c r="X955" s="360"/>
      <c r="Y9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5" s="422"/>
      <c r="AA955" s="348"/>
      <c r="AB955" s="348"/>
      <c r="AC955" s="348"/>
      <c r="AD955" s="348"/>
      <c r="AE955" s="348"/>
      <c r="AF955" s="348"/>
      <c r="AG955" s="348"/>
      <c r="AH955" s="348"/>
      <c r="AI955" s="348"/>
      <c r="AJ955" s="348"/>
      <c r="AK955" s="348"/>
      <c r="AL955" s="348"/>
      <c r="AM955" s="348"/>
      <c r="AN955" s="348"/>
      <c r="AO955" s="348"/>
      <c r="AP955" s="348"/>
      <c r="AQ955" s="34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</row>
    <row r="956" spans="1:100" s="7" customFormat="1" ht="43.5" customHeight="1">
      <c r="A956" s="311" t="s">
        <v>205</v>
      </c>
      <c r="B956" s="369" t="s">
        <v>913</v>
      </c>
      <c r="C956" s="398" t="s">
        <v>920</v>
      </c>
      <c r="D956" s="314"/>
      <c r="E956" s="314" t="s">
        <v>381</v>
      </c>
      <c r="F956" s="359" t="s">
        <v>2643</v>
      </c>
      <c r="G956" s="355" t="s">
        <v>2644</v>
      </c>
      <c r="H956" s="313" t="s">
        <v>537</v>
      </c>
      <c r="I956" s="316">
        <v>350000</v>
      </c>
      <c r="J956" s="316">
        <f>-K3084/0.0833333333333333</f>
        <v>0</v>
      </c>
      <c r="K956" s="316"/>
      <c r="L956" s="317">
        <v>42564</v>
      </c>
      <c r="M956" s="317">
        <v>42566</v>
      </c>
      <c r="N956" s="318">
        <v>42930</v>
      </c>
      <c r="O956" s="336">
        <f>YEAR(N956)</f>
        <v>2017</v>
      </c>
      <c r="P956" s="336">
        <f>MONTH(N956)</f>
        <v>7</v>
      </c>
      <c r="Q956" s="326" t="str">
        <f>IF(P956&gt;9,CONCATENATE(O956,P956),CONCATENATE(O956,"0",P956))</f>
        <v>201707</v>
      </c>
      <c r="R956" s="354" t="s">
        <v>45</v>
      </c>
      <c r="S956" s="319">
        <v>0</v>
      </c>
      <c r="T956" s="319">
        <v>0</v>
      </c>
      <c r="U956" s="313"/>
      <c r="V956" s="363"/>
      <c r="W956" s="360"/>
      <c r="X956" s="363"/>
      <c r="Y9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6" s="422"/>
      <c r="AA956" s="348"/>
      <c r="AB956" s="348"/>
      <c r="AC956" s="348"/>
      <c r="AD956" s="348"/>
      <c r="AE956" s="348"/>
      <c r="AF956" s="348"/>
      <c r="AG956" s="348"/>
      <c r="AH956" s="348"/>
      <c r="AI956" s="348"/>
      <c r="AJ956" s="348"/>
      <c r="AK956" s="348"/>
      <c r="AL956" s="348"/>
      <c r="AM956" s="348"/>
      <c r="AN956" s="348"/>
      <c r="AO956" s="348"/>
      <c r="AP956" s="348"/>
      <c r="AQ956" s="34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</row>
    <row r="957" spans="1:43" s="8" customFormat="1" ht="43.5" customHeight="1">
      <c r="A957" s="354" t="s">
        <v>205</v>
      </c>
      <c r="B957" s="378" t="s">
        <v>913</v>
      </c>
      <c r="C957" s="370" t="s">
        <v>920</v>
      </c>
      <c r="D957" s="358"/>
      <c r="E957" s="358" t="s">
        <v>381</v>
      </c>
      <c r="F957" s="359" t="s">
        <v>2643</v>
      </c>
      <c r="G957" s="355" t="s">
        <v>2645</v>
      </c>
      <c r="H957" s="355" t="s">
        <v>2646</v>
      </c>
      <c r="I957" s="371">
        <v>350000</v>
      </c>
      <c r="J957" s="371">
        <f>-K2539/0.0833333333333333</f>
        <v>0</v>
      </c>
      <c r="K957" s="371"/>
      <c r="L957" s="372">
        <v>42564</v>
      </c>
      <c r="M957" s="372">
        <v>42566</v>
      </c>
      <c r="N957" s="373">
        <v>42930</v>
      </c>
      <c r="O957" s="374">
        <f>YEAR(N957)</f>
        <v>2017</v>
      </c>
      <c r="P957" s="374">
        <f>MONTH(N957)</f>
        <v>7</v>
      </c>
      <c r="Q957" s="375" t="str">
        <f>IF(P957&gt;9,CONCATENATE(O957,P957),CONCATENATE(O957,"0",P957))</f>
        <v>201707</v>
      </c>
      <c r="R957" s="354" t="s">
        <v>45</v>
      </c>
      <c r="S957" s="376">
        <v>0</v>
      </c>
      <c r="T957" s="376">
        <v>0</v>
      </c>
      <c r="U957" s="355"/>
      <c r="V957" s="349"/>
      <c r="W957" s="348"/>
      <c r="X957" s="349"/>
      <c r="Y95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7" s="422"/>
      <c r="AA957" s="348"/>
      <c r="AB957" s="348"/>
      <c r="AC957" s="348"/>
      <c r="AD957" s="348"/>
      <c r="AE957" s="348"/>
      <c r="AF957" s="348"/>
      <c r="AG957" s="348"/>
      <c r="AH957" s="348"/>
      <c r="AI957" s="348"/>
      <c r="AJ957" s="348"/>
      <c r="AK957" s="348"/>
      <c r="AL957" s="348"/>
      <c r="AM957" s="348"/>
      <c r="AN957" s="348"/>
      <c r="AO957" s="348"/>
      <c r="AP957" s="348"/>
      <c r="AQ957" s="348"/>
    </row>
    <row r="958" spans="1:43" s="8" customFormat="1" ht="43.5" customHeight="1">
      <c r="A958" s="305" t="s">
        <v>205</v>
      </c>
      <c r="B958" s="369" t="s">
        <v>913</v>
      </c>
      <c r="C958" s="398" t="s">
        <v>920</v>
      </c>
      <c r="D958" s="306" t="s">
        <v>1441</v>
      </c>
      <c r="E958" s="306" t="s">
        <v>381</v>
      </c>
      <c r="F958" s="307" t="s">
        <v>46</v>
      </c>
      <c r="G958" s="308" t="s">
        <v>1442</v>
      </c>
      <c r="H958" s="308" t="s">
        <v>1443</v>
      </c>
      <c r="I958" s="309">
        <v>124530</v>
      </c>
      <c r="J958" s="309">
        <f>-K2496/0.0833333333333333</f>
        <v>0</v>
      </c>
      <c r="K958" s="309"/>
      <c r="L958" s="310">
        <v>42543</v>
      </c>
      <c r="M958" s="310">
        <v>42567</v>
      </c>
      <c r="N958" s="310">
        <v>42931</v>
      </c>
      <c r="O958" s="337">
        <f>YEAR(N958)</f>
        <v>2017</v>
      </c>
      <c r="P958" s="336">
        <f>MONTH(N958)</f>
        <v>7</v>
      </c>
      <c r="Q958" s="332" t="str">
        <f>IF(P958&gt;9,CONCATENATE(O958,P958),CONCATENATE(O958,"0",P958))</f>
        <v>201707</v>
      </c>
      <c r="R958" s="354">
        <v>0</v>
      </c>
      <c r="S958" s="312">
        <v>0</v>
      </c>
      <c r="T958" s="312">
        <v>0</v>
      </c>
      <c r="U958" s="355"/>
      <c r="V958" s="363"/>
      <c r="W958" s="360"/>
      <c r="X958" s="385"/>
      <c r="Y9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8" s="422"/>
      <c r="AA958" s="349"/>
      <c r="AB958" s="349"/>
      <c r="AC958" s="349"/>
      <c r="AD958" s="349"/>
      <c r="AE958" s="349"/>
      <c r="AF958" s="349"/>
      <c r="AG958" s="349"/>
      <c r="AH958" s="349"/>
      <c r="AI958" s="349"/>
      <c r="AJ958" s="349"/>
      <c r="AK958" s="349"/>
      <c r="AL958" s="349"/>
      <c r="AM958" s="349"/>
      <c r="AN958" s="349"/>
      <c r="AO958" s="349"/>
      <c r="AP958" s="349"/>
      <c r="AQ958" s="349"/>
    </row>
    <row r="959" spans="1:43" s="8" customFormat="1" ht="43.5" customHeight="1">
      <c r="A959" s="311" t="s">
        <v>205</v>
      </c>
      <c r="B959" s="369" t="s">
        <v>913</v>
      </c>
      <c r="C959" s="398" t="s">
        <v>920</v>
      </c>
      <c r="D959" s="314" t="s">
        <v>2129</v>
      </c>
      <c r="E959" s="314" t="s">
        <v>381</v>
      </c>
      <c r="F959" s="315" t="s">
        <v>46</v>
      </c>
      <c r="G959" s="313" t="s">
        <v>2559</v>
      </c>
      <c r="H959" s="313" t="s">
        <v>2130</v>
      </c>
      <c r="I959" s="316">
        <v>99858</v>
      </c>
      <c r="J959" s="316">
        <f>-K2570/0.0833333333333333</f>
        <v>0</v>
      </c>
      <c r="K959" s="316"/>
      <c r="L959" s="317">
        <v>42536</v>
      </c>
      <c r="M959" s="317">
        <v>42583</v>
      </c>
      <c r="N959" s="318">
        <v>42947</v>
      </c>
      <c r="O959" s="336">
        <f>YEAR(N959)</f>
        <v>2017</v>
      </c>
      <c r="P959" s="336">
        <f>MONTH(N959)</f>
        <v>7</v>
      </c>
      <c r="Q959" s="326" t="str">
        <f>IF(P959&gt;9,CONCATENATE(O959,P959),CONCATENATE(O959,"0",P959))</f>
        <v>201707</v>
      </c>
      <c r="R959" s="311" t="s">
        <v>36</v>
      </c>
      <c r="S959" s="319">
        <v>0</v>
      </c>
      <c r="T959" s="319">
        <v>0</v>
      </c>
      <c r="U959" s="313"/>
      <c r="V959" s="363"/>
      <c r="W959" s="360"/>
      <c r="X959" s="363"/>
      <c r="Y9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9" s="385"/>
      <c r="AA959" s="363"/>
      <c r="AB959" s="363"/>
      <c r="AC959" s="363"/>
      <c r="AD959" s="363"/>
      <c r="AE959" s="363"/>
      <c r="AF959" s="363"/>
      <c r="AG959" s="363"/>
      <c r="AH959" s="363"/>
      <c r="AI959" s="363"/>
      <c r="AJ959" s="363"/>
      <c r="AK959" s="363"/>
      <c r="AL959" s="363"/>
      <c r="AM959" s="363"/>
      <c r="AN959" s="363"/>
      <c r="AO959" s="363"/>
      <c r="AP959" s="363"/>
      <c r="AQ959" s="363"/>
    </row>
    <row r="960" spans="1:43" s="8" customFormat="1" ht="43.5" customHeight="1">
      <c r="A960" s="311" t="s">
        <v>205</v>
      </c>
      <c r="B960" s="369" t="s">
        <v>913</v>
      </c>
      <c r="C960" s="398" t="s">
        <v>920</v>
      </c>
      <c r="D960" s="314"/>
      <c r="E960" s="306" t="s">
        <v>404</v>
      </c>
      <c r="F960" s="307" t="s">
        <v>200</v>
      </c>
      <c r="G960" s="308" t="s">
        <v>201</v>
      </c>
      <c r="H960" s="308" t="s">
        <v>202</v>
      </c>
      <c r="I960" s="309" t="s">
        <v>550</v>
      </c>
      <c r="J960" s="309">
        <f>-K3076/0.0833333333333333</f>
        <v>0</v>
      </c>
      <c r="K960" s="309"/>
      <c r="L960" s="317">
        <v>41038</v>
      </c>
      <c r="M960" s="317">
        <v>41129</v>
      </c>
      <c r="N960" s="310">
        <v>42954</v>
      </c>
      <c r="O960" s="337">
        <f>YEAR(N960)</f>
        <v>2017</v>
      </c>
      <c r="P960" s="336">
        <f>MONTH(N960)</f>
        <v>8</v>
      </c>
      <c r="Q960" s="332" t="str">
        <f>IF(P960&gt;9,CONCATENATE(O960,P960),CONCATENATE(O960,"0",P960))</f>
        <v>201708</v>
      </c>
      <c r="R960" s="311">
        <v>0</v>
      </c>
      <c r="S960" s="312">
        <v>0</v>
      </c>
      <c r="T960" s="312">
        <v>0</v>
      </c>
      <c r="U960" s="313"/>
      <c r="V960" s="363"/>
      <c r="W960" s="360"/>
      <c r="X960" s="363" t="s">
        <v>910</v>
      </c>
      <c r="Y9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60" s="422"/>
      <c r="AA960" s="349"/>
      <c r="AB960" s="349"/>
      <c r="AC960" s="349"/>
      <c r="AD960" s="349"/>
      <c r="AE960" s="349"/>
      <c r="AF960" s="349"/>
      <c r="AG960" s="349"/>
      <c r="AH960" s="349"/>
      <c r="AI960" s="349"/>
      <c r="AJ960" s="349"/>
      <c r="AK960" s="349"/>
      <c r="AL960" s="349"/>
      <c r="AM960" s="349"/>
      <c r="AN960" s="349"/>
      <c r="AO960" s="349"/>
      <c r="AP960" s="349"/>
      <c r="AQ960" s="349"/>
    </row>
    <row r="961" spans="1:43" s="8" customFormat="1" ht="43.5" customHeight="1">
      <c r="A961" s="305" t="s">
        <v>205</v>
      </c>
      <c r="B961" s="361" t="s">
        <v>913</v>
      </c>
      <c r="C961" s="398" t="s">
        <v>920</v>
      </c>
      <c r="D961" s="306"/>
      <c r="E961" s="306" t="s">
        <v>381</v>
      </c>
      <c r="F961" s="307" t="s">
        <v>2674</v>
      </c>
      <c r="G961" s="308" t="s">
        <v>670</v>
      </c>
      <c r="H961" s="308" t="s">
        <v>525</v>
      </c>
      <c r="I961" s="309">
        <v>700000</v>
      </c>
      <c r="J961" s="309">
        <f>-K3084/0.0833333333333333</f>
        <v>0</v>
      </c>
      <c r="K961" s="309"/>
      <c r="L961" s="310">
        <v>42592</v>
      </c>
      <c r="M961" s="310">
        <v>42592</v>
      </c>
      <c r="N961" s="310">
        <v>42956</v>
      </c>
      <c r="O961" s="337">
        <f>YEAR(N961)</f>
        <v>2017</v>
      </c>
      <c r="P961" s="336">
        <f>MONTH(N961)</f>
        <v>8</v>
      </c>
      <c r="Q961" s="332" t="str">
        <f>IF(P961&gt;9,CONCATENATE(O961,P961),CONCATENATE(O961,"0",P961))</f>
        <v>201708</v>
      </c>
      <c r="R961" s="311" t="s">
        <v>45</v>
      </c>
      <c r="S961" s="312">
        <v>0</v>
      </c>
      <c r="T961" s="312">
        <v>0</v>
      </c>
      <c r="U961" s="313"/>
      <c r="V961" s="360"/>
      <c r="W961" s="360"/>
      <c r="X961" s="360"/>
      <c r="Y9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1" s="348"/>
      <c r="AA961" s="349"/>
      <c r="AB961" s="349"/>
      <c r="AC961" s="349"/>
      <c r="AD961" s="349"/>
      <c r="AE961" s="349"/>
      <c r="AF961" s="349"/>
      <c r="AG961" s="349"/>
      <c r="AH961" s="349"/>
      <c r="AI961" s="349"/>
      <c r="AJ961" s="349"/>
      <c r="AK961" s="349"/>
      <c r="AL961" s="349"/>
      <c r="AM961" s="349"/>
      <c r="AN961" s="349"/>
      <c r="AO961" s="349"/>
      <c r="AP961" s="349"/>
      <c r="AQ961" s="349"/>
    </row>
    <row r="962" spans="1:43" s="8" customFormat="1" ht="43.5" customHeight="1">
      <c r="A962" s="311" t="s">
        <v>205</v>
      </c>
      <c r="B962" s="354" t="s">
        <v>913</v>
      </c>
      <c r="C962" s="398" t="s">
        <v>920</v>
      </c>
      <c r="D962" s="358" t="s">
        <v>2446</v>
      </c>
      <c r="E962" s="314" t="s">
        <v>381</v>
      </c>
      <c r="F962" s="315" t="s">
        <v>46</v>
      </c>
      <c r="G962" s="313" t="s">
        <v>1137</v>
      </c>
      <c r="H962" s="313" t="s">
        <v>1138</v>
      </c>
      <c r="I962" s="316">
        <v>250000</v>
      </c>
      <c r="J962" s="316">
        <f>-K2526/0.0833333333333333</f>
        <v>0</v>
      </c>
      <c r="K962" s="316"/>
      <c r="L962" s="317">
        <v>42571</v>
      </c>
      <c r="M962" s="317">
        <v>42596</v>
      </c>
      <c r="N962" s="318">
        <v>42960</v>
      </c>
      <c r="O962" s="336">
        <f>YEAR(N962)</f>
        <v>2017</v>
      </c>
      <c r="P962" s="336">
        <f>MONTH(N962)</f>
        <v>8</v>
      </c>
      <c r="Q962" s="326" t="str">
        <f>IF(P962&gt;9,CONCATENATE(O962,P962),CONCATENATE(O962,"0",P962))</f>
        <v>201708</v>
      </c>
      <c r="R962" s="354" t="s">
        <v>268</v>
      </c>
      <c r="S962" s="319">
        <v>0</v>
      </c>
      <c r="T962" s="319">
        <v>0</v>
      </c>
      <c r="U962" s="313"/>
      <c r="V962" s="363"/>
      <c r="W962" s="360"/>
      <c r="X962" s="363"/>
      <c r="Y9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2" s="422"/>
      <c r="AA962" s="349"/>
      <c r="AB962" s="349"/>
      <c r="AC962" s="349"/>
      <c r="AD962" s="349"/>
      <c r="AE962" s="349"/>
      <c r="AF962" s="349"/>
      <c r="AG962" s="349"/>
      <c r="AH962" s="349"/>
      <c r="AI962" s="349"/>
      <c r="AJ962" s="349"/>
      <c r="AK962" s="349"/>
      <c r="AL962" s="349"/>
      <c r="AM962" s="349"/>
      <c r="AN962" s="349"/>
      <c r="AO962" s="349"/>
      <c r="AP962" s="349"/>
      <c r="AQ962" s="349"/>
    </row>
    <row r="963" spans="1:100" s="8" customFormat="1" ht="43.5" customHeight="1">
      <c r="A963" s="305" t="s">
        <v>205</v>
      </c>
      <c r="B963" s="361" t="s">
        <v>913</v>
      </c>
      <c r="C963" s="398" t="s">
        <v>920</v>
      </c>
      <c r="D963" s="306"/>
      <c r="E963" s="306" t="s">
        <v>380</v>
      </c>
      <c r="F963" s="307" t="s">
        <v>1142</v>
      </c>
      <c r="G963" s="356" t="s">
        <v>2661</v>
      </c>
      <c r="H963" s="308" t="s">
        <v>189</v>
      </c>
      <c r="I963" s="309">
        <v>6666666.66</v>
      </c>
      <c r="J963" s="309">
        <f>-K2515/0.0833333333333333</f>
        <v>0</v>
      </c>
      <c r="K963" s="309"/>
      <c r="L963" s="310">
        <v>42578</v>
      </c>
      <c r="M963" s="310">
        <v>42596</v>
      </c>
      <c r="N963" s="310">
        <v>42960</v>
      </c>
      <c r="O963" s="337">
        <f>YEAR(N963)</f>
        <v>2017</v>
      </c>
      <c r="P963" s="336">
        <f>MONTH(N963)</f>
        <v>8</v>
      </c>
      <c r="Q963" s="332" t="str">
        <f>IF(P963&gt;9,CONCATENATE(O963,P963),CONCATENATE(O963,"0",P963))</f>
        <v>201708</v>
      </c>
      <c r="R963" s="354" t="s">
        <v>268</v>
      </c>
      <c r="S963" s="312">
        <v>0.15</v>
      </c>
      <c r="T963" s="312">
        <v>0.05</v>
      </c>
      <c r="U963" s="313"/>
      <c r="V963" s="363"/>
      <c r="W963" s="360"/>
      <c r="X963" s="363"/>
      <c r="Y9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3" s="422"/>
      <c r="AA963" s="349"/>
      <c r="AB963" s="349"/>
      <c r="AC963" s="349"/>
      <c r="AD963" s="349"/>
      <c r="AE963" s="349"/>
      <c r="AF963" s="349"/>
      <c r="AG963" s="349"/>
      <c r="AH963" s="349"/>
      <c r="AI963" s="349"/>
      <c r="AJ963" s="349"/>
      <c r="AK963" s="349"/>
      <c r="AL963" s="349"/>
      <c r="AM963" s="349"/>
      <c r="AN963" s="349"/>
      <c r="AO963" s="349"/>
      <c r="AP963" s="349"/>
      <c r="AQ963" s="349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</row>
    <row r="964" spans="1:43" s="8" customFormat="1" ht="43.5" customHeight="1">
      <c r="A964" s="305" t="s">
        <v>205</v>
      </c>
      <c r="B964" s="361" t="s">
        <v>913</v>
      </c>
      <c r="C964" s="398" t="s">
        <v>920</v>
      </c>
      <c r="D964" s="306"/>
      <c r="E964" s="306" t="s">
        <v>380</v>
      </c>
      <c r="F964" s="307" t="s">
        <v>1142</v>
      </c>
      <c r="G964" s="356" t="s">
        <v>2661</v>
      </c>
      <c r="H964" s="308" t="s">
        <v>203</v>
      </c>
      <c r="I964" s="309">
        <v>6666666.66</v>
      </c>
      <c r="J964" s="309">
        <f>-K2518/0.0833333333333333</f>
        <v>0</v>
      </c>
      <c r="K964" s="309"/>
      <c r="L964" s="310">
        <v>42578</v>
      </c>
      <c r="M964" s="310">
        <v>42596</v>
      </c>
      <c r="N964" s="310">
        <v>42960</v>
      </c>
      <c r="O964" s="337">
        <f>YEAR(N964)</f>
        <v>2017</v>
      </c>
      <c r="P964" s="336">
        <f>MONTH(N964)</f>
        <v>8</v>
      </c>
      <c r="Q964" s="332" t="str">
        <f>IF(P964&gt;9,CONCATENATE(O964,P964),CONCATENATE(O964,"0",P964))</f>
        <v>201708</v>
      </c>
      <c r="R964" s="354" t="s">
        <v>268</v>
      </c>
      <c r="S964" s="312">
        <v>0.15</v>
      </c>
      <c r="T964" s="312">
        <v>0.05</v>
      </c>
      <c r="U964" s="313"/>
      <c r="V964" s="363"/>
      <c r="W964" s="360"/>
      <c r="X964" s="363"/>
      <c r="Y9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4" s="422"/>
      <c r="AA964" s="348"/>
      <c r="AB964" s="348"/>
      <c r="AC964" s="348"/>
      <c r="AD964" s="348"/>
      <c r="AE964" s="348"/>
      <c r="AF964" s="348"/>
      <c r="AG964" s="348"/>
      <c r="AH964" s="348"/>
      <c r="AI964" s="348"/>
      <c r="AJ964" s="348"/>
      <c r="AK964" s="348"/>
      <c r="AL964" s="348"/>
      <c r="AM964" s="348"/>
      <c r="AN964" s="348"/>
      <c r="AO964" s="348"/>
      <c r="AP964" s="348"/>
      <c r="AQ964" s="348"/>
    </row>
    <row r="965" spans="1:43" s="8" customFormat="1" ht="43.5" customHeight="1">
      <c r="A965" s="311" t="s">
        <v>205</v>
      </c>
      <c r="B965" s="369" t="s">
        <v>913</v>
      </c>
      <c r="C965" s="398" t="s">
        <v>920</v>
      </c>
      <c r="D965" s="314"/>
      <c r="E965" s="314" t="s">
        <v>381</v>
      </c>
      <c r="F965" s="307" t="s">
        <v>46</v>
      </c>
      <c r="G965" s="313" t="s">
        <v>2704</v>
      </c>
      <c r="H965" s="313" t="s">
        <v>2705</v>
      </c>
      <c r="I965" s="316">
        <v>50000</v>
      </c>
      <c r="J965" s="316">
        <f>-K2562/0.0833333333333333</f>
        <v>0</v>
      </c>
      <c r="K965" s="316"/>
      <c r="L965" s="317">
        <v>42599</v>
      </c>
      <c r="M965" s="317">
        <v>42599</v>
      </c>
      <c r="N965" s="318">
        <v>42963</v>
      </c>
      <c r="O965" s="336">
        <f>YEAR(N965)</f>
        <v>2017</v>
      </c>
      <c r="P965" s="336">
        <f>MONTH(N965)</f>
        <v>8</v>
      </c>
      <c r="Q965" s="326" t="str">
        <f>IF(P965&gt;9,CONCATENATE(O965,P965),CONCATENATE(O965,"0",P965))</f>
        <v>201708</v>
      </c>
      <c r="R965" s="311" t="s">
        <v>2706</v>
      </c>
      <c r="S965" s="319">
        <v>0</v>
      </c>
      <c r="T965" s="319">
        <v>0</v>
      </c>
      <c r="U965" s="313"/>
      <c r="V965" s="363"/>
      <c r="W965" s="360"/>
      <c r="X965" s="363"/>
      <c r="Y9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5" s="360"/>
      <c r="AA965" s="363"/>
      <c r="AB965" s="363"/>
      <c r="AC965" s="363"/>
      <c r="AD965" s="363"/>
      <c r="AE965" s="363"/>
      <c r="AF965" s="363"/>
      <c r="AG965" s="363"/>
      <c r="AH965" s="363"/>
      <c r="AI965" s="363"/>
      <c r="AJ965" s="363"/>
      <c r="AK965" s="363"/>
      <c r="AL965" s="363"/>
      <c r="AM965" s="363"/>
      <c r="AN965" s="363"/>
      <c r="AO965" s="363"/>
      <c r="AP965" s="363"/>
      <c r="AQ965" s="363"/>
    </row>
    <row r="966" spans="1:43" s="8" customFormat="1" ht="43.5" customHeight="1">
      <c r="A966" s="311" t="s">
        <v>205</v>
      </c>
      <c r="B966" s="369" t="s">
        <v>913</v>
      </c>
      <c r="C966" s="398" t="s">
        <v>920</v>
      </c>
      <c r="D966" s="314" t="s">
        <v>1497</v>
      </c>
      <c r="E966" s="314" t="s">
        <v>381</v>
      </c>
      <c r="F966" s="307" t="s">
        <v>46</v>
      </c>
      <c r="G966" s="313" t="s">
        <v>1498</v>
      </c>
      <c r="H966" s="313" t="s">
        <v>1499</v>
      </c>
      <c r="I966" s="316">
        <v>124400</v>
      </c>
      <c r="J966" s="316">
        <f>-K2523/0.0833333333333333</f>
        <v>0</v>
      </c>
      <c r="K966" s="316"/>
      <c r="L966" s="317">
        <v>42655</v>
      </c>
      <c r="M966" s="317">
        <v>41871</v>
      </c>
      <c r="N966" s="318">
        <v>42966</v>
      </c>
      <c r="O966" s="336">
        <f>YEAR(N966)</f>
        <v>2017</v>
      </c>
      <c r="P966" s="336">
        <f>MONTH(N966)</f>
        <v>8</v>
      </c>
      <c r="Q966" s="326" t="str">
        <f>IF(P966&gt;9,CONCATENATE(O966,P966),CONCATENATE(O966,"0",P966))</f>
        <v>201708</v>
      </c>
      <c r="R966" s="311">
        <v>0</v>
      </c>
      <c r="S966" s="319">
        <v>0</v>
      </c>
      <c r="T966" s="319">
        <v>0</v>
      </c>
      <c r="U966" s="313"/>
      <c r="V966" s="363"/>
      <c r="W966" s="360"/>
      <c r="X966" s="363"/>
      <c r="Y9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6" s="422"/>
      <c r="AA966" s="349"/>
      <c r="AB966" s="349"/>
      <c r="AC966" s="349"/>
      <c r="AD966" s="349"/>
      <c r="AE966" s="349"/>
      <c r="AF966" s="349"/>
      <c r="AG966" s="349"/>
      <c r="AH966" s="349"/>
      <c r="AI966" s="349"/>
      <c r="AJ966" s="349"/>
      <c r="AK966" s="349"/>
      <c r="AL966" s="349"/>
      <c r="AM966" s="349"/>
      <c r="AN966" s="349"/>
      <c r="AO966" s="349"/>
      <c r="AP966" s="349"/>
      <c r="AQ966" s="349"/>
    </row>
    <row r="967" spans="1:43" s="8" customFormat="1" ht="43.5" customHeight="1">
      <c r="A967" s="305" t="s">
        <v>205</v>
      </c>
      <c r="B967" s="361" t="s">
        <v>913</v>
      </c>
      <c r="C967" s="398" t="s">
        <v>920</v>
      </c>
      <c r="D967" s="306"/>
      <c r="E967" s="306" t="s">
        <v>381</v>
      </c>
      <c r="F967" s="307" t="s">
        <v>34</v>
      </c>
      <c r="G967" s="308" t="s">
        <v>1495</v>
      </c>
      <c r="H967" s="308" t="s">
        <v>1496</v>
      </c>
      <c r="I967" s="309">
        <v>26500</v>
      </c>
      <c r="J967" s="309">
        <f>-K2523/0.0833333333333333</f>
        <v>0</v>
      </c>
      <c r="K967" s="309"/>
      <c r="L967" s="310">
        <v>41871</v>
      </c>
      <c r="M967" s="310">
        <v>41871</v>
      </c>
      <c r="N967" s="310">
        <v>42966</v>
      </c>
      <c r="O967" s="337">
        <f>YEAR(N967)</f>
        <v>2017</v>
      </c>
      <c r="P967" s="336">
        <f>MONTH(N967)</f>
        <v>8</v>
      </c>
      <c r="Q967" s="332" t="str">
        <f>IF(P967&gt;9,CONCATENATE(O967,P967),CONCATENATE(O967,"0",P967))</f>
        <v>201708</v>
      </c>
      <c r="R967" s="311">
        <v>0</v>
      </c>
      <c r="S967" s="312">
        <v>0</v>
      </c>
      <c r="T967" s="312">
        <v>0</v>
      </c>
      <c r="U967" s="308"/>
      <c r="V967" s="360"/>
      <c r="W967" s="360"/>
      <c r="X967" s="360"/>
      <c r="Y9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7" s="422"/>
      <c r="AA967" s="349"/>
      <c r="AB967" s="349"/>
      <c r="AC967" s="349"/>
      <c r="AD967" s="349"/>
      <c r="AE967" s="349"/>
      <c r="AF967" s="349"/>
      <c r="AG967" s="349"/>
      <c r="AH967" s="349"/>
      <c r="AI967" s="349"/>
      <c r="AJ967" s="349"/>
      <c r="AK967" s="349"/>
      <c r="AL967" s="349"/>
      <c r="AM967" s="349"/>
      <c r="AN967" s="349"/>
      <c r="AO967" s="349"/>
      <c r="AP967" s="349"/>
      <c r="AQ967" s="349"/>
    </row>
    <row r="968" spans="1:100" s="8" customFormat="1" ht="43.5" customHeight="1">
      <c r="A968" s="311" t="s">
        <v>205</v>
      </c>
      <c r="B968" s="369" t="s">
        <v>913</v>
      </c>
      <c r="C968" s="398" t="s">
        <v>920</v>
      </c>
      <c r="D968" s="314" t="s">
        <v>2936</v>
      </c>
      <c r="E968" s="314" t="s">
        <v>383</v>
      </c>
      <c r="F968" s="307" t="s">
        <v>34</v>
      </c>
      <c r="G968" s="313" t="s">
        <v>2938</v>
      </c>
      <c r="H968" s="313" t="s">
        <v>2937</v>
      </c>
      <c r="I968" s="316">
        <v>17053</v>
      </c>
      <c r="J968" s="316">
        <f>-K2606/0.0833333333333333</f>
        <v>0</v>
      </c>
      <c r="K968" s="316"/>
      <c r="L968" s="317" t="s">
        <v>328</v>
      </c>
      <c r="M968" s="317">
        <v>42610</v>
      </c>
      <c r="N968" s="318">
        <v>42974</v>
      </c>
      <c r="O968" s="336">
        <f>YEAR(N968)</f>
        <v>2017</v>
      </c>
      <c r="P968" s="336">
        <f>MONTH(N968)</f>
        <v>8</v>
      </c>
      <c r="Q968" s="326" t="str">
        <f>IF(P968&gt;9,CONCATENATE(O968,P968),CONCATENATE(O968,"0",P968))</f>
        <v>201708</v>
      </c>
      <c r="R968" s="311">
        <v>0</v>
      </c>
      <c r="S968" s="319">
        <v>0</v>
      </c>
      <c r="T968" s="319">
        <v>0</v>
      </c>
      <c r="U968" s="313"/>
      <c r="V968" s="363"/>
      <c r="W968" s="360"/>
      <c r="X968" s="363"/>
      <c r="Y9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8" s="360"/>
      <c r="AA968" s="363"/>
      <c r="AB968" s="363"/>
      <c r="AC968" s="363"/>
      <c r="AD968" s="363"/>
      <c r="AE968" s="363"/>
      <c r="AF968" s="363"/>
      <c r="AG968" s="363"/>
      <c r="AH968" s="363"/>
      <c r="AI968" s="363"/>
      <c r="AJ968" s="363"/>
      <c r="AK968" s="363"/>
      <c r="AL968" s="363"/>
      <c r="AM968" s="363"/>
      <c r="AN968" s="363"/>
      <c r="AO968" s="363"/>
      <c r="AP968" s="363"/>
      <c r="AQ968" s="363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</row>
    <row r="969" spans="1:100" s="8" customFormat="1" ht="43.5" customHeight="1">
      <c r="A969" s="305" t="s">
        <v>205</v>
      </c>
      <c r="B969" s="361" t="s">
        <v>913</v>
      </c>
      <c r="C969" s="370" t="s">
        <v>920</v>
      </c>
      <c r="D969" s="365" t="s">
        <v>1176</v>
      </c>
      <c r="E969" s="306" t="s">
        <v>381</v>
      </c>
      <c r="F969" s="366" t="s">
        <v>1177</v>
      </c>
      <c r="G969" s="356" t="s">
        <v>1178</v>
      </c>
      <c r="H969" s="308" t="s">
        <v>220</v>
      </c>
      <c r="I969" s="309">
        <v>3412590</v>
      </c>
      <c r="J969" s="309">
        <f>-K3098/0.0833333333333333</f>
        <v>0</v>
      </c>
      <c r="K969" s="309"/>
      <c r="L969" s="310">
        <v>42564</v>
      </c>
      <c r="M969" s="310">
        <v>42614</v>
      </c>
      <c r="N969" s="310">
        <v>42978</v>
      </c>
      <c r="O969" s="337">
        <f>YEAR(N969)</f>
        <v>2017</v>
      </c>
      <c r="P969" s="336">
        <f>MONTH(N969)</f>
        <v>8</v>
      </c>
      <c r="Q969" s="332" t="str">
        <f>IF(P969&gt;9,CONCATENATE(O969,P969),CONCATENATE(O969,"0",P969))</f>
        <v>201708</v>
      </c>
      <c r="R969" s="354" t="s">
        <v>268</v>
      </c>
      <c r="S969" s="312">
        <v>0.25</v>
      </c>
      <c r="T969" s="312">
        <v>0</v>
      </c>
      <c r="U969" s="356"/>
      <c r="V969" s="360"/>
      <c r="W969" s="360"/>
      <c r="X969" s="360" t="s">
        <v>911</v>
      </c>
      <c r="Y9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69" s="348"/>
      <c r="AA969" s="349"/>
      <c r="AB969" s="349"/>
      <c r="AC969" s="349"/>
      <c r="AD969" s="349"/>
      <c r="AE969" s="349"/>
      <c r="AF969" s="349"/>
      <c r="AG969" s="349"/>
      <c r="AH969" s="349"/>
      <c r="AI969" s="349"/>
      <c r="AJ969" s="349"/>
      <c r="AK969" s="349"/>
      <c r="AL969" s="349"/>
      <c r="AM969" s="349"/>
      <c r="AN969" s="349"/>
      <c r="AO969" s="349"/>
      <c r="AP969" s="349"/>
      <c r="AQ969" s="349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</row>
    <row r="970" spans="1:100" s="8" customFormat="1" ht="43.5" customHeight="1">
      <c r="A970" s="305" t="s">
        <v>205</v>
      </c>
      <c r="B970" s="361" t="s">
        <v>913</v>
      </c>
      <c r="C970" s="398" t="s">
        <v>920</v>
      </c>
      <c r="D970" s="306" t="s">
        <v>3134</v>
      </c>
      <c r="E970" s="306" t="s">
        <v>381</v>
      </c>
      <c r="F970" s="307" t="s">
        <v>817</v>
      </c>
      <c r="G970" s="308" t="s">
        <v>2470</v>
      </c>
      <c r="H970" s="308" t="s">
        <v>818</v>
      </c>
      <c r="I970" s="309">
        <v>1094000</v>
      </c>
      <c r="J970" s="309">
        <f>-K3086/0.0833333333333333</f>
        <v>0</v>
      </c>
      <c r="K970" s="309"/>
      <c r="L970" s="310">
        <v>42774</v>
      </c>
      <c r="M970" s="310">
        <v>42980</v>
      </c>
      <c r="N970" s="310">
        <v>42980</v>
      </c>
      <c r="O970" s="337">
        <f>YEAR(N970)</f>
        <v>2017</v>
      </c>
      <c r="P970" s="336">
        <f>MONTH(N970)</f>
        <v>9</v>
      </c>
      <c r="Q970" s="332" t="str">
        <f>IF(P970&gt;9,CONCATENATE(O970,P970),CONCATENATE(O970,"0",P970))</f>
        <v>201709</v>
      </c>
      <c r="R970" s="354">
        <v>0</v>
      </c>
      <c r="S970" s="312">
        <v>0</v>
      </c>
      <c r="T970" s="312">
        <v>0</v>
      </c>
      <c r="U970" s="308"/>
      <c r="V970" s="363"/>
      <c r="W970" s="360"/>
      <c r="X970" s="363"/>
      <c r="Y9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0" s="348"/>
      <c r="AA970" s="349"/>
      <c r="AB970" s="349"/>
      <c r="AC970" s="349"/>
      <c r="AD970" s="349"/>
      <c r="AE970" s="349"/>
      <c r="AF970" s="349"/>
      <c r="AG970" s="349"/>
      <c r="AH970" s="349"/>
      <c r="AI970" s="349"/>
      <c r="AJ970" s="349"/>
      <c r="AK970" s="349"/>
      <c r="AL970" s="349"/>
      <c r="AM970" s="349"/>
      <c r="AN970" s="349"/>
      <c r="AO970" s="349"/>
      <c r="AP970" s="349"/>
      <c r="AQ970" s="349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</row>
    <row r="971" spans="1:43" s="8" customFormat="1" ht="43.5" customHeight="1">
      <c r="A971" s="311" t="s">
        <v>205</v>
      </c>
      <c r="B971" s="369" t="s">
        <v>913</v>
      </c>
      <c r="C971" s="398" t="s">
        <v>920</v>
      </c>
      <c r="D971" s="314"/>
      <c r="E971" s="306" t="s">
        <v>379</v>
      </c>
      <c r="F971" s="307" t="s">
        <v>2051</v>
      </c>
      <c r="G971" s="308" t="s">
        <v>1099</v>
      </c>
      <c r="H971" s="308" t="s">
        <v>2052</v>
      </c>
      <c r="I971" s="309">
        <v>8000000</v>
      </c>
      <c r="J971" s="309">
        <f>-K2578/0.0833333333333333</f>
        <v>0</v>
      </c>
      <c r="K971" s="309"/>
      <c r="L971" s="317">
        <v>42774</v>
      </c>
      <c r="M971" s="317">
        <v>42256</v>
      </c>
      <c r="N971" s="310">
        <v>42986</v>
      </c>
      <c r="O971" s="337">
        <f>YEAR(N971)</f>
        <v>2017</v>
      </c>
      <c r="P971" s="336">
        <f>MONTH(N971)</f>
        <v>9</v>
      </c>
      <c r="Q971" s="332" t="str">
        <f>IF(P971&gt;9,CONCATENATE(O971,P971),CONCATENATE(O971,"0",P971))</f>
        <v>201709</v>
      </c>
      <c r="R971" s="311" t="s">
        <v>36</v>
      </c>
      <c r="S971" s="312">
        <v>0.27</v>
      </c>
      <c r="T971" s="312">
        <v>0.1</v>
      </c>
      <c r="U971" s="313"/>
      <c r="V971" s="360"/>
      <c r="W971" s="360"/>
      <c r="X971" s="360"/>
      <c r="Y9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1" s="385"/>
      <c r="AA971" s="363"/>
      <c r="AB971" s="363"/>
      <c r="AC971" s="363"/>
      <c r="AD971" s="363"/>
      <c r="AE971" s="363"/>
      <c r="AF971" s="363"/>
      <c r="AG971" s="363"/>
      <c r="AH971" s="363"/>
      <c r="AI971" s="363"/>
      <c r="AJ971" s="363"/>
      <c r="AK971" s="363"/>
      <c r="AL971" s="363"/>
      <c r="AM971" s="363"/>
      <c r="AN971" s="363"/>
      <c r="AO971" s="363"/>
      <c r="AP971" s="363"/>
      <c r="AQ971" s="363"/>
    </row>
    <row r="972" spans="1:43" s="8" customFormat="1" ht="43.5" customHeight="1">
      <c r="A972" s="311" t="s">
        <v>205</v>
      </c>
      <c r="B972" s="369" t="s">
        <v>913</v>
      </c>
      <c r="C972" s="398" t="s">
        <v>920</v>
      </c>
      <c r="D972" s="314"/>
      <c r="E972" s="306" t="s">
        <v>379</v>
      </c>
      <c r="F972" s="307" t="s">
        <v>2051</v>
      </c>
      <c r="G972" s="308" t="s">
        <v>1099</v>
      </c>
      <c r="H972" s="308" t="s">
        <v>2053</v>
      </c>
      <c r="I972" s="309">
        <v>8000000</v>
      </c>
      <c r="J972" s="309">
        <f>-K2578/0.0833333333333333</f>
        <v>0</v>
      </c>
      <c r="K972" s="309"/>
      <c r="L972" s="317">
        <v>42774</v>
      </c>
      <c r="M972" s="317">
        <v>42256</v>
      </c>
      <c r="N972" s="310">
        <v>42986</v>
      </c>
      <c r="O972" s="337">
        <f>YEAR(N972)</f>
        <v>2017</v>
      </c>
      <c r="P972" s="336">
        <f>MONTH(N972)</f>
        <v>9</v>
      </c>
      <c r="Q972" s="332" t="str">
        <f>IF(P972&gt;9,CONCATENATE(O972,P972),CONCATENATE(O972,"0",P972))</f>
        <v>201709</v>
      </c>
      <c r="R972" s="311" t="s">
        <v>36</v>
      </c>
      <c r="S972" s="312">
        <v>0.27</v>
      </c>
      <c r="T972" s="312">
        <v>0.1</v>
      </c>
      <c r="U972" s="313"/>
      <c r="V972" s="360"/>
      <c r="W972" s="360"/>
      <c r="X972" s="360"/>
      <c r="Y9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2" s="385"/>
      <c r="AA972" s="363"/>
      <c r="AB972" s="363"/>
      <c r="AC972" s="363"/>
      <c r="AD972" s="363"/>
      <c r="AE972" s="363"/>
      <c r="AF972" s="363"/>
      <c r="AG972" s="363"/>
      <c r="AH972" s="363"/>
      <c r="AI972" s="363"/>
      <c r="AJ972" s="363"/>
      <c r="AK972" s="363"/>
      <c r="AL972" s="363"/>
      <c r="AM972" s="363"/>
      <c r="AN972" s="363"/>
      <c r="AO972" s="363"/>
      <c r="AP972" s="363"/>
      <c r="AQ972" s="363"/>
    </row>
    <row r="973" spans="1:43" s="8" customFormat="1" ht="43.5" customHeight="1">
      <c r="A973" s="311" t="s">
        <v>205</v>
      </c>
      <c r="B973" s="369" t="s">
        <v>913</v>
      </c>
      <c r="C973" s="398" t="s">
        <v>920</v>
      </c>
      <c r="D973" s="314"/>
      <c r="E973" s="314" t="s">
        <v>379</v>
      </c>
      <c r="F973" s="315" t="s">
        <v>2051</v>
      </c>
      <c r="G973" s="313" t="s">
        <v>1099</v>
      </c>
      <c r="H973" s="313" t="s">
        <v>376</v>
      </c>
      <c r="I973" s="316">
        <v>8000000</v>
      </c>
      <c r="J973" s="316">
        <f>-K2511/0.0833333333333333</f>
        <v>0</v>
      </c>
      <c r="K973" s="316"/>
      <c r="L973" s="317">
        <v>42774</v>
      </c>
      <c r="M973" s="317">
        <v>42256</v>
      </c>
      <c r="N973" s="317">
        <v>42986</v>
      </c>
      <c r="O973" s="338">
        <f>YEAR(N973)</f>
        <v>2017</v>
      </c>
      <c r="P973" s="336">
        <f>MONTH(N973)</f>
        <v>9</v>
      </c>
      <c r="Q973" s="333" t="str">
        <f>IF(P973&gt;9,CONCATENATE(O973,P973),CONCATENATE(O973,"0",P973))</f>
        <v>201709</v>
      </c>
      <c r="R973" s="354" t="s">
        <v>36</v>
      </c>
      <c r="S973" s="319">
        <v>0.27</v>
      </c>
      <c r="T973" s="319">
        <v>0.1</v>
      </c>
      <c r="U973" s="261"/>
      <c r="V973" s="363"/>
      <c r="W973" s="360"/>
      <c r="X973" s="363"/>
      <c r="Y9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3" s="422"/>
      <c r="AA973" s="349"/>
      <c r="AB973" s="349"/>
      <c r="AC973" s="349"/>
      <c r="AD973" s="349"/>
      <c r="AE973" s="349"/>
      <c r="AF973" s="349"/>
      <c r="AG973" s="349"/>
      <c r="AH973" s="349"/>
      <c r="AI973" s="349"/>
      <c r="AJ973" s="349"/>
      <c r="AK973" s="349"/>
      <c r="AL973" s="349"/>
      <c r="AM973" s="349"/>
      <c r="AN973" s="349"/>
      <c r="AO973" s="349"/>
      <c r="AP973" s="349"/>
      <c r="AQ973" s="349"/>
    </row>
    <row r="974" spans="1:43" s="8" customFormat="1" ht="43.5" customHeight="1">
      <c r="A974" s="311" t="s">
        <v>205</v>
      </c>
      <c r="B974" s="354" t="s">
        <v>913</v>
      </c>
      <c r="C974" s="398" t="s">
        <v>920</v>
      </c>
      <c r="D974" s="358" t="s">
        <v>2448</v>
      </c>
      <c r="E974" s="314" t="s">
        <v>381</v>
      </c>
      <c r="F974" s="315" t="s">
        <v>46</v>
      </c>
      <c r="G974" s="313" t="s">
        <v>1161</v>
      </c>
      <c r="H974" s="313" t="s">
        <v>194</v>
      </c>
      <c r="I974" s="316">
        <v>600000</v>
      </c>
      <c r="J974" s="316">
        <f>-K2531/0.0833333333333333</f>
        <v>0</v>
      </c>
      <c r="K974" s="316"/>
      <c r="L974" s="317">
        <v>42599</v>
      </c>
      <c r="M974" s="317">
        <v>42652</v>
      </c>
      <c r="N974" s="318">
        <v>43016</v>
      </c>
      <c r="O974" s="336">
        <f>YEAR(N974)</f>
        <v>2017</v>
      </c>
      <c r="P974" s="336">
        <f>MONTH(N974)</f>
        <v>10</v>
      </c>
      <c r="Q974" s="326" t="str">
        <f>IF(P974&gt;9,CONCATENATE(O974,P974),CONCATENATE(O974,"0",P974))</f>
        <v>201710</v>
      </c>
      <c r="R974" s="311" t="s">
        <v>268</v>
      </c>
      <c r="S974" s="319">
        <v>0</v>
      </c>
      <c r="T974" s="319">
        <v>0</v>
      </c>
      <c r="U974" s="313"/>
      <c r="V974" s="363"/>
      <c r="W974" s="360"/>
      <c r="X974" s="363"/>
      <c r="Y9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4" s="348"/>
      <c r="AA974" s="348"/>
      <c r="AB974" s="348"/>
      <c r="AC974" s="348"/>
      <c r="AD974" s="348"/>
      <c r="AE974" s="348"/>
      <c r="AF974" s="348"/>
      <c r="AG974" s="348"/>
      <c r="AH974" s="348"/>
      <c r="AI974" s="348"/>
      <c r="AJ974" s="348"/>
      <c r="AK974" s="348"/>
      <c r="AL974" s="348"/>
      <c r="AM974" s="348"/>
      <c r="AN974" s="348"/>
      <c r="AO974" s="348"/>
      <c r="AP974" s="348"/>
      <c r="AQ974" s="348"/>
    </row>
    <row r="975" spans="1:43" s="8" customFormat="1" ht="43.5" customHeight="1">
      <c r="A975" s="305" t="s">
        <v>205</v>
      </c>
      <c r="B975" s="361" t="s">
        <v>913</v>
      </c>
      <c r="C975" s="398" t="s">
        <v>920</v>
      </c>
      <c r="D975" s="306"/>
      <c r="E975" s="306" t="s">
        <v>2095</v>
      </c>
      <c r="F975" s="307" t="s">
        <v>2096</v>
      </c>
      <c r="G975" s="308" t="s">
        <v>2097</v>
      </c>
      <c r="H975" s="308" t="s">
        <v>2098</v>
      </c>
      <c r="I975" s="309">
        <v>441844.62</v>
      </c>
      <c r="J975" s="309">
        <f>-K2579/0.0833333333333333</f>
        <v>0</v>
      </c>
      <c r="K975" s="309"/>
      <c r="L975" s="310">
        <v>42592</v>
      </c>
      <c r="M975" s="310">
        <v>42657</v>
      </c>
      <c r="N975" s="310">
        <v>43021</v>
      </c>
      <c r="O975" s="337">
        <f>YEAR(N975)</f>
        <v>2017</v>
      </c>
      <c r="P975" s="336">
        <f>MONTH(N975)</f>
        <v>10</v>
      </c>
      <c r="Q975" s="332" t="str">
        <f>IF(P975&gt;9,CONCATENATE(O975,P975),CONCATENATE(O975,"0",P975))</f>
        <v>201710</v>
      </c>
      <c r="R975" s="311" t="s">
        <v>268</v>
      </c>
      <c r="S975" s="312">
        <v>0.27</v>
      </c>
      <c r="T975" s="312">
        <v>0.1</v>
      </c>
      <c r="U975" s="313"/>
      <c r="V975" s="363"/>
      <c r="W975" s="360"/>
      <c r="X975" s="363"/>
      <c r="Y9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5" s="360"/>
      <c r="AA975" s="360"/>
      <c r="AB975" s="360"/>
      <c r="AC975" s="360"/>
      <c r="AD975" s="360"/>
      <c r="AE975" s="360"/>
      <c r="AF975" s="360"/>
      <c r="AG975" s="360"/>
      <c r="AH975" s="360"/>
      <c r="AI975" s="360"/>
      <c r="AJ975" s="360"/>
      <c r="AK975" s="360"/>
      <c r="AL975" s="360"/>
      <c r="AM975" s="360"/>
      <c r="AN975" s="360"/>
      <c r="AO975" s="360"/>
      <c r="AP975" s="360"/>
      <c r="AQ975" s="360"/>
    </row>
    <row r="976" spans="1:43" s="8" customFormat="1" ht="43.5" customHeight="1">
      <c r="A976" s="354" t="s">
        <v>205</v>
      </c>
      <c r="B976" s="378" t="s">
        <v>913</v>
      </c>
      <c r="C976" s="370" t="s">
        <v>920</v>
      </c>
      <c r="D976" s="358" t="s">
        <v>1536</v>
      </c>
      <c r="E976" s="358" t="s">
        <v>381</v>
      </c>
      <c r="F976" s="359" t="s">
        <v>46</v>
      </c>
      <c r="G976" s="355" t="s">
        <v>1537</v>
      </c>
      <c r="H976" s="355" t="s">
        <v>194</v>
      </c>
      <c r="I976" s="371">
        <v>1200000</v>
      </c>
      <c r="J976" s="371">
        <f>-K2544/0.0833333333333333</f>
        <v>0</v>
      </c>
      <c r="K976" s="371"/>
      <c r="L976" s="372">
        <v>42599</v>
      </c>
      <c r="M976" s="372">
        <v>42658</v>
      </c>
      <c r="N976" s="373">
        <v>43022</v>
      </c>
      <c r="O976" s="374">
        <f>YEAR(N976)</f>
        <v>2017</v>
      </c>
      <c r="P976" s="374">
        <f>MONTH(N976)</f>
        <v>10</v>
      </c>
      <c r="Q976" s="375" t="str">
        <f>IF(P976&gt;9,CONCATENATE(O976,P976),CONCATENATE(O976,"0",P976))</f>
        <v>201710</v>
      </c>
      <c r="R976" s="354">
        <v>0</v>
      </c>
      <c r="S976" s="376">
        <v>0</v>
      </c>
      <c r="T976" s="376">
        <v>0</v>
      </c>
      <c r="U976" s="355"/>
      <c r="V976" s="349"/>
      <c r="W976" s="348"/>
      <c r="X976" s="349"/>
      <c r="Y97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6" s="422"/>
      <c r="AA976" s="348"/>
      <c r="AB976" s="348"/>
      <c r="AC976" s="348"/>
      <c r="AD976" s="348"/>
      <c r="AE976" s="348"/>
      <c r="AF976" s="348"/>
      <c r="AG976" s="348"/>
      <c r="AH976" s="348"/>
      <c r="AI976" s="348"/>
      <c r="AJ976" s="348"/>
      <c r="AK976" s="348"/>
      <c r="AL976" s="348"/>
      <c r="AM976" s="348"/>
      <c r="AN976" s="348"/>
      <c r="AO976" s="348"/>
      <c r="AP976" s="348"/>
      <c r="AQ976" s="348"/>
    </row>
    <row r="977" spans="1:43" s="8" customFormat="1" ht="43.5" customHeight="1">
      <c r="A977" s="311" t="s">
        <v>205</v>
      </c>
      <c r="B977" s="369" t="s">
        <v>913</v>
      </c>
      <c r="C977" s="398" t="s">
        <v>920</v>
      </c>
      <c r="D977" s="358" t="s">
        <v>2734</v>
      </c>
      <c r="E977" s="314" t="s">
        <v>381</v>
      </c>
      <c r="F977" s="315" t="s">
        <v>1579</v>
      </c>
      <c r="G977" s="313" t="s">
        <v>440</v>
      </c>
      <c r="H977" s="313" t="s">
        <v>218</v>
      </c>
      <c r="I977" s="316">
        <v>65000</v>
      </c>
      <c r="J977" s="316">
        <f>-K3104/0.0833333333333333</f>
        <v>0</v>
      </c>
      <c r="K977" s="316"/>
      <c r="L977" s="317">
        <v>42627</v>
      </c>
      <c r="M977" s="317">
        <v>42658</v>
      </c>
      <c r="N977" s="318">
        <v>43022</v>
      </c>
      <c r="O977" s="336">
        <f>YEAR(N977)</f>
        <v>2017</v>
      </c>
      <c r="P977" s="336">
        <f>MONTH(N977)</f>
        <v>10</v>
      </c>
      <c r="Q977" s="326" t="str">
        <f>IF(P977&gt;9,CONCATENATE(O977,P977),CONCATENATE(O977,"0",P977))</f>
        <v>201710</v>
      </c>
      <c r="R977" s="354" t="s">
        <v>2735</v>
      </c>
      <c r="S977" s="319">
        <v>0</v>
      </c>
      <c r="T977" s="319">
        <v>0</v>
      </c>
      <c r="U977" s="313"/>
      <c r="V977" s="363"/>
      <c r="W977" s="360"/>
      <c r="X977" s="363"/>
      <c r="Y9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7" s="422"/>
      <c r="AA977" s="349"/>
      <c r="AB977" s="349"/>
      <c r="AC977" s="349"/>
      <c r="AD977" s="349"/>
      <c r="AE977" s="349"/>
      <c r="AF977" s="349"/>
      <c r="AG977" s="349"/>
      <c r="AH977" s="349"/>
      <c r="AI977" s="349"/>
      <c r="AJ977" s="349"/>
      <c r="AK977" s="349"/>
      <c r="AL977" s="349"/>
      <c r="AM977" s="349"/>
      <c r="AN977" s="349"/>
      <c r="AO977" s="349"/>
      <c r="AP977" s="349"/>
      <c r="AQ977" s="349"/>
    </row>
    <row r="978" spans="1:43" s="8" customFormat="1" ht="43.5" customHeight="1">
      <c r="A978" s="354" t="s">
        <v>205</v>
      </c>
      <c r="B978" s="378" t="s">
        <v>913</v>
      </c>
      <c r="C978" s="370" t="s">
        <v>920</v>
      </c>
      <c r="D978" s="358" t="s">
        <v>2900</v>
      </c>
      <c r="E978" s="365" t="s">
        <v>392</v>
      </c>
      <c r="F978" s="366" t="s">
        <v>34</v>
      </c>
      <c r="G978" s="356" t="s">
        <v>1198</v>
      </c>
      <c r="H978" s="356" t="s">
        <v>1199</v>
      </c>
      <c r="I978" s="388">
        <v>338000</v>
      </c>
      <c r="J978" s="388">
        <f>-K2503/0.0833333333333333</f>
        <v>0</v>
      </c>
      <c r="K978" s="388"/>
      <c r="L978" s="372">
        <v>42676</v>
      </c>
      <c r="M978" s="372">
        <v>42672</v>
      </c>
      <c r="N978" s="367">
        <v>43036</v>
      </c>
      <c r="O978" s="389">
        <f>YEAR(N978)</f>
        <v>2017</v>
      </c>
      <c r="P978" s="374">
        <f>MONTH(N978)</f>
        <v>10</v>
      </c>
      <c r="Q978" s="390" t="str">
        <f>IF(P978&gt;9,CONCATENATE(O978,P978),CONCATENATE(O978,"0",P978))</f>
        <v>201710</v>
      </c>
      <c r="R978" s="354">
        <v>0</v>
      </c>
      <c r="S978" s="391">
        <v>0</v>
      </c>
      <c r="T978" s="391">
        <v>0</v>
      </c>
      <c r="U978" s="356"/>
      <c r="V978" s="348"/>
      <c r="W978" s="348"/>
      <c r="X978" s="348"/>
      <c r="Y9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8" s="348"/>
      <c r="AA978" s="349"/>
      <c r="AB978" s="349"/>
      <c r="AC978" s="349"/>
      <c r="AD978" s="349"/>
      <c r="AE978" s="349"/>
      <c r="AF978" s="349"/>
      <c r="AG978" s="349"/>
      <c r="AH978" s="349"/>
      <c r="AI978" s="349"/>
      <c r="AJ978" s="349"/>
      <c r="AK978" s="349"/>
      <c r="AL978" s="349"/>
      <c r="AM978" s="349"/>
      <c r="AN978" s="349"/>
      <c r="AO978" s="349"/>
      <c r="AP978" s="349"/>
      <c r="AQ978" s="349"/>
    </row>
    <row r="979" spans="1:43" s="8" customFormat="1" ht="43.5" customHeight="1">
      <c r="A979" s="311" t="s">
        <v>205</v>
      </c>
      <c r="B979" s="369" t="s">
        <v>913</v>
      </c>
      <c r="C979" s="370" t="s">
        <v>920</v>
      </c>
      <c r="D979" s="358" t="s">
        <v>2727</v>
      </c>
      <c r="E979" s="314" t="s">
        <v>381</v>
      </c>
      <c r="F979" s="315" t="s">
        <v>46</v>
      </c>
      <c r="G979" s="313" t="s">
        <v>352</v>
      </c>
      <c r="H979" s="355" t="s">
        <v>2812</v>
      </c>
      <c r="I979" s="316">
        <v>198550</v>
      </c>
      <c r="J979" s="316">
        <f>-K3097/0.0833333333333333</f>
        <v>0</v>
      </c>
      <c r="K979" s="316"/>
      <c r="L979" s="317">
        <v>42634</v>
      </c>
      <c r="M979" s="317">
        <v>42673</v>
      </c>
      <c r="N979" s="318">
        <v>43037</v>
      </c>
      <c r="O979" s="336">
        <f>YEAR(N979)</f>
        <v>2017</v>
      </c>
      <c r="P979" s="336">
        <f>MONTH(N979)</f>
        <v>10</v>
      </c>
      <c r="Q979" s="326" t="str">
        <f>IF(P979&gt;9,CONCATENATE(O979,P979),CONCATENATE(O979,"0",P979))</f>
        <v>201710</v>
      </c>
      <c r="R979" s="311">
        <v>0</v>
      </c>
      <c r="S979" s="319">
        <v>0</v>
      </c>
      <c r="T979" s="319">
        <v>0</v>
      </c>
      <c r="U979" s="313"/>
      <c r="V979" s="360"/>
      <c r="W979" s="360"/>
      <c r="X979" s="360"/>
      <c r="Y9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9" s="348"/>
      <c r="AA979" s="349"/>
      <c r="AB979" s="349"/>
      <c r="AC979" s="349"/>
      <c r="AD979" s="349"/>
      <c r="AE979" s="349"/>
      <c r="AF979" s="349"/>
      <c r="AG979" s="349"/>
      <c r="AH979" s="349"/>
      <c r="AI979" s="349"/>
      <c r="AJ979" s="349"/>
      <c r="AK979" s="349"/>
      <c r="AL979" s="349"/>
      <c r="AM979" s="349"/>
      <c r="AN979" s="349"/>
      <c r="AO979" s="349"/>
      <c r="AP979" s="349"/>
      <c r="AQ979" s="349"/>
    </row>
    <row r="980" spans="1:43" s="8" customFormat="1" ht="43.5" customHeight="1">
      <c r="A980" s="305" t="s">
        <v>205</v>
      </c>
      <c r="B980" s="361" t="s">
        <v>913</v>
      </c>
      <c r="C980" s="398" t="s">
        <v>920</v>
      </c>
      <c r="D980" s="306"/>
      <c r="E980" s="306" t="s">
        <v>381</v>
      </c>
      <c r="F980" s="307" t="s">
        <v>1576</v>
      </c>
      <c r="G980" s="308" t="s">
        <v>439</v>
      </c>
      <c r="H980" s="308" t="s">
        <v>1577</v>
      </c>
      <c r="I980" s="309">
        <v>1829000</v>
      </c>
      <c r="J980" s="309">
        <f>-K3108/0.0833333333333333</f>
        <v>0</v>
      </c>
      <c r="K980" s="309"/>
      <c r="L980" s="310">
        <v>42634</v>
      </c>
      <c r="M980" s="310">
        <v>42675</v>
      </c>
      <c r="N980" s="310">
        <v>43039</v>
      </c>
      <c r="O980" s="337">
        <f>YEAR(N980)</f>
        <v>2017</v>
      </c>
      <c r="P980" s="336">
        <f>MONTH(N980)</f>
        <v>10</v>
      </c>
      <c r="Q980" s="332" t="str">
        <f>IF(P980&gt;9,CONCATENATE(O980,P980),CONCATENATE(O980,"0",P980))</f>
        <v>201710</v>
      </c>
      <c r="R980" s="311" t="s">
        <v>44</v>
      </c>
      <c r="S980" s="312">
        <v>0</v>
      </c>
      <c r="T980" s="312">
        <v>0</v>
      </c>
      <c r="U980" s="308"/>
      <c r="V980" s="360"/>
      <c r="W980" s="360"/>
      <c r="X980" s="360"/>
      <c r="Y9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0" s="422"/>
      <c r="AA980" s="349"/>
      <c r="AB980" s="349"/>
      <c r="AC980" s="349"/>
      <c r="AD980" s="349"/>
      <c r="AE980" s="349"/>
      <c r="AF980" s="349"/>
      <c r="AG980" s="349"/>
      <c r="AH980" s="349"/>
      <c r="AI980" s="349"/>
      <c r="AJ980" s="349"/>
      <c r="AK980" s="349"/>
      <c r="AL980" s="349"/>
      <c r="AM980" s="349"/>
      <c r="AN980" s="349"/>
      <c r="AO980" s="349"/>
      <c r="AP980" s="349"/>
      <c r="AQ980" s="349"/>
    </row>
    <row r="981" spans="1:43" s="8" customFormat="1" ht="43.5" customHeight="1">
      <c r="A981" s="305" t="s">
        <v>205</v>
      </c>
      <c r="B981" s="361" t="s">
        <v>913</v>
      </c>
      <c r="C981" s="398" t="s">
        <v>920</v>
      </c>
      <c r="D981" s="306"/>
      <c r="E981" s="306" t="s">
        <v>381</v>
      </c>
      <c r="F981" s="307" t="s">
        <v>1576</v>
      </c>
      <c r="G981" s="308" t="s">
        <v>439</v>
      </c>
      <c r="H981" s="308" t="s">
        <v>1578</v>
      </c>
      <c r="I981" s="309">
        <v>325000</v>
      </c>
      <c r="J981" s="309">
        <f>-K3109/0.0833333333333333</f>
        <v>0</v>
      </c>
      <c r="K981" s="309"/>
      <c r="L981" s="310">
        <v>42634</v>
      </c>
      <c r="M981" s="310">
        <v>42675</v>
      </c>
      <c r="N981" s="310">
        <v>43039</v>
      </c>
      <c r="O981" s="337">
        <f>YEAR(N981)</f>
        <v>2017</v>
      </c>
      <c r="P981" s="336">
        <f>MONTH(N981)</f>
        <v>10</v>
      </c>
      <c r="Q981" s="332" t="str">
        <f>IF(P981&gt;9,CONCATENATE(O981,P981),CONCATENATE(O981,"0",P981))</f>
        <v>201710</v>
      </c>
      <c r="R981" s="311" t="s">
        <v>44</v>
      </c>
      <c r="S981" s="312">
        <v>0</v>
      </c>
      <c r="T981" s="312">
        <v>0</v>
      </c>
      <c r="U981" s="308"/>
      <c r="V981" s="360"/>
      <c r="W981" s="360"/>
      <c r="X981" s="360"/>
      <c r="Y9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1" s="422"/>
      <c r="AA981" s="349"/>
      <c r="AB981" s="349"/>
      <c r="AC981" s="349"/>
      <c r="AD981" s="349"/>
      <c r="AE981" s="349"/>
      <c r="AF981" s="349"/>
      <c r="AG981" s="349"/>
      <c r="AH981" s="349"/>
      <c r="AI981" s="349"/>
      <c r="AJ981" s="349"/>
      <c r="AK981" s="349"/>
      <c r="AL981" s="349"/>
      <c r="AM981" s="349"/>
      <c r="AN981" s="349"/>
      <c r="AO981" s="349"/>
      <c r="AP981" s="349"/>
      <c r="AQ981" s="349"/>
    </row>
    <row r="982" spans="1:43" s="8" customFormat="1" ht="43.5" customHeight="1">
      <c r="A982" s="311" t="s">
        <v>205</v>
      </c>
      <c r="B982" s="369" t="s">
        <v>913</v>
      </c>
      <c r="C982" s="398" t="s">
        <v>920</v>
      </c>
      <c r="D982" s="314"/>
      <c r="E982" s="314" t="s">
        <v>381</v>
      </c>
      <c r="F982" s="307" t="s">
        <v>46</v>
      </c>
      <c r="G982" s="313" t="s">
        <v>1622</v>
      </c>
      <c r="H982" s="313" t="s">
        <v>1621</v>
      </c>
      <c r="I982" s="316">
        <v>3000000</v>
      </c>
      <c r="J982" s="316">
        <f>-K2584/0.0833333333333333</f>
        <v>0</v>
      </c>
      <c r="K982" s="316"/>
      <c r="L982" s="317">
        <v>38981</v>
      </c>
      <c r="M982" s="317">
        <v>42675</v>
      </c>
      <c r="N982" s="318">
        <v>43039</v>
      </c>
      <c r="O982" s="336">
        <f>YEAR(N982)</f>
        <v>2017</v>
      </c>
      <c r="P982" s="336">
        <f>MONTH(N982)</f>
        <v>10</v>
      </c>
      <c r="Q982" s="326" t="str">
        <f>IF(P982&gt;9,CONCATENATE(O982,P982),CONCATENATE(O982,"0",P982))</f>
        <v>201710</v>
      </c>
      <c r="R982" s="311" t="s">
        <v>44</v>
      </c>
      <c r="S982" s="319">
        <v>0</v>
      </c>
      <c r="T982" s="319">
        <v>0</v>
      </c>
      <c r="U982" s="313"/>
      <c r="V982" s="360"/>
      <c r="W982" s="360"/>
      <c r="X982" s="360"/>
      <c r="Y9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2" s="348"/>
      <c r="AA982" s="349"/>
      <c r="AB982" s="349"/>
      <c r="AC982" s="349"/>
      <c r="AD982" s="349"/>
      <c r="AE982" s="349"/>
      <c r="AF982" s="349"/>
      <c r="AG982" s="349"/>
      <c r="AH982" s="349"/>
      <c r="AI982" s="349"/>
      <c r="AJ982" s="349"/>
      <c r="AK982" s="349"/>
      <c r="AL982" s="349"/>
      <c r="AM982" s="349"/>
      <c r="AN982" s="349"/>
      <c r="AO982" s="349"/>
      <c r="AP982" s="349"/>
      <c r="AQ982" s="349"/>
    </row>
    <row r="983" spans="1:43" s="8" customFormat="1" ht="43.5" customHeight="1">
      <c r="A983" s="311" t="s">
        <v>205</v>
      </c>
      <c r="B983" s="369" t="s">
        <v>913</v>
      </c>
      <c r="C983" s="398" t="s">
        <v>920</v>
      </c>
      <c r="D983" s="306" t="s">
        <v>719</v>
      </c>
      <c r="E983" s="306" t="s">
        <v>55</v>
      </c>
      <c r="F983" s="307" t="s">
        <v>532</v>
      </c>
      <c r="G983" s="308" t="s">
        <v>533</v>
      </c>
      <c r="H983" s="308" t="s">
        <v>1611</v>
      </c>
      <c r="I983" s="309">
        <v>18100000</v>
      </c>
      <c r="J983" s="309">
        <f>-K3118/0.0833333333333333</f>
        <v>0</v>
      </c>
      <c r="K983" s="309"/>
      <c r="L983" s="310">
        <v>42550</v>
      </c>
      <c r="M983" s="310">
        <v>42675</v>
      </c>
      <c r="N983" s="310">
        <v>43039</v>
      </c>
      <c r="O983" s="337">
        <f>YEAR(N983)</f>
        <v>2017</v>
      </c>
      <c r="P983" s="336">
        <f>MONTH(N983)</f>
        <v>10</v>
      </c>
      <c r="Q983" s="332" t="str">
        <f>IF(P983&gt;9,CONCATENATE(O983,P983),CONCATENATE(O983,"0",P983))</f>
        <v>201710</v>
      </c>
      <c r="R983" s="311">
        <v>0</v>
      </c>
      <c r="S983" s="312">
        <v>0.05</v>
      </c>
      <c r="T983" s="312">
        <v>0.02</v>
      </c>
      <c r="U983" s="308"/>
      <c r="V983" s="360"/>
      <c r="W983" s="360" t="s">
        <v>911</v>
      </c>
      <c r="X983" s="360"/>
      <c r="Y9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83" s="422"/>
      <c r="AA983" s="349"/>
      <c r="AB983" s="349"/>
      <c r="AC983" s="349"/>
      <c r="AD983" s="349"/>
      <c r="AE983" s="349"/>
      <c r="AF983" s="349"/>
      <c r="AG983" s="349"/>
      <c r="AH983" s="349"/>
      <c r="AI983" s="349"/>
      <c r="AJ983" s="349"/>
      <c r="AK983" s="349"/>
      <c r="AL983" s="349"/>
      <c r="AM983" s="349"/>
      <c r="AN983" s="349"/>
      <c r="AO983" s="349"/>
      <c r="AP983" s="349"/>
      <c r="AQ983" s="349"/>
    </row>
    <row r="984" spans="1:43" s="8" customFormat="1" ht="43.5" customHeight="1">
      <c r="A984" s="311" t="s">
        <v>205</v>
      </c>
      <c r="B984" s="369" t="s">
        <v>913</v>
      </c>
      <c r="C984" s="398" t="s">
        <v>920</v>
      </c>
      <c r="D984" s="314"/>
      <c r="E984" s="314" t="s">
        <v>381</v>
      </c>
      <c r="F984" s="315" t="s">
        <v>940</v>
      </c>
      <c r="G984" s="313" t="s">
        <v>668</v>
      </c>
      <c r="H984" s="313" t="s">
        <v>525</v>
      </c>
      <c r="I984" s="316">
        <v>2999502</v>
      </c>
      <c r="J984" s="316">
        <f>-K3106/0.0833333333333333</f>
        <v>0</v>
      </c>
      <c r="K984" s="316"/>
      <c r="L984" s="317">
        <v>42214</v>
      </c>
      <c r="M984" s="317">
        <v>42309</v>
      </c>
      <c r="N984" s="318">
        <v>43039</v>
      </c>
      <c r="O984" s="336">
        <f>YEAR(N984)</f>
        <v>2017</v>
      </c>
      <c r="P984" s="336">
        <f>MONTH(N984)</f>
        <v>10</v>
      </c>
      <c r="Q984" s="326" t="str">
        <f>IF(P984&gt;9,CONCATENATE(O984,P984),CONCATENATE(O984,"0",P984))</f>
        <v>201710</v>
      </c>
      <c r="R984" s="354">
        <v>0</v>
      </c>
      <c r="S984" s="319">
        <v>0</v>
      </c>
      <c r="T984" s="319">
        <v>0</v>
      </c>
      <c r="U984" s="313"/>
      <c r="V984" s="360"/>
      <c r="W984" s="360"/>
      <c r="X984" s="360"/>
      <c r="Y9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4" s="348"/>
      <c r="AA984" s="349"/>
      <c r="AB984" s="349"/>
      <c r="AC984" s="349"/>
      <c r="AD984" s="349"/>
      <c r="AE984" s="349"/>
      <c r="AF984" s="349"/>
      <c r="AG984" s="349"/>
      <c r="AH984" s="349"/>
      <c r="AI984" s="349"/>
      <c r="AJ984" s="349"/>
      <c r="AK984" s="349"/>
      <c r="AL984" s="349"/>
      <c r="AM984" s="349"/>
      <c r="AN984" s="349"/>
      <c r="AO984" s="349"/>
      <c r="AP984" s="349"/>
      <c r="AQ984" s="349"/>
    </row>
    <row r="985" spans="1:43" s="8" customFormat="1" ht="43.5" customHeight="1">
      <c r="A985" s="305" t="s">
        <v>205</v>
      </c>
      <c r="B985" s="361" t="s">
        <v>913</v>
      </c>
      <c r="C985" s="398" t="s">
        <v>920</v>
      </c>
      <c r="D985" s="306"/>
      <c r="E985" s="306" t="s">
        <v>381</v>
      </c>
      <c r="F985" s="307" t="s">
        <v>46</v>
      </c>
      <c r="G985" s="308" t="s">
        <v>1211</v>
      </c>
      <c r="H985" s="308" t="s">
        <v>1212</v>
      </c>
      <c r="I985" s="309">
        <v>300000</v>
      </c>
      <c r="J985" s="309">
        <f>-K2497/0.0833333333333333</f>
        <v>0</v>
      </c>
      <c r="K985" s="309"/>
      <c r="L985" s="310">
        <v>42634</v>
      </c>
      <c r="M985" s="310">
        <v>42680</v>
      </c>
      <c r="N985" s="310">
        <v>43044</v>
      </c>
      <c r="O985" s="337">
        <f>YEAR(N985)</f>
        <v>2017</v>
      </c>
      <c r="P985" s="336">
        <f>MONTH(N985)</f>
        <v>11</v>
      </c>
      <c r="Q985" s="332" t="str">
        <f>IF(P985&gt;9,CONCATENATE(O985,P985),CONCATENATE(O985,"0",P985))</f>
        <v>201711</v>
      </c>
      <c r="R985" s="311" t="s">
        <v>268</v>
      </c>
      <c r="S985" s="312">
        <v>0</v>
      </c>
      <c r="T985" s="312">
        <v>0</v>
      </c>
      <c r="U985" s="313"/>
      <c r="V985" s="363"/>
      <c r="W985" s="360"/>
      <c r="X985" s="363"/>
      <c r="Y9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5" s="348"/>
      <c r="AA985" s="349"/>
      <c r="AB985" s="349"/>
      <c r="AC985" s="349"/>
      <c r="AD985" s="349"/>
      <c r="AE985" s="349"/>
      <c r="AF985" s="349"/>
      <c r="AG985" s="349"/>
      <c r="AH985" s="349"/>
      <c r="AI985" s="349"/>
      <c r="AJ985" s="349"/>
      <c r="AK985" s="349"/>
      <c r="AL985" s="349"/>
      <c r="AM985" s="349"/>
      <c r="AN985" s="349"/>
      <c r="AO985" s="349"/>
      <c r="AP985" s="349"/>
      <c r="AQ985" s="349"/>
    </row>
    <row r="986" spans="1:43" s="8" customFormat="1" ht="43.5" customHeight="1">
      <c r="A986" s="311" t="s">
        <v>205</v>
      </c>
      <c r="B986" s="369" t="s">
        <v>913</v>
      </c>
      <c r="C986" s="398" t="s">
        <v>920</v>
      </c>
      <c r="D986" s="314"/>
      <c r="E986" s="314" t="s">
        <v>381</v>
      </c>
      <c r="F986" s="315" t="s">
        <v>2983</v>
      </c>
      <c r="G986" s="313" t="s">
        <v>2984</v>
      </c>
      <c r="H986" s="313" t="s">
        <v>503</v>
      </c>
      <c r="I986" s="316">
        <v>150000</v>
      </c>
      <c r="J986" s="316">
        <f>-K3110/0.0833333333333333</f>
        <v>0</v>
      </c>
      <c r="K986" s="316"/>
      <c r="L986" s="317">
        <v>42683</v>
      </c>
      <c r="M986" s="317">
        <v>42689</v>
      </c>
      <c r="N986" s="317">
        <v>43053</v>
      </c>
      <c r="O986" s="338">
        <f>YEAR(N986)</f>
        <v>2017</v>
      </c>
      <c r="P986" s="336">
        <f>MONTH(N986)</f>
        <v>11</v>
      </c>
      <c r="Q986" s="333" t="str">
        <f>IF(P986&gt;9,CONCATENATE(O986,P986),CONCATENATE(O986,"0",P986))</f>
        <v>201711</v>
      </c>
      <c r="R986" s="311" t="s">
        <v>45</v>
      </c>
      <c r="S986" s="319">
        <v>0</v>
      </c>
      <c r="T986" s="319">
        <v>0</v>
      </c>
      <c r="U986" s="313"/>
      <c r="V986" s="363"/>
      <c r="W986" s="360"/>
      <c r="X986" s="385"/>
      <c r="Y9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6" s="348"/>
      <c r="AA986" s="349"/>
      <c r="AB986" s="349"/>
      <c r="AC986" s="349"/>
      <c r="AD986" s="349"/>
      <c r="AE986" s="349"/>
      <c r="AF986" s="349"/>
      <c r="AG986" s="349"/>
      <c r="AH986" s="349"/>
      <c r="AI986" s="349"/>
      <c r="AJ986" s="349"/>
      <c r="AK986" s="349"/>
      <c r="AL986" s="349"/>
      <c r="AM986" s="349"/>
      <c r="AN986" s="349"/>
      <c r="AO986" s="349"/>
      <c r="AP986" s="349"/>
      <c r="AQ986" s="349"/>
    </row>
    <row r="987" spans="1:43" s="8" customFormat="1" ht="43.5" customHeight="1">
      <c r="A987" s="311" t="s">
        <v>205</v>
      </c>
      <c r="B987" s="369" t="s">
        <v>913</v>
      </c>
      <c r="C987" s="398" t="s">
        <v>920</v>
      </c>
      <c r="D987" s="314"/>
      <c r="E987" s="314" t="s">
        <v>381</v>
      </c>
      <c r="F987" s="315" t="s">
        <v>2982</v>
      </c>
      <c r="G987" s="313" t="s">
        <v>442</v>
      </c>
      <c r="H987" s="313" t="s">
        <v>2646</v>
      </c>
      <c r="I987" s="316">
        <v>150000</v>
      </c>
      <c r="J987" s="316">
        <f>-K3114/0.0833333333333333</f>
        <v>0</v>
      </c>
      <c r="K987" s="316"/>
      <c r="L987" s="317">
        <v>42683</v>
      </c>
      <c r="M987" s="317">
        <v>42689</v>
      </c>
      <c r="N987" s="318">
        <v>43053</v>
      </c>
      <c r="O987" s="336">
        <f>YEAR(N987)</f>
        <v>2017</v>
      </c>
      <c r="P987" s="336">
        <f>MONTH(N987)</f>
        <v>11</v>
      </c>
      <c r="Q987" s="326" t="str">
        <f>IF(P987&gt;9,CONCATENATE(O987,P987),CONCATENATE(O987,"0",P987))</f>
        <v>201711</v>
      </c>
      <c r="R987" s="354" t="s">
        <v>45</v>
      </c>
      <c r="S987" s="319">
        <v>0</v>
      </c>
      <c r="T987" s="319">
        <v>0</v>
      </c>
      <c r="U987" s="313"/>
      <c r="V987" s="363"/>
      <c r="W987" s="360"/>
      <c r="X987" s="363"/>
      <c r="Y9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7" s="348"/>
      <c r="AA987" s="349"/>
      <c r="AB987" s="349"/>
      <c r="AC987" s="349"/>
      <c r="AD987" s="349"/>
      <c r="AE987" s="349"/>
      <c r="AF987" s="349"/>
      <c r="AG987" s="349"/>
      <c r="AH987" s="349"/>
      <c r="AI987" s="349"/>
      <c r="AJ987" s="349"/>
      <c r="AK987" s="349"/>
      <c r="AL987" s="349"/>
      <c r="AM987" s="349"/>
      <c r="AN987" s="349"/>
      <c r="AO987" s="349"/>
      <c r="AP987" s="349"/>
      <c r="AQ987" s="349"/>
    </row>
    <row r="988" spans="1:43" s="8" customFormat="1" ht="43.5" customHeight="1">
      <c r="A988" s="311" t="s">
        <v>205</v>
      </c>
      <c r="B988" s="369" t="s">
        <v>913</v>
      </c>
      <c r="C988" s="398" t="s">
        <v>920</v>
      </c>
      <c r="D988" s="314" t="s">
        <v>2846</v>
      </c>
      <c r="E988" s="306" t="s">
        <v>381</v>
      </c>
      <c r="F988" s="307" t="s">
        <v>1575</v>
      </c>
      <c r="G988" s="308" t="s">
        <v>438</v>
      </c>
      <c r="H988" s="356" t="s">
        <v>1801</v>
      </c>
      <c r="I988" s="309">
        <v>1662000</v>
      </c>
      <c r="J988" s="309">
        <f>-K3116/0.0833333333333333</f>
        <v>0</v>
      </c>
      <c r="K988" s="309"/>
      <c r="L988" s="317">
        <v>42662</v>
      </c>
      <c r="M988" s="317">
        <v>42689</v>
      </c>
      <c r="N988" s="310">
        <v>43053</v>
      </c>
      <c r="O988" s="337">
        <f>YEAR(N988)</f>
        <v>2017</v>
      </c>
      <c r="P988" s="336">
        <f>MONTH(N988)</f>
        <v>11</v>
      </c>
      <c r="Q988" s="332" t="str">
        <f>IF(P988&gt;9,CONCATENATE(O988,P988),CONCATENATE(O988,"0",P988))</f>
        <v>201711</v>
      </c>
      <c r="R988" s="311" t="s">
        <v>44</v>
      </c>
      <c r="S988" s="312">
        <v>0</v>
      </c>
      <c r="T988" s="312">
        <v>0</v>
      </c>
      <c r="U988" s="262"/>
      <c r="V988" s="360"/>
      <c r="W988" s="360"/>
      <c r="X988" s="360"/>
      <c r="Y98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8" s="348"/>
      <c r="AA988" s="349"/>
      <c r="AB988" s="349"/>
      <c r="AC988" s="349"/>
      <c r="AD988" s="349"/>
      <c r="AE988" s="349"/>
      <c r="AF988" s="349"/>
      <c r="AG988" s="349"/>
      <c r="AH988" s="349"/>
      <c r="AI988" s="349"/>
      <c r="AJ988" s="349"/>
      <c r="AK988" s="349"/>
      <c r="AL988" s="349"/>
      <c r="AM988" s="349"/>
      <c r="AN988" s="349"/>
      <c r="AO988" s="349"/>
      <c r="AP988" s="349"/>
      <c r="AQ988" s="349"/>
    </row>
    <row r="989" spans="1:100" s="8" customFormat="1" ht="43.5" customHeight="1">
      <c r="A989" s="311" t="s">
        <v>205</v>
      </c>
      <c r="B989" s="369" t="s">
        <v>913</v>
      </c>
      <c r="C989" s="398" t="s">
        <v>920</v>
      </c>
      <c r="D989" s="314" t="s">
        <v>2472</v>
      </c>
      <c r="E989" s="306" t="s">
        <v>381</v>
      </c>
      <c r="F989" s="366" t="s">
        <v>2811</v>
      </c>
      <c r="G989" s="308" t="s">
        <v>441</v>
      </c>
      <c r="H989" s="308" t="s">
        <v>2471</v>
      </c>
      <c r="I989" s="309">
        <v>4000000</v>
      </c>
      <c r="J989" s="309">
        <f>-K3109/0.0833333333333333</f>
        <v>0</v>
      </c>
      <c r="K989" s="309"/>
      <c r="L989" s="317">
        <v>42634</v>
      </c>
      <c r="M989" s="317">
        <v>42692</v>
      </c>
      <c r="N989" s="310">
        <v>43056</v>
      </c>
      <c r="O989" s="337">
        <f>YEAR(N989)</f>
        <v>2017</v>
      </c>
      <c r="P989" s="336">
        <f>MONTH(N989)</f>
        <v>11</v>
      </c>
      <c r="Q989" s="332" t="str">
        <f>IF(P989&gt;9,CONCATENATE(O989,P989),CONCATENATE(O989,"0",P989))</f>
        <v>201711</v>
      </c>
      <c r="R989" s="354" t="s">
        <v>36</v>
      </c>
      <c r="S989" s="312">
        <v>0</v>
      </c>
      <c r="T989" s="312">
        <v>0</v>
      </c>
      <c r="U989" s="308"/>
      <c r="V989" s="363"/>
      <c r="W989" s="360"/>
      <c r="X989" s="363"/>
      <c r="Y9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9" s="348"/>
      <c r="AA989" s="349"/>
      <c r="AB989" s="349"/>
      <c r="AC989" s="349"/>
      <c r="AD989" s="349"/>
      <c r="AE989" s="349"/>
      <c r="AF989" s="349"/>
      <c r="AG989" s="349"/>
      <c r="AH989" s="349"/>
      <c r="AI989" s="349"/>
      <c r="AJ989" s="349"/>
      <c r="AK989" s="349"/>
      <c r="AL989" s="349"/>
      <c r="AM989" s="349"/>
      <c r="AN989" s="349"/>
      <c r="AO989" s="349"/>
      <c r="AP989" s="349"/>
      <c r="AQ989" s="349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</row>
    <row r="990" spans="1:100" s="8" customFormat="1" ht="43.5" customHeight="1">
      <c r="A990" s="354" t="s">
        <v>205</v>
      </c>
      <c r="B990" s="378" t="s">
        <v>913</v>
      </c>
      <c r="C990" s="370" t="s">
        <v>920</v>
      </c>
      <c r="D990" s="358" t="s">
        <v>2177</v>
      </c>
      <c r="E990" s="358" t="s">
        <v>381</v>
      </c>
      <c r="F990" s="359" t="s">
        <v>2178</v>
      </c>
      <c r="G990" s="355" t="s">
        <v>2799</v>
      </c>
      <c r="H990" s="355" t="s">
        <v>2179</v>
      </c>
      <c r="I990" s="371">
        <v>6980</v>
      </c>
      <c r="J990" s="371">
        <f>-K2596/0.0833333333333333</f>
        <v>0</v>
      </c>
      <c r="K990" s="371"/>
      <c r="L990" s="372" t="s">
        <v>328</v>
      </c>
      <c r="M990" s="372">
        <v>42326</v>
      </c>
      <c r="N990" s="373">
        <v>43056</v>
      </c>
      <c r="O990" s="374">
        <f>YEAR(N990)</f>
        <v>2017</v>
      </c>
      <c r="P990" s="374">
        <f>MONTH(N990)</f>
        <v>11</v>
      </c>
      <c r="Q990" s="375" t="str">
        <f>IF(P990&gt;9,CONCATENATE(O990,P990),CONCATENATE(O990,"0",P990))</f>
        <v>201711</v>
      </c>
      <c r="R990" s="354" t="s">
        <v>36</v>
      </c>
      <c r="S990" s="376">
        <v>0</v>
      </c>
      <c r="T990" s="376">
        <v>0</v>
      </c>
      <c r="U990" s="355"/>
      <c r="V990" s="348"/>
      <c r="W990" s="348"/>
      <c r="X990" s="348"/>
      <c r="Y99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0" s="348"/>
      <c r="AA990" s="348"/>
      <c r="AB990" s="348"/>
      <c r="AC990" s="348"/>
      <c r="AD990" s="348"/>
      <c r="AE990" s="348"/>
      <c r="AF990" s="348"/>
      <c r="AG990" s="348"/>
      <c r="AH990" s="348"/>
      <c r="AI990" s="348"/>
      <c r="AJ990" s="348"/>
      <c r="AK990" s="348"/>
      <c r="AL990" s="348"/>
      <c r="AM990" s="348"/>
      <c r="AN990" s="348"/>
      <c r="AO990" s="348"/>
      <c r="AP990" s="348"/>
      <c r="AQ990" s="348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</row>
    <row r="991" spans="1:43" s="8" customFormat="1" ht="43.5" customHeight="1">
      <c r="A991" s="311" t="s">
        <v>205</v>
      </c>
      <c r="B991" s="369" t="s">
        <v>913</v>
      </c>
      <c r="C991" s="398" t="s">
        <v>920</v>
      </c>
      <c r="D991" s="314" t="s">
        <v>2467</v>
      </c>
      <c r="E991" s="314" t="s">
        <v>381</v>
      </c>
      <c r="F991" s="315" t="s">
        <v>2275</v>
      </c>
      <c r="G991" s="313" t="s">
        <v>2276</v>
      </c>
      <c r="H991" s="313" t="s">
        <v>2315</v>
      </c>
      <c r="I991" s="316">
        <v>20000</v>
      </c>
      <c r="J991" s="316">
        <f>-K2612/0.0833333333333333</f>
        <v>0</v>
      </c>
      <c r="K991" s="316"/>
      <c r="L991" s="317" t="s">
        <v>328</v>
      </c>
      <c r="M991" s="317">
        <v>42361</v>
      </c>
      <c r="N991" s="317">
        <v>43091</v>
      </c>
      <c r="O991" s="338">
        <f>YEAR(N991)</f>
        <v>2017</v>
      </c>
      <c r="P991" s="336">
        <f>MONTH(N991)</f>
        <v>12</v>
      </c>
      <c r="Q991" s="333" t="str">
        <f>IF(P991&gt;9,CONCATENATE(O991,P991),CONCATENATE(O991,"0",P991))</f>
        <v>201712</v>
      </c>
      <c r="R991" s="311" t="s">
        <v>36</v>
      </c>
      <c r="S991" s="319">
        <v>0</v>
      </c>
      <c r="T991" s="319">
        <v>0</v>
      </c>
      <c r="U991" s="308"/>
      <c r="V991" s="363"/>
      <c r="W991" s="360"/>
      <c r="X991" s="363"/>
      <c r="Y9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1" s="385"/>
      <c r="AA991" s="363"/>
      <c r="AB991" s="363"/>
      <c r="AC991" s="363"/>
      <c r="AD991" s="363"/>
      <c r="AE991" s="363"/>
      <c r="AF991" s="363"/>
      <c r="AG991" s="363"/>
      <c r="AH991" s="363"/>
      <c r="AI991" s="363"/>
      <c r="AJ991" s="363"/>
      <c r="AK991" s="363"/>
      <c r="AL991" s="363"/>
      <c r="AM991" s="363"/>
      <c r="AN991" s="363"/>
      <c r="AO991" s="363"/>
      <c r="AP991" s="363"/>
      <c r="AQ991" s="363"/>
    </row>
    <row r="992" spans="1:43" s="8" customFormat="1" ht="43.5" customHeight="1">
      <c r="A992" s="311" t="s">
        <v>205</v>
      </c>
      <c r="B992" s="369" t="s">
        <v>913</v>
      </c>
      <c r="C992" s="398" t="s">
        <v>920</v>
      </c>
      <c r="D992" s="314"/>
      <c r="E992" s="314" t="s">
        <v>381</v>
      </c>
      <c r="F992" s="359" t="s">
        <v>3049</v>
      </c>
      <c r="G992" s="313" t="s">
        <v>669</v>
      </c>
      <c r="H992" s="313" t="s">
        <v>548</v>
      </c>
      <c r="I992" s="316">
        <v>2000000</v>
      </c>
      <c r="J992" s="316">
        <f>-K3119/0.0833333333333333</f>
        <v>0</v>
      </c>
      <c r="K992" s="316"/>
      <c r="L992" s="317">
        <v>42711</v>
      </c>
      <c r="M992" s="317">
        <v>42736</v>
      </c>
      <c r="N992" s="318">
        <v>43100</v>
      </c>
      <c r="O992" s="336">
        <f>YEAR(N992)</f>
        <v>2017</v>
      </c>
      <c r="P992" s="336">
        <f>MONTH(N992)</f>
        <v>12</v>
      </c>
      <c r="Q992" s="326" t="str">
        <f>IF(P992&gt;9,CONCATENATE(O992,P992),CONCATENATE(O992,"0",P992))</f>
        <v>201712</v>
      </c>
      <c r="R992" s="354" t="s">
        <v>45</v>
      </c>
      <c r="S992" s="319">
        <v>0</v>
      </c>
      <c r="T992" s="319">
        <v>0</v>
      </c>
      <c r="U992" s="356"/>
      <c r="V992" s="363"/>
      <c r="W992" s="360"/>
      <c r="X992" s="363"/>
      <c r="Y9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2" s="348"/>
      <c r="AA992" s="349"/>
      <c r="AB992" s="349"/>
      <c r="AC992" s="349"/>
      <c r="AD992" s="349"/>
      <c r="AE992" s="349"/>
      <c r="AF992" s="349"/>
      <c r="AG992" s="349"/>
      <c r="AH992" s="349"/>
      <c r="AI992" s="349"/>
      <c r="AJ992" s="349"/>
      <c r="AK992" s="349"/>
      <c r="AL992" s="349"/>
      <c r="AM992" s="349"/>
      <c r="AN992" s="349"/>
      <c r="AO992" s="349"/>
      <c r="AP992" s="349"/>
      <c r="AQ992" s="349"/>
    </row>
    <row r="993" spans="1:100" s="7" customFormat="1" ht="43.5" customHeight="1">
      <c r="A993" s="311" t="s">
        <v>205</v>
      </c>
      <c r="B993" s="369" t="s">
        <v>913</v>
      </c>
      <c r="C993" s="398" t="s">
        <v>920</v>
      </c>
      <c r="D993" s="314" t="s">
        <v>1858</v>
      </c>
      <c r="E993" s="314" t="s">
        <v>404</v>
      </c>
      <c r="F993" s="315" t="s">
        <v>934</v>
      </c>
      <c r="G993" s="313" t="s">
        <v>935</v>
      </c>
      <c r="H993" s="313" t="s">
        <v>936</v>
      </c>
      <c r="I993" s="316">
        <v>726096</v>
      </c>
      <c r="J993" s="316">
        <f>-K3119/0.0833333333333333</f>
        <v>0</v>
      </c>
      <c r="K993" s="316"/>
      <c r="L993" s="317">
        <v>42704</v>
      </c>
      <c r="M993" s="317">
        <v>42736</v>
      </c>
      <c r="N993" s="318">
        <v>43100</v>
      </c>
      <c r="O993" s="336">
        <f>YEAR(N993)</f>
        <v>2017</v>
      </c>
      <c r="P993" s="336">
        <f>MONTH(N993)</f>
        <v>12</v>
      </c>
      <c r="Q993" s="326" t="str">
        <f>IF(P993&gt;9,CONCATENATE(O993,P993),CONCATENATE(O993,"0",P993))</f>
        <v>201712</v>
      </c>
      <c r="R993" s="311">
        <v>0</v>
      </c>
      <c r="S993" s="319">
        <v>0.08</v>
      </c>
      <c r="T993" s="319">
        <v>0.02</v>
      </c>
      <c r="U993" s="313"/>
      <c r="V993" s="363"/>
      <c r="W993" s="360"/>
      <c r="X993" s="363"/>
      <c r="Y9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3" s="348"/>
      <c r="AA993" s="349"/>
      <c r="AB993" s="349"/>
      <c r="AC993" s="349"/>
      <c r="AD993" s="349"/>
      <c r="AE993" s="349"/>
      <c r="AF993" s="349"/>
      <c r="AG993" s="349"/>
      <c r="AH993" s="349"/>
      <c r="AI993" s="349"/>
      <c r="AJ993" s="349"/>
      <c r="AK993" s="349"/>
      <c r="AL993" s="349"/>
      <c r="AM993" s="349"/>
      <c r="AN993" s="349"/>
      <c r="AO993" s="349"/>
      <c r="AP993" s="349"/>
      <c r="AQ993" s="349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</row>
    <row r="994" spans="1:43" s="8" customFormat="1" ht="43.5" customHeight="1">
      <c r="A994" s="305" t="s">
        <v>205</v>
      </c>
      <c r="B994" s="361" t="s">
        <v>913</v>
      </c>
      <c r="C994" s="398" t="s">
        <v>920</v>
      </c>
      <c r="D994" s="306" t="s">
        <v>2836</v>
      </c>
      <c r="E994" s="306" t="s">
        <v>381</v>
      </c>
      <c r="F994" s="366" t="s">
        <v>1647</v>
      </c>
      <c r="G994" s="356" t="s">
        <v>1649</v>
      </c>
      <c r="H994" s="356" t="s">
        <v>1648</v>
      </c>
      <c r="I994" s="309">
        <v>1200000</v>
      </c>
      <c r="J994" s="309">
        <f>-K3121/0.0833333333333333</f>
        <v>0</v>
      </c>
      <c r="K994" s="309"/>
      <c r="L994" s="310">
        <v>42655</v>
      </c>
      <c r="M994" s="310">
        <v>42736</v>
      </c>
      <c r="N994" s="310">
        <v>43100</v>
      </c>
      <c r="O994" s="337">
        <f>YEAR(N994)</f>
        <v>2017</v>
      </c>
      <c r="P994" s="336">
        <f>MONTH(N994)</f>
        <v>12</v>
      </c>
      <c r="Q994" s="332" t="str">
        <f>IF(P994&gt;9,CONCATENATE(O994,P994),CONCATENATE(O994,"0",P994))</f>
        <v>201712</v>
      </c>
      <c r="R994" s="354" t="s">
        <v>44</v>
      </c>
      <c r="S994" s="312">
        <v>0</v>
      </c>
      <c r="T994" s="312">
        <v>0</v>
      </c>
      <c r="U994" s="308"/>
      <c r="V994" s="363"/>
      <c r="W994" s="360"/>
      <c r="X994" s="385"/>
      <c r="Y9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4" s="348"/>
      <c r="AA994" s="348"/>
      <c r="AB994" s="348"/>
      <c r="AC994" s="348"/>
      <c r="AD994" s="348"/>
      <c r="AE994" s="348"/>
      <c r="AF994" s="348"/>
      <c r="AG994" s="348"/>
      <c r="AH994" s="348"/>
      <c r="AI994" s="348"/>
      <c r="AJ994" s="348"/>
      <c r="AK994" s="348"/>
      <c r="AL994" s="348"/>
      <c r="AM994" s="348"/>
      <c r="AN994" s="348"/>
      <c r="AO994" s="348"/>
      <c r="AP994" s="348"/>
      <c r="AQ994" s="348"/>
    </row>
    <row r="995" spans="1:43" s="8" customFormat="1" ht="43.5" customHeight="1">
      <c r="A995" s="305" t="s">
        <v>205</v>
      </c>
      <c r="B995" s="361" t="s">
        <v>913</v>
      </c>
      <c r="C995" s="398" t="s">
        <v>920</v>
      </c>
      <c r="D995" s="306" t="s">
        <v>2151</v>
      </c>
      <c r="E995" s="306" t="s">
        <v>381</v>
      </c>
      <c r="F995" s="307" t="s">
        <v>973</v>
      </c>
      <c r="G995" s="308" t="s">
        <v>437</v>
      </c>
      <c r="H995" s="308" t="s">
        <v>587</v>
      </c>
      <c r="I995" s="309">
        <v>250000</v>
      </c>
      <c r="J995" s="309">
        <f>-K3118/0.0833333333333333</f>
        <v>0</v>
      </c>
      <c r="K995" s="309"/>
      <c r="L995" s="310">
        <v>42326</v>
      </c>
      <c r="M995" s="310">
        <v>42370</v>
      </c>
      <c r="N995" s="310">
        <v>43100</v>
      </c>
      <c r="O995" s="337">
        <f>YEAR(N995)</f>
        <v>2017</v>
      </c>
      <c r="P995" s="336">
        <f>MONTH(N995)</f>
        <v>12</v>
      </c>
      <c r="Q995" s="332" t="str">
        <f>IF(P995&gt;9,CONCATENATE(O995,P995),CONCATENATE(O995,"0",P995))</f>
        <v>201712</v>
      </c>
      <c r="R995" s="311">
        <v>0</v>
      </c>
      <c r="S995" s="312">
        <v>0.1</v>
      </c>
      <c r="T995" s="312">
        <v>0</v>
      </c>
      <c r="U995" s="308"/>
      <c r="V995" s="360"/>
      <c r="W995" s="360"/>
      <c r="X995" s="360"/>
      <c r="Y9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5" s="348"/>
      <c r="AA995" s="348"/>
      <c r="AB995" s="348"/>
      <c r="AC995" s="348"/>
      <c r="AD995" s="348"/>
      <c r="AE995" s="348"/>
      <c r="AF995" s="348"/>
      <c r="AG995" s="348"/>
      <c r="AH995" s="348"/>
      <c r="AI995" s="348"/>
      <c r="AJ995" s="348"/>
      <c r="AK995" s="348"/>
      <c r="AL995" s="348"/>
      <c r="AM995" s="348"/>
      <c r="AN995" s="348"/>
      <c r="AO995" s="348"/>
      <c r="AP995" s="348"/>
      <c r="AQ995" s="348"/>
    </row>
    <row r="996" spans="1:43" s="8" customFormat="1" ht="43.5" customHeight="1">
      <c r="A996" s="354" t="s">
        <v>205</v>
      </c>
      <c r="B996" s="378" t="s">
        <v>913</v>
      </c>
      <c r="C996" s="370" t="s">
        <v>920</v>
      </c>
      <c r="D996" s="358"/>
      <c r="E996" s="358" t="s">
        <v>381</v>
      </c>
      <c r="F996" s="359" t="s">
        <v>1226</v>
      </c>
      <c r="G996" s="355" t="s">
        <v>1227</v>
      </c>
      <c r="H996" s="355" t="s">
        <v>1228</v>
      </c>
      <c r="I996" s="371">
        <v>83516633.8</v>
      </c>
      <c r="J996" s="371">
        <f>-K2507/0.0833333333333333</f>
        <v>0</v>
      </c>
      <c r="K996" s="371"/>
      <c r="L996" s="372">
        <v>41584</v>
      </c>
      <c r="M996" s="372">
        <v>41584</v>
      </c>
      <c r="N996" s="373">
        <v>43101</v>
      </c>
      <c r="O996" s="374">
        <f>YEAR(N996)</f>
        <v>2018</v>
      </c>
      <c r="P996" s="374">
        <f>MONTH(N996)</f>
        <v>1</v>
      </c>
      <c r="Q996" s="375" t="str">
        <f>IF(P996&gt;9,CONCATENATE(O996,P996),CONCATENATE(O996,"0",P996))</f>
        <v>201801</v>
      </c>
      <c r="R996" s="354">
        <v>0</v>
      </c>
      <c r="S996" s="376">
        <v>0</v>
      </c>
      <c r="T996" s="376">
        <v>0</v>
      </c>
      <c r="U996" s="355"/>
      <c r="V996" s="348"/>
      <c r="W996" s="348"/>
      <c r="X996" s="348"/>
      <c r="Y9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6" s="422"/>
      <c r="AA996" s="349"/>
      <c r="AB996" s="349"/>
      <c r="AC996" s="349"/>
      <c r="AD996" s="349"/>
      <c r="AE996" s="349"/>
      <c r="AF996" s="349"/>
      <c r="AG996" s="349"/>
      <c r="AH996" s="349"/>
      <c r="AI996" s="349"/>
      <c r="AJ996" s="349"/>
      <c r="AK996" s="349"/>
      <c r="AL996" s="349"/>
      <c r="AM996" s="349"/>
      <c r="AN996" s="349"/>
      <c r="AO996" s="349"/>
      <c r="AP996" s="349"/>
      <c r="AQ996" s="349"/>
    </row>
    <row r="997" spans="1:43" s="8" customFormat="1" ht="43.5" customHeight="1">
      <c r="A997" s="311" t="s">
        <v>205</v>
      </c>
      <c r="B997" s="369" t="s">
        <v>913</v>
      </c>
      <c r="C997" s="398" t="s">
        <v>920</v>
      </c>
      <c r="D997" s="314"/>
      <c r="E997" s="306" t="s">
        <v>1003</v>
      </c>
      <c r="F997" s="307" t="s">
        <v>1004</v>
      </c>
      <c r="G997" s="308" t="s">
        <v>1005</v>
      </c>
      <c r="H997" s="308" t="s">
        <v>2199</v>
      </c>
      <c r="I997" s="309">
        <v>574383.88</v>
      </c>
      <c r="J997" s="309">
        <f>-K3153/0.0833333333333333</f>
        <v>0</v>
      </c>
      <c r="K997" s="309"/>
      <c r="L997" s="317">
        <v>42746</v>
      </c>
      <c r="M997" s="317">
        <v>42748</v>
      </c>
      <c r="N997" s="310">
        <v>43112</v>
      </c>
      <c r="O997" s="337">
        <f>YEAR(N997)</f>
        <v>2018</v>
      </c>
      <c r="P997" s="336">
        <f>MONTH(N997)</f>
        <v>1</v>
      </c>
      <c r="Q997" s="332" t="str">
        <f>IF(P997&gt;9,CONCATENATE(O997,P997),CONCATENATE(O997,"0",P997))</f>
        <v>201801</v>
      </c>
      <c r="R997" s="311">
        <v>0</v>
      </c>
      <c r="S997" s="312">
        <v>0.05</v>
      </c>
      <c r="T997" s="312">
        <v>0</v>
      </c>
      <c r="U997" s="313"/>
      <c r="V997" s="363"/>
      <c r="W997" s="360"/>
      <c r="X997" s="363"/>
      <c r="Y9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7" s="348"/>
      <c r="AA997" s="349"/>
      <c r="AB997" s="349"/>
      <c r="AC997" s="349"/>
      <c r="AD997" s="349"/>
      <c r="AE997" s="349"/>
      <c r="AF997" s="349"/>
      <c r="AG997" s="349"/>
      <c r="AH997" s="349"/>
      <c r="AI997" s="349"/>
      <c r="AJ997" s="349"/>
      <c r="AK997" s="349"/>
      <c r="AL997" s="349"/>
      <c r="AM997" s="349"/>
      <c r="AN997" s="349"/>
      <c r="AO997" s="349"/>
      <c r="AP997" s="349"/>
      <c r="AQ997" s="349"/>
    </row>
    <row r="998" spans="1:43" s="8" customFormat="1" ht="43.5" customHeight="1">
      <c r="A998" s="305" t="s">
        <v>205</v>
      </c>
      <c r="B998" s="361" t="s">
        <v>913</v>
      </c>
      <c r="C998" s="398" t="s">
        <v>920</v>
      </c>
      <c r="D998" s="306"/>
      <c r="E998" s="306" t="s">
        <v>380</v>
      </c>
      <c r="F998" s="307" t="s">
        <v>46</v>
      </c>
      <c r="G998" s="308" t="s">
        <v>1268</v>
      </c>
      <c r="H998" s="308" t="s">
        <v>134</v>
      </c>
      <c r="I998" s="309">
        <v>900000</v>
      </c>
      <c r="J998" s="309">
        <f>-K3123/0.0833333333333333</f>
        <v>0</v>
      </c>
      <c r="K998" s="309"/>
      <c r="L998" s="310">
        <v>42389</v>
      </c>
      <c r="M998" s="310">
        <v>42391</v>
      </c>
      <c r="N998" s="310">
        <v>43121</v>
      </c>
      <c r="O998" s="337">
        <f>YEAR(N998)</f>
        <v>2018</v>
      </c>
      <c r="P998" s="336">
        <f>MONTH(N998)</f>
        <v>1</v>
      </c>
      <c r="Q998" s="332" t="str">
        <f>IF(P998&gt;9,CONCATENATE(O998,P998),CONCATENATE(O998,"0",P998))</f>
        <v>201801</v>
      </c>
      <c r="R998" s="311" t="s">
        <v>36</v>
      </c>
      <c r="S998" s="312">
        <v>0</v>
      </c>
      <c r="T998" s="312">
        <v>0</v>
      </c>
      <c r="U998" s="308"/>
      <c r="V998" s="360"/>
      <c r="W998" s="360"/>
      <c r="X998" s="360"/>
      <c r="Y9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8" s="348"/>
      <c r="AA998" s="349"/>
      <c r="AB998" s="349"/>
      <c r="AC998" s="349"/>
      <c r="AD998" s="349"/>
      <c r="AE998" s="349"/>
      <c r="AF998" s="349"/>
      <c r="AG998" s="349"/>
      <c r="AH998" s="349"/>
      <c r="AI998" s="349"/>
      <c r="AJ998" s="349"/>
      <c r="AK998" s="349"/>
      <c r="AL998" s="349"/>
      <c r="AM998" s="349"/>
      <c r="AN998" s="349"/>
      <c r="AO998" s="349"/>
      <c r="AP998" s="349"/>
      <c r="AQ998" s="349"/>
    </row>
    <row r="999" spans="1:43" s="8" customFormat="1" ht="43.5" customHeight="1">
      <c r="A999" s="311" t="s">
        <v>205</v>
      </c>
      <c r="B999" s="369" t="s">
        <v>913</v>
      </c>
      <c r="C999" s="398" t="s">
        <v>920</v>
      </c>
      <c r="D999" s="314" t="s">
        <v>2223</v>
      </c>
      <c r="E999" s="314" t="s">
        <v>381</v>
      </c>
      <c r="F999" s="315" t="s">
        <v>1255</v>
      </c>
      <c r="G999" s="313" t="s">
        <v>435</v>
      </c>
      <c r="H999" s="313" t="s">
        <v>1256</v>
      </c>
      <c r="I999" s="316">
        <v>187455.24</v>
      </c>
      <c r="J999" s="316">
        <f>-K3125/0.0833333333333333</f>
        <v>0</v>
      </c>
      <c r="K999" s="316"/>
      <c r="L999" s="317">
        <v>42725</v>
      </c>
      <c r="M999" s="317">
        <v>42767</v>
      </c>
      <c r="N999" s="318">
        <v>43131</v>
      </c>
      <c r="O999" s="336">
        <f>YEAR(N999)</f>
        <v>2018</v>
      </c>
      <c r="P999" s="336">
        <f>MONTH(N999)</f>
        <v>1</v>
      </c>
      <c r="Q999" s="326" t="str">
        <f>IF(P999&gt;9,CONCATENATE(O999,P999),CONCATENATE(O999,"0",P999))</f>
        <v>201801</v>
      </c>
      <c r="R999" s="354" t="s">
        <v>268</v>
      </c>
      <c r="S999" s="319">
        <v>0</v>
      </c>
      <c r="T999" s="319">
        <v>0</v>
      </c>
      <c r="U999" s="308"/>
      <c r="V999" s="363"/>
      <c r="W999" s="360"/>
      <c r="X999" s="363"/>
      <c r="Y9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9" s="348"/>
      <c r="AA999" s="349"/>
      <c r="AB999" s="349"/>
      <c r="AC999" s="349"/>
      <c r="AD999" s="349"/>
      <c r="AE999" s="349"/>
      <c r="AF999" s="349"/>
      <c r="AG999" s="349"/>
      <c r="AH999" s="349"/>
      <c r="AI999" s="349"/>
      <c r="AJ999" s="349"/>
      <c r="AK999" s="349"/>
      <c r="AL999" s="349"/>
      <c r="AM999" s="349"/>
      <c r="AN999" s="349"/>
      <c r="AO999" s="349"/>
      <c r="AP999" s="349"/>
      <c r="AQ999" s="349"/>
    </row>
    <row r="1000" spans="1:100" s="8" customFormat="1" ht="43.5" customHeight="1">
      <c r="A1000" s="305" t="s">
        <v>205</v>
      </c>
      <c r="B1000" s="361" t="s">
        <v>913</v>
      </c>
      <c r="C1000" s="398" t="s">
        <v>920</v>
      </c>
      <c r="D1000" s="306" t="s">
        <v>55</v>
      </c>
      <c r="E1000" s="306" t="s">
        <v>380</v>
      </c>
      <c r="F1000" s="366" t="s">
        <v>1035</v>
      </c>
      <c r="G1000" s="308" t="s">
        <v>0</v>
      </c>
      <c r="H1000" s="308" t="s">
        <v>1</v>
      </c>
      <c r="I1000" s="309">
        <v>2590750</v>
      </c>
      <c r="J1000" s="309">
        <f>-K3130/0.0833333333333333</f>
        <v>0</v>
      </c>
      <c r="K1000" s="309"/>
      <c r="L1000" s="310">
        <v>42823</v>
      </c>
      <c r="M1000" s="310">
        <v>42796</v>
      </c>
      <c r="N1000" s="310">
        <v>43160</v>
      </c>
      <c r="O1000" s="337">
        <f>YEAR(N1000)</f>
        <v>2018</v>
      </c>
      <c r="P1000" s="336">
        <f>MONTH(N1000)</f>
        <v>3</v>
      </c>
      <c r="Q1000" s="332" t="str">
        <f>IF(P1000&gt;9,CONCATENATE(O1000,P1000),CONCATENATE(O1000,"0",P1000))</f>
        <v>201803</v>
      </c>
      <c r="R1000" s="354">
        <v>0</v>
      </c>
      <c r="S1000" s="312">
        <v>0.15</v>
      </c>
      <c r="T1000" s="312">
        <v>0.05</v>
      </c>
      <c r="U1000" s="308"/>
      <c r="V1000" s="363"/>
      <c r="W1000" s="360"/>
      <c r="X1000" s="363"/>
      <c r="Y10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0" s="348"/>
      <c r="AA1000" s="349"/>
      <c r="AB1000" s="349"/>
      <c r="AC1000" s="349"/>
      <c r="AD1000" s="349"/>
      <c r="AE1000" s="349"/>
      <c r="AF1000" s="349"/>
      <c r="AG1000" s="349"/>
      <c r="AH1000" s="349"/>
      <c r="AI1000" s="349"/>
      <c r="AJ1000" s="349"/>
      <c r="AK1000" s="349"/>
      <c r="AL1000" s="349"/>
      <c r="AM1000" s="349"/>
      <c r="AN1000" s="349"/>
      <c r="AO1000" s="349"/>
      <c r="AP1000" s="349"/>
      <c r="AQ1000" s="349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</row>
    <row r="1001" spans="1:100" s="8" customFormat="1" ht="43.5" customHeight="1">
      <c r="A1001" s="311" t="s">
        <v>205</v>
      </c>
      <c r="B1001" s="369" t="s">
        <v>913</v>
      </c>
      <c r="C1001" s="398" t="s">
        <v>920</v>
      </c>
      <c r="D1001" s="314"/>
      <c r="E1001" s="306" t="s">
        <v>381</v>
      </c>
      <c r="F1001" s="307" t="s">
        <v>46</v>
      </c>
      <c r="G1001" s="308" t="s">
        <v>586</v>
      </c>
      <c r="H1001" s="308" t="s">
        <v>665</v>
      </c>
      <c r="I1001" s="309">
        <v>300000</v>
      </c>
      <c r="J1001" s="309">
        <f>-K3132/0.0833333333333333</f>
        <v>0</v>
      </c>
      <c r="K1001" s="309"/>
      <c r="L1001" s="310">
        <v>42431</v>
      </c>
      <c r="M1001" s="310">
        <v>42431</v>
      </c>
      <c r="N1001" s="310">
        <v>43160</v>
      </c>
      <c r="O1001" s="337">
        <f>YEAR(N1001)</f>
        <v>2018</v>
      </c>
      <c r="P1001" s="336">
        <f>MONTH(N1001)</f>
        <v>3</v>
      </c>
      <c r="Q1001" s="332" t="str">
        <f>IF(P1001&gt;9,CONCATENATE(O1001,P1001),CONCATENATE(O1001,"0",P1001))</f>
        <v>201803</v>
      </c>
      <c r="R1001" s="311" t="s">
        <v>89</v>
      </c>
      <c r="S1001" s="312">
        <v>0</v>
      </c>
      <c r="T1001" s="312">
        <v>0</v>
      </c>
      <c r="U1001" s="308"/>
      <c r="V1001" s="360"/>
      <c r="W1001" s="360"/>
      <c r="X1001" s="360"/>
      <c r="Y10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1" s="348"/>
      <c r="AA1001" s="348"/>
      <c r="AB1001" s="348"/>
      <c r="AC1001" s="348"/>
      <c r="AD1001" s="348"/>
      <c r="AE1001" s="348"/>
      <c r="AF1001" s="348"/>
      <c r="AG1001" s="348"/>
      <c r="AH1001" s="348"/>
      <c r="AI1001" s="348"/>
      <c r="AJ1001" s="348"/>
      <c r="AK1001" s="348"/>
      <c r="AL1001" s="348"/>
      <c r="AM1001" s="348"/>
      <c r="AN1001" s="348"/>
      <c r="AO1001" s="348"/>
      <c r="AP1001" s="348"/>
      <c r="AQ1001" s="348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</row>
    <row r="1002" spans="1:43" s="8" customFormat="1" ht="43.5" customHeight="1">
      <c r="A1002" s="305" t="s">
        <v>205</v>
      </c>
      <c r="B1002" s="361" t="s">
        <v>913</v>
      </c>
      <c r="C1002" s="398" t="s">
        <v>920</v>
      </c>
      <c r="D1002" s="306" t="s">
        <v>219</v>
      </c>
      <c r="E1002" s="306" t="s">
        <v>381</v>
      </c>
      <c r="F1002" s="307" t="s">
        <v>1037</v>
      </c>
      <c r="G1002" s="308" t="s">
        <v>436</v>
      </c>
      <c r="H1002" s="308" t="s">
        <v>1038</v>
      </c>
      <c r="I1002" s="309">
        <v>297186</v>
      </c>
      <c r="J1002" s="309">
        <f>-K3137/0.0833333333333333</f>
        <v>0</v>
      </c>
      <c r="K1002" s="309"/>
      <c r="L1002" s="310">
        <v>42795</v>
      </c>
      <c r="M1002" s="310">
        <v>42826</v>
      </c>
      <c r="N1002" s="310">
        <v>43190</v>
      </c>
      <c r="O1002" s="337">
        <f>YEAR(N1002)</f>
        <v>2018</v>
      </c>
      <c r="P1002" s="336">
        <f>MONTH(N1002)</f>
        <v>3</v>
      </c>
      <c r="Q1002" s="332" t="str">
        <f>IF(P1002&gt;9,CONCATENATE(O1002,P1002),CONCATENATE(O1002,"0",P1002))</f>
        <v>201803</v>
      </c>
      <c r="R1002" s="311">
        <v>0</v>
      </c>
      <c r="S1002" s="312">
        <v>0.14</v>
      </c>
      <c r="T1002" s="312">
        <v>0</v>
      </c>
      <c r="U1002" s="308"/>
      <c r="V1002" s="360"/>
      <c r="W1002" s="360"/>
      <c r="X1002" s="360"/>
      <c r="Y10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2" s="422"/>
      <c r="AA1002" s="349"/>
      <c r="AB1002" s="349"/>
      <c r="AC1002" s="349"/>
      <c r="AD1002" s="349"/>
      <c r="AE1002" s="349"/>
      <c r="AF1002" s="349"/>
      <c r="AG1002" s="349"/>
      <c r="AH1002" s="349"/>
      <c r="AI1002" s="349"/>
      <c r="AJ1002" s="349"/>
      <c r="AK1002" s="349"/>
      <c r="AL1002" s="349"/>
      <c r="AM1002" s="349"/>
      <c r="AN1002" s="349"/>
      <c r="AO1002" s="349"/>
      <c r="AP1002" s="349"/>
      <c r="AQ1002" s="349"/>
    </row>
    <row r="1003" spans="1:43" s="8" customFormat="1" ht="43.5" customHeight="1">
      <c r="A1003" s="305" t="s">
        <v>205</v>
      </c>
      <c r="B1003" s="361" t="s">
        <v>913</v>
      </c>
      <c r="C1003" s="398" t="s">
        <v>920</v>
      </c>
      <c r="D1003" s="306" t="s">
        <v>2545</v>
      </c>
      <c r="E1003" s="306" t="s">
        <v>380</v>
      </c>
      <c r="F1003" s="366" t="s">
        <v>1795</v>
      </c>
      <c r="G1003" s="308" t="s">
        <v>2544</v>
      </c>
      <c r="H1003" s="356" t="s">
        <v>2348</v>
      </c>
      <c r="I1003" s="309">
        <v>1500000</v>
      </c>
      <c r="J1003" s="309">
        <f>-K3123/0.0833333333333333</f>
        <v>0</v>
      </c>
      <c r="K1003" s="309"/>
      <c r="L1003" s="310">
        <v>42774</v>
      </c>
      <c r="M1003" s="310">
        <v>42095</v>
      </c>
      <c r="N1003" s="310">
        <v>43190</v>
      </c>
      <c r="O1003" s="337">
        <f>YEAR(N1003)</f>
        <v>2018</v>
      </c>
      <c r="P1003" s="336">
        <f>MONTH(N1003)</f>
        <v>3</v>
      </c>
      <c r="Q1003" s="332" t="str">
        <f>IF(P1003&gt;9,CONCATENATE(O1003,P1003),CONCATENATE(O1003,"0",P1003))</f>
        <v>201803</v>
      </c>
      <c r="R1003" s="354" t="s">
        <v>89</v>
      </c>
      <c r="S1003" s="312">
        <v>0.13</v>
      </c>
      <c r="T1003" s="312">
        <v>0.03</v>
      </c>
      <c r="U1003" s="313"/>
      <c r="V1003" s="360"/>
      <c r="W1003" s="360"/>
      <c r="X1003" s="360"/>
      <c r="Y10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3" s="422"/>
      <c r="AA1003" s="348"/>
      <c r="AB1003" s="348"/>
      <c r="AC1003" s="348"/>
      <c r="AD1003" s="348"/>
      <c r="AE1003" s="348"/>
      <c r="AF1003" s="348"/>
      <c r="AG1003" s="348"/>
      <c r="AH1003" s="348"/>
      <c r="AI1003" s="348"/>
      <c r="AJ1003" s="348"/>
      <c r="AK1003" s="348"/>
      <c r="AL1003" s="348"/>
      <c r="AM1003" s="348"/>
      <c r="AN1003" s="348"/>
      <c r="AO1003" s="348"/>
      <c r="AP1003" s="348"/>
      <c r="AQ1003" s="348"/>
    </row>
    <row r="1004" spans="1:43" s="8" customFormat="1" ht="43.5" customHeight="1">
      <c r="A1004" s="379" t="s">
        <v>205</v>
      </c>
      <c r="B1004" s="382" t="s">
        <v>913</v>
      </c>
      <c r="C1004" s="370" t="s">
        <v>920</v>
      </c>
      <c r="D1004" s="365" t="s">
        <v>2546</v>
      </c>
      <c r="E1004" s="365" t="s">
        <v>380</v>
      </c>
      <c r="F1004" s="366" t="s">
        <v>1795</v>
      </c>
      <c r="G1004" s="356" t="s">
        <v>2544</v>
      </c>
      <c r="H1004" s="356" t="s">
        <v>1796</v>
      </c>
      <c r="I1004" s="388">
        <v>1500000</v>
      </c>
      <c r="J1004" s="388">
        <f>-K2570/0.0833333333333333</f>
        <v>0</v>
      </c>
      <c r="K1004" s="388"/>
      <c r="L1004" s="367">
        <v>42774</v>
      </c>
      <c r="M1004" s="367">
        <v>42095</v>
      </c>
      <c r="N1004" s="367">
        <v>43190</v>
      </c>
      <c r="O1004" s="389">
        <f>YEAR(N1004)</f>
        <v>2018</v>
      </c>
      <c r="P1004" s="374">
        <f>MONTH(N1004)</f>
        <v>3</v>
      </c>
      <c r="Q1004" s="390" t="str">
        <f>IF(P1004&gt;9,CONCATENATE(O1004,P1004),CONCATENATE(O1004,"0",P1004))</f>
        <v>201803</v>
      </c>
      <c r="R1004" s="354" t="s">
        <v>89</v>
      </c>
      <c r="S1004" s="391">
        <v>0.13</v>
      </c>
      <c r="T1004" s="391">
        <v>0.03</v>
      </c>
      <c r="U1004" s="355"/>
      <c r="V1004" s="348"/>
      <c r="W1004" s="348"/>
      <c r="X1004" s="348"/>
      <c r="Y100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4" s="422"/>
      <c r="AA1004" s="348"/>
      <c r="AB1004" s="348"/>
      <c r="AC1004" s="348"/>
      <c r="AD1004" s="348"/>
      <c r="AE1004" s="348"/>
      <c r="AF1004" s="348"/>
      <c r="AG1004" s="348"/>
      <c r="AH1004" s="348"/>
      <c r="AI1004" s="348"/>
      <c r="AJ1004" s="348"/>
      <c r="AK1004" s="348"/>
      <c r="AL1004" s="348"/>
      <c r="AM1004" s="348"/>
      <c r="AN1004" s="348"/>
      <c r="AO1004" s="348"/>
      <c r="AP1004" s="348"/>
      <c r="AQ1004" s="348"/>
    </row>
    <row r="1005" spans="1:43" s="8" customFormat="1" ht="43.5" customHeight="1">
      <c r="A1005" s="305" t="s">
        <v>205</v>
      </c>
      <c r="B1005" s="361" t="s">
        <v>913</v>
      </c>
      <c r="C1005" s="398" t="s">
        <v>920</v>
      </c>
      <c r="D1005" s="306"/>
      <c r="E1005" s="320" t="s">
        <v>380</v>
      </c>
      <c r="F1005" s="307" t="s">
        <v>1054</v>
      </c>
      <c r="G1005" s="308" t="s">
        <v>181</v>
      </c>
      <c r="H1005" s="308" t="s">
        <v>134</v>
      </c>
      <c r="I1005" s="309">
        <v>9056985</v>
      </c>
      <c r="J1005" s="309">
        <f>-K3140/0.0833333333333333</f>
        <v>0</v>
      </c>
      <c r="K1005" s="309"/>
      <c r="L1005" s="310">
        <v>42795</v>
      </c>
      <c r="M1005" s="310">
        <v>42833</v>
      </c>
      <c r="N1005" s="310">
        <v>43197</v>
      </c>
      <c r="O1005" s="337">
        <f>YEAR(N1005)</f>
        <v>2018</v>
      </c>
      <c r="P1005" s="336">
        <f>MONTH(N1005)</f>
        <v>4</v>
      </c>
      <c r="Q1005" s="332" t="str">
        <f>IF(P1005&gt;9,CONCATENATE(O1005,P1005),CONCATENATE(O1005,"0",P1005))</f>
        <v>201804</v>
      </c>
      <c r="R1005" s="311">
        <v>0</v>
      </c>
      <c r="S1005" s="312">
        <v>0.1</v>
      </c>
      <c r="T1005" s="312">
        <v>0.03</v>
      </c>
      <c r="U1005" s="308"/>
      <c r="V1005" s="360"/>
      <c r="W1005" s="360"/>
      <c r="X1005" s="360"/>
      <c r="Y10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5" s="348"/>
      <c r="AA1005" s="348"/>
      <c r="AB1005" s="348"/>
      <c r="AC1005" s="348"/>
      <c r="AD1005" s="348"/>
      <c r="AE1005" s="348"/>
      <c r="AF1005" s="348"/>
      <c r="AG1005" s="348"/>
      <c r="AH1005" s="348"/>
      <c r="AI1005" s="348"/>
      <c r="AJ1005" s="348"/>
      <c r="AK1005" s="348"/>
      <c r="AL1005" s="348"/>
      <c r="AM1005" s="348"/>
      <c r="AN1005" s="348"/>
      <c r="AO1005" s="348"/>
      <c r="AP1005" s="348"/>
      <c r="AQ1005" s="348"/>
    </row>
    <row r="1006" spans="1:43" s="8" customFormat="1" ht="43.5" customHeight="1">
      <c r="A1006" s="311" t="s">
        <v>205</v>
      </c>
      <c r="B1006" s="369" t="s">
        <v>913</v>
      </c>
      <c r="C1006" s="398" t="s">
        <v>920</v>
      </c>
      <c r="D1006" s="314"/>
      <c r="E1006" s="306" t="s">
        <v>381</v>
      </c>
      <c r="F1006" s="315" t="s">
        <v>3316</v>
      </c>
      <c r="G1006" s="313" t="s">
        <v>3317</v>
      </c>
      <c r="H1006" s="313" t="s">
        <v>3318</v>
      </c>
      <c r="I1006" s="309">
        <v>100000</v>
      </c>
      <c r="J1006" s="309">
        <f>-K2630/0.0833333333333333</f>
        <v>0</v>
      </c>
      <c r="K1006" s="309"/>
      <c r="L1006" s="317">
        <v>42823</v>
      </c>
      <c r="M1006" s="317">
        <v>42840</v>
      </c>
      <c r="N1006" s="318">
        <v>43204</v>
      </c>
      <c r="O1006" s="336">
        <f>YEAR(N1006)</f>
        <v>2018</v>
      </c>
      <c r="P1006" s="336">
        <f>MONTH(N1006)</f>
        <v>4</v>
      </c>
      <c r="Q1006" s="326" t="str">
        <f>IF(P1006&gt;9,CONCATENATE(O1006,P1006),CONCATENATE(O1006,"0",P1006))</f>
        <v>201804</v>
      </c>
      <c r="R1006" s="311" t="s">
        <v>45</v>
      </c>
      <c r="S1006" s="312">
        <v>0</v>
      </c>
      <c r="T1006" s="312">
        <v>0</v>
      </c>
      <c r="U1006" s="313"/>
      <c r="V1006" s="363"/>
      <c r="W1006" s="360"/>
      <c r="X1006" s="363"/>
      <c r="Y10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6" s="360"/>
      <c r="AA1006" s="363"/>
      <c r="AB1006" s="363"/>
      <c r="AC1006" s="363"/>
      <c r="AD1006" s="363"/>
      <c r="AE1006" s="363"/>
      <c r="AF1006" s="363"/>
      <c r="AG1006" s="363"/>
      <c r="AH1006" s="363"/>
      <c r="AI1006" s="363"/>
      <c r="AJ1006" s="363"/>
      <c r="AK1006" s="363"/>
      <c r="AL1006" s="363"/>
      <c r="AM1006" s="363"/>
      <c r="AN1006" s="363"/>
      <c r="AO1006" s="363"/>
      <c r="AP1006" s="363"/>
      <c r="AQ1006" s="363"/>
    </row>
    <row r="1007" spans="1:43" s="8" customFormat="1" ht="43.5" customHeight="1">
      <c r="A1007" s="311" t="s">
        <v>205</v>
      </c>
      <c r="B1007" s="354" t="s">
        <v>913</v>
      </c>
      <c r="C1007" s="398" t="s">
        <v>920</v>
      </c>
      <c r="D1007" s="314" t="s">
        <v>2465</v>
      </c>
      <c r="E1007" s="314" t="s">
        <v>381</v>
      </c>
      <c r="F1007" s="315" t="s">
        <v>46</v>
      </c>
      <c r="G1007" s="313" t="s">
        <v>209</v>
      </c>
      <c r="H1007" s="313" t="s">
        <v>210</v>
      </c>
      <c r="I1007" s="316">
        <v>300000</v>
      </c>
      <c r="J1007" s="316">
        <f>-K3171/0.0833333333333333</f>
        <v>0</v>
      </c>
      <c r="K1007" s="316"/>
      <c r="L1007" s="317">
        <v>42116</v>
      </c>
      <c r="M1007" s="317">
        <v>42116</v>
      </c>
      <c r="N1007" s="317">
        <v>43211</v>
      </c>
      <c r="O1007" s="338">
        <f>YEAR(N1007)</f>
        <v>2018</v>
      </c>
      <c r="P1007" s="336">
        <f>MONTH(N1007)</f>
        <v>4</v>
      </c>
      <c r="Q1007" s="333" t="str">
        <f>IF(P1007&gt;9,CONCATENATE(O1007,P1007),CONCATENATE(O1007,"0",P1007))</f>
        <v>201804</v>
      </c>
      <c r="R1007" s="311">
        <v>0</v>
      </c>
      <c r="S1007" s="319">
        <v>0</v>
      </c>
      <c r="T1007" s="319">
        <v>0</v>
      </c>
      <c r="U1007" s="356"/>
      <c r="V1007" s="360"/>
      <c r="W1007" s="360"/>
      <c r="X1007" s="360"/>
      <c r="Y10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7" s="348"/>
      <c r="AA1007" s="349"/>
      <c r="AB1007" s="349"/>
      <c r="AC1007" s="349"/>
      <c r="AD1007" s="349"/>
      <c r="AE1007" s="349"/>
      <c r="AF1007" s="349"/>
      <c r="AG1007" s="349"/>
      <c r="AH1007" s="349"/>
      <c r="AI1007" s="349"/>
      <c r="AJ1007" s="349"/>
      <c r="AK1007" s="349"/>
      <c r="AL1007" s="349"/>
      <c r="AM1007" s="349"/>
      <c r="AN1007" s="349"/>
      <c r="AO1007" s="349"/>
      <c r="AP1007" s="349"/>
      <c r="AQ1007" s="349"/>
    </row>
    <row r="1008" spans="1:43" s="8" customFormat="1" ht="43.5" customHeight="1">
      <c r="A1008" s="305" t="s">
        <v>205</v>
      </c>
      <c r="B1008" s="361" t="s">
        <v>913</v>
      </c>
      <c r="C1008" s="398" t="s">
        <v>920</v>
      </c>
      <c r="D1008" s="306"/>
      <c r="E1008" s="306" t="s">
        <v>381</v>
      </c>
      <c r="F1008" s="307" t="s">
        <v>3371</v>
      </c>
      <c r="G1008" s="308" t="s">
        <v>3372</v>
      </c>
      <c r="H1008" s="308" t="s">
        <v>300</v>
      </c>
      <c r="I1008" s="309">
        <v>3000000</v>
      </c>
      <c r="J1008" s="309">
        <f>-K3142/0.0833333333333333</f>
        <v>0</v>
      </c>
      <c r="K1008" s="309"/>
      <c r="L1008" s="310">
        <v>42858</v>
      </c>
      <c r="M1008" s="310">
        <v>42859</v>
      </c>
      <c r="N1008" s="310">
        <v>43223</v>
      </c>
      <c r="O1008" s="337">
        <f>YEAR(N1008)</f>
        <v>2018</v>
      </c>
      <c r="P1008" s="336">
        <f>MONTH(N1008)</f>
        <v>5</v>
      </c>
      <c r="Q1008" s="332" t="str">
        <f>IF(P1008&gt;9,CONCATENATE(O1008,P1008),CONCATENATE(O1008,"0",P1008))</f>
        <v>201805</v>
      </c>
      <c r="R1008" s="354" t="s">
        <v>45</v>
      </c>
      <c r="S1008" s="312">
        <v>0</v>
      </c>
      <c r="T1008" s="312">
        <v>0</v>
      </c>
      <c r="U1008" s="356"/>
      <c r="V1008" s="363"/>
      <c r="W1008" s="360"/>
      <c r="X1008" s="363"/>
      <c r="Y10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8" s="348"/>
      <c r="AA1008" s="348"/>
      <c r="AB1008" s="348"/>
      <c r="AC1008" s="348"/>
      <c r="AD1008" s="348"/>
      <c r="AE1008" s="348"/>
      <c r="AF1008" s="348"/>
      <c r="AG1008" s="348"/>
      <c r="AH1008" s="348"/>
      <c r="AI1008" s="348"/>
      <c r="AJ1008" s="348"/>
      <c r="AK1008" s="348"/>
      <c r="AL1008" s="348"/>
      <c r="AM1008" s="348"/>
      <c r="AN1008" s="348"/>
      <c r="AO1008" s="348"/>
      <c r="AP1008" s="348"/>
      <c r="AQ1008" s="348"/>
    </row>
    <row r="1009" spans="1:43" s="8" customFormat="1" ht="43.5" customHeight="1">
      <c r="A1009" s="311" t="s">
        <v>205</v>
      </c>
      <c r="B1009" s="369" t="s">
        <v>913</v>
      </c>
      <c r="C1009" s="398" t="s">
        <v>920</v>
      </c>
      <c r="D1009" s="314" t="s">
        <v>2414</v>
      </c>
      <c r="E1009" s="314" t="s">
        <v>381</v>
      </c>
      <c r="F1009" s="315" t="s">
        <v>1091</v>
      </c>
      <c r="G1009" s="313" t="s">
        <v>1092</v>
      </c>
      <c r="H1009" s="313" t="s">
        <v>1093</v>
      </c>
      <c r="I1009" s="316">
        <v>811864</v>
      </c>
      <c r="J1009" s="316">
        <f>-K2545/0.0833333333333333</f>
        <v>0</v>
      </c>
      <c r="K1009" s="316"/>
      <c r="L1009" s="317">
        <v>42830</v>
      </c>
      <c r="M1009" s="317">
        <v>42863</v>
      </c>
      <c r="N1009" s="317">
        <v>43227</v>
      </c>
      <c r="O1009" s="338">
        <f>YEAR(N1009)</f>
        <v>2018</v>
      </c>
      <c r="P1009" s="336">
        <f>MONTH(N1009)</f>
        <v>5</v>
      </c>
      <c r="Q1009" s="333" t="str">
        <f>IF(P1009&gt;9,CONCATENATE(O1009,P1009),CONCATENATE(O1009,"0",P1009))</f>
        <v>201805</v>
      </c>
      <c r="R1009" s="311">
        <v>0</v>
      </c>
      <c r="S1009" s="319">
        <v>0</v>
      </c>
      <c r="T1009" s="319">
        <v>0</v>
      </c>
      <c r="U1009" s="313"/>
      <c r="V1009" s="363"/>
      <c r="W1009" s="360"/>
      <c r="X1009" s="363"/>
      <c r="Y10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9" s="422"/>
      <c r="AA1009" s="349"/>
      <c r="AB1009" s="349"/>
      <c r="AC1009" s="349"/>
      <c r="AD1009" s="349"/>
      <c r="AE1009" s="349"/>
      <c r="AF1009" s="349"/>
      <c r="AG1009" s="349"/>
      <c r="AH1009" s="349"/>
      <c r="AI1009" s="349"/>
      <c r="AJ1009" s="349"/>
      <c r="AK1009" s="349"/>
      <c r="AL1009" s="349"/>
      <c r="AM1009" s="349"/>
      <c r="AN1009" s="349"/>
      <c r="AO1009" s="349"/>
      <c r="AP1009" s="349"/>
      <c r="AQ1009" s="349"/>
    </row>
    <row r="1010" spans="1:43" s="8" customFormat="1" ht="43.5" customHeight="1">
      <c r="A1010" s="305" t="s">
        <v>205</v>
      </c>
      <c r="B1010" s="361" t="s">
        <v>913</v>
      </c>
      <c r="C1010" s="398" t="s">
        <v>920</v>
      </c>
      <c r="D1010" s="306" t="s">
        <v>2564</v>
      </c>
      <c r="E1010" s="306" t="s">
        <v>380</v>
      </c>
      <c r="F1010" s="307" t="s">
        <v>1097</v>
      </c>
      <c r="G1010" s="308" t="s">
        <v>434</v>
      </c>
      <c r="H1010" s="308" t="s">
        <v>1098</v>
      </c>
      <c r="I1010" s="309">
        <v>200000</v>
      </c>
      <c r="J1010" s="309">
        <f>-K3141/0.0833333333333333</f>
        <v>0</v>
      </c>
      <c r="K1010" s="309"/>
      <c r="L1010" s="310">
        <v>42830</v>
      </c>
      <c r="M1010" s="310">
        <v>42877</v>
      </c>
      <c r="N1010" s="310">
        <v>43241</v>
      </c>
      <c r="O1010" s="337">
        <f>YEAR(N1010)</f>
        <v>2018</v>
      </c>
      <c r="P1010" s="336">
        <f>MONTH(N1010)</f>
        <v>5</v>
      </c>
      <c r="Q1010" s="332" t="str">
        <f>IF(P1010&gt;9,CONCATENATE(O1010,P1010),CONCATENATE(O1010,"0",P1010))</f>
        <v>201805</v>
      </c>
      <c r="R1010" s="311">
        <v>0</v>
      </c>
      <c r="S1010" s="312">
        <v>0.15</v>
      </c>
      <c r="T1010" s="312">
        <v>0.05</v>
      </c>
      <c r="U1010" s="308"/>
      <c r="V1010" s="360"/>
      <c r="W1010" s="360"/>
      <c r="X1010" s="360"/>
      <c r="Y10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0" s="422"/>
      <c r="AA1010" s="349"/>
      <c r="AB1010" s="349"/>
      <c r="AC1010" s="349"/>
      <c r="AD1010" s="349"/>
      <c r="AE1010" s="349"/>
      <c r="AF1010" s="349"/>
      <c r="AG1010" s="349"/>
      <c r="AH1010" s="349"/>
      <c r="AI1010" s="349"/>
      <c r="AJ1010" s="349"/>
      <c r="AK1010" s="349"/>
      <c r="AL1010" s="349"/>
      <c r="AM1010" s="349"/>
      <c r="AN1010" s="349"/>
      <c r="AO1010" s="349"/>
      <c r="AP1010" s="349"/>
      <c r="AQ1010" s="349"/>
    </row>
    <row r="1011" spans="1:43" s="8" customFormat="1" ht="43.5" customHeight="1">
      <c r="A1011" s="305" t="s">
        <v>205</v>
      </c>
      <c r="B1011" s="361" t="s">
        <v>913</v>
      </c>
      <c r="C1011" s="398" t="s">
        <v>920</v>
      </c>
      <c r="D1011" s="306"/>
      <c r="E1011" s="306" t="s">
        <v>381</v>
      </c>
      <c r="F1011" s="307" t="s">
        <v>34</v>
      </c>
      <c r="G1011" s="308" t="s">
        <v>2510</v>
      </c>
      <c r="H1011" s="308" t="s">
        <v>2511</v>
      </c>
      <c r="I1011" s="309">
        <v>328400</v>
      </c>
      <c r="J1011" s="309">
        <f>-K2570/0.0833333333333333</f>
        <v>0</v>
      </c>
      <c r="K1011" s="309"/>
      <c r="L1011" s="310">
        <v>42837</v>
      </c>
      <c r="M1011" s="310">
        <v>42856</v>
      </c>
      <c r="N1011" s="310">
        <v>43251</v>
      </c>
      <c r="O1011" s="337">
        <f>YEAR(N1011)</f>
        <v>2018</v>
      </c>
      <c r="P1011" s="336">
        <f>MONTH(N1011)</f>
        <v>5</v>
      </c>
      <c r="Q1011" s="332" t="str">
        <f>IF(P1011&gt;9,CONCATENATE(O1011,P1011),CONCATENATE(O1011,"0",P1011))</f>
        <v>201805</v>
      </c>
      <c r="R1011" s="311" t="s">
        <v>268</v>
      </c>
      <c r="S1011" s="312">
        <v>0</v>
      </c>
      <c r="T1011" s="312">
        <v>0</v>
      </c>
      <c r="U1011" s="313"/>
      <c r="V1011" s="363"/>
      <c r="W1011" s="360"/>
      <c r="X1011" s="363"/>
      <c r="Y10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1" s="385"/>
      <c r="AA1011" s="363"/>
      <c r="AB1011" s="363"/>
      <c r="AC1011" s="363"/>
      <c r="AD1011" s="363"/>
      <c r="AE1011" s="363"/>
      <c r="AF1011" s="363"/>
      <c r="AG1011" s="363"/>
      <c r="AH1011" s="363"/>
      <c r="AI1011" s="363"/>
      <c r="AJ1011" s="363"/>
      <c r="AK1011" s="363"/>
      <c r="AL1011" s="363"/>
      <c r="AM1011" s="363"/>
      <c r="AN1011" s="363"/>
      <c r="AO1011" s="363"/>
      <c r="AP1011" s="363"/>
      <c r="AQ1011" s="363"/>
    </row>
    <row r="1012" spans="1:43" s="8" customFormat="1" ht="43.5" customHeight="1">
      <c r="A1012" s="305" t="s">
        <v>205</v>
      </c>
      <c r="B1012" s="361" t="s">
        <v>913</v>
      </c>
      <c r="C1012" s="398" t="s">
        <v>920</v>
      </c>
      <c r="D1012" s="306" t="s">
        <v>1751</v>
      </c>
      <c r="E1012" s="306" t="s">
        <v>392</v>
      </c>
      <c r="F1012" s="307" t="s">
        <v>1030</v>
      </c>
      <c r="G1012" s="308" t="s">
        <v>1031</v>
      </c>
      <c r="H1012" s="308" t="s">
        <v>1032</v>
      </c>
      <c r="I1012" s="309">
        <v>540000</v>
      </c>
      <c r="J1012" s="309">
        <f>-K2554/0.0833333333333333</f>
        <v>0</v>
      </c>
      <c r="K1012" s="309"/>
      <c r="L1012" s="310">
        <v>42858</v>
      </c>
      <c r="M1012" s="310">
        <v>42873</v>
      </c>
      <c r="N1012" s="310">
        <v>43252</v>
      </c>
      <c r="O1012" s="337">
        <f>YEAR(N1012)</f>
        <v>2018</v>
      </c>
      <c r="P1012" s="336">
        <f>MONTH(N1012)</f>
        <v>6</v>
      </c>
      <c r="Q1012" s="332" t="str">
        <f>IF(P1012&gt;9,CONCATENATE(O1012,P1012),CONCATENATE(O1012,"0",P1012))</f>
        <v>201806</v>
      </c>
      <c r="R1012" s="311">
        <v>0</v>
      </c>
      <c r="S1012" s="312">
        <v>0</v>
      </c>
      <c r="T1012" s="312">
        <v>0</v>
      </c>
      <c r="U1012" s="313"/>
      <c r="V1012" s="360"/>
      <c r="W1012" s="360"/>
      <c r="X1012" s="360"/>
      <c r="Y10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2" s="348"/>
      <c r="AA1012" s="349"/>
      <c r="AB1012" s="349"/>
      <c r="AC1012" s="349"/>
      <c r="AD1012" s="349"/>
      <c r="AE1012" s="349"/>
      <c r="AF1012" s="349"/>
      <c r="AG1012" s="349"/>
      <c r="AH1012" s="349"/>
      <c r="AI1012" s="349"/>
      <c r="AJ1012" s="349"/>
      <c r="AK1012" s="349"/>
      <c r="AL1012" s="349"/>
      <c r="AM1012" s="349"/>
      <c r="AN1012" s="349"/>
      <c r="AO1012" s="349"/>
      <c r="AP1012" s="349"/>
      <c r="AQ1012" s="349"/>
    </row>
    <row r="1013" spans="1:43" s="8" customFormat="1" ht="43.5" customHeight="1">
      <c r="A1013" s="379" t="s">
        <v>205</v>
      </c>
      <c r="B1013" s="382" t="s">
        <v>913</v>
      </c>
      <c r="C1013" s="370" t="s">
        <v>920</v>
      </c>
      <c r="D1013" s="365"/>
      <c r="E1013" s="365" t="s">
        <v>381</v>
      </c>
      <c r="F1013" s="366" t="s">
        <v>46</v>
      </c>
      <c r="G1013" s="356" t="s">
        <v>1966</v>
      </c>
      <c r="H1013" s="356" t="s">
        <v>1967</v>
      </c>
      <c r="I1013" s="388">
        <v>100000</v>
      </c>
      <c r="J1013" s="388">
        <f>-K2604/0.0833333333333333</f>
        <v>0</v>
      </c>
      <c r="K1013" s="388"/>
      <c r="L1013" s="367">
        <v>42207</v>
      </c>
      <c r="M1013" s="367">
        <v>42217</v>
      </c>
      <c r="N1013" s="367">
        <v>43312</v>
      </c>
      <c r="O1013" s="389">
        <f>YEAR(N1013)</f>
        <v>2018</v>
      </c>
      <c r="P1013" s="374">
        <f>MONTH(N1013)</f>
        <v>7</v>
      </c>
      <c r="Q1013" s="390" t="str">
        <f>IF(P1013&gt;9,CONCATENATE(O1013,P1013),CONCATENATE(O1013,"0",P1013))</f>
        <v>201807</v>
      </c>
      <c r="R1013" s="354" t="s">
        <v>44</v>
      </c>
      <c r="S1013" s="391">
        <v>0</v>
      </c>
      <c r="T1013" s="391">
        <v>0</v>
      </c>
      <c r="U1013" s="355"/>
      <c r="V1013" s="349"/>
      <c r="W1013" s="348"/>
      <c r="X1013" s="349"/>
      <c r="Y10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3" s="348"/>
      <c r="AA1013" s="348"/>
      <c r="AB1013" s="348"/>
      <c r="AC1013" s="348"/>
      <c r="AD1013" s="348"/>
      <c r="AE1013" s="348"/>
      <c r="AF1013" s="348"/>
      <c r="AG1013" s="348"/>
      <c r="AH1013" s="348"/>
      <c r="AI1013" s="348"/>
      <c r="AJ1013" s="348"/>
      <c r="AK1013" s="348"/>
      <c r="AL1013" s="348"/>
      <c r="AM1013" s="348"/>
      <c r="AN1013" s="348"/>
      <c r="AO1013" s="348"/>
      <c r="AP1013" s="348"/>
      <c r="AQ1013" s="348"/>
    </row>
    <row r="1014" spans="1:43" s="8" customFormat="1" ht="43.5" customHeight="1">
      <c r="A1014" s="311" t="s">
        <v>205</v>
      </c>
      <c r="B1014" s="369" t="s">
        <v>913</v>
      </c>
      <c r="C1014" s="398" t="s">
        <v>920</v>
      </c>
      <c r="D1014" s="314"/>
      <c r="E1014" s="314" t="s">
        <v>2095</v>
      </c>
      <c r="F1014" s="315" t="s">
        <v>2686</v>
      </c>
      <c r="G1014" s="313" t="s">
        <v>2687</v>
      </c>
      <c r="H1014" s="313" t="s">
        <v>1248</v>
      </c>
      <c r="I1014" s="316">
        <v>150000</v>
      </c>
      <c r="J1014" s="316">
        <f>-K2599/0.0833333333333333</f>
        <v>0</v>
      </c>
      <c r="K1014" s="316"/>
      <c r="L1014" s="317">
        <v>42599</v>
      </c>
      <c r="M1014" s="317">
        <v>42599</v>
      </c>
      <c r="N1014" s="317">
        <v>43328</v>
      </c>
      <c r="O1014" s="338">
        <f>YEAR(N1014)</f>
        <v>2018</v>
      </c>
      <c r="P1014" s="336">
        <f>MONTH(N1014)</f>
        <v>8</v>
      </c>
      <c r="Q1014" s="333" t="str">
        <f>IF(P1014&gt;9,CONCATENATE(O1014,P1014),CONCATENATE(O1014,"0",P1014))</f>
        <v>201808</v>
      </c>
      <c r="R1014" s="311" t="s">
        <v>36</v>
      </c>
      <c r="S1014" s="319">
        <v>0</v>
      </c>
      <c r="T1014" s="319">
        <v>0</v>
      </c>
      <c r="U1014" s="308"/>
      <c r="V1014" s="363"/>
      <c r="W1014" s="360"/>
      <c r="X1014" s="363"/>
      <c r="Y10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4" s="385"/>
      <c r="AA1014" s="363"/>
      <c r="AB1014" s="363"/>
      <c r="AC1014" s="363"/>
      <c r="AD1014" s="363"/>
      <c r="AE1014" s="363"/>
      <c r="AF1014" s="363"/>
      <c r="AG1014" s="363"/>
      <c r="AH1014" s="363"/>
      <c r="AI1014" s="363"/>
      <c r="AJ1014" s="363"/>
      <c r="AK1014" s="363"/>
      <c r="AL1014" s="363"/>
      <c r="AM1014" s="363"/>
      <c r="AN1014" s="363"/>
      <c r="AO1014" s="363"/>
      <c r="AP1014" s="363"/>
      <c r="AQ1014" s="363"/>
    </row>
    <row r="1015" spans="1:43" s="8" customFormat="1" ht="43.5" customHeight="1">
      <c r="A1015" s="305" t="s">
        <v>205</v>
      </c>
      <c r="B1015" s="361" t="s">
        <v>913</v>
      </c>
      <c r="C1015" s="398" t="s">
        <v>920</v>
      </c>
      <c r="D1015" s="306" t="s">
        <v>2016</v>
      </c>
      <c r="E1015" s="306" t="s">
        <v>381</v>
      </c>
      <c r="F1015" s="307" t="s">
        <v>46</v>
      </c>
      <c r="G1015" s="308" t="s">
        <v>2017</v>
      </c>
      <c r="H1015" s="308" t="s">
        <v>1228</v>
      </c>
      <c r="I1015" s="309">
        <v>400000</v>
      </c>
      <c r="J1015" s="309">
        <f>-K2619/0.0833333333333333</f>
        <v>0</v>
      </c>
      <c r="K1015" s="309"/>
      <c r="L1015" s="310">
        <v>42235</v>
      </c>
      <c r="M1015" s="310">
        <v>42248</v>
      </c>
      <c r="N1015" s="310">
        <v>43343</v>
      </c>
      <c r="O1015" s="337">
        <f>YEAR(N1015)</f>
        <v>2018</v>
      </c>
      <c r="P1015" s="336">
        <f>MONTH(N1015)</f>
        <v>8</v>
      </c>
      <c r="Q1015" s="332" t="str">
        <f>IF(P1015&gt;9,CONCATENATE(O1015,P1015),CONCATENATE(O1015,"0",P1015))</f>
        <v>201808</v>
      </c>
      <c r="R1015" s="311" t="s">
        <v>44</v>
      </c>
      <c r="S1015" s="312">
        <v>0</v>
      </c>
      <c r="T1015" s="312">
        <v>0</v>
      </c>
      <c r="U1015" s="313"/>
      <c r="V1015" s="363"/>
      <c r="W1015" s="360"/>
      <c r="X1015" s="363"/>
      <c r="Y10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5" s="360"/>
      <c r="AA1015" s="360"/>
      <c r="AB1015" s="360"/>
      <c r="AC1015" s="360"/>
      <c r="AD1015" s="360"/>
      <c r="AE1015" s="360"/>
      <c r="AF1015" s="360"/>
      <c r="AG1015" s="360"/>
      <c r="AH1015" s="360"/>
      <c r="AI1015" s="360"/>
      <c r="AJ1015" s="360"/>
      <c r="AK1015" s="360"/>
      <c r="AL1015" s="360"/>
      <c r="AM1015" s="360"/>
      <c r="AN1015" s="360"/>
      <c r="AO1015" s="360"/>
      <c r="AP1015" s="360"/>
      <c r="AQ1015" s="360"/>
    </row>
    <row r="1016" spans="1:43" s="8" customFormat="1" ht="43.5" customHeight="1">
      <c r="A1016" s="354" t="s">
        <v>205</v>
      </c>
      <c r="B1016" s="378" t="s">
        <v>913</v>
      </c>
      <c r="C1016" s="398" t="s">
        <v>920</v>
      </c>
      <c r="D1016" s="314"/>
      <c r="E1016" s="358" t="s">
        <v>381</v>
      </c>
      <c r="F1016" s="359" t="s">
        <v>2730</v>
      </c>
      <c r="G1016" s="313" t="s">
        <v>527</v>
      </c>
      <c r="H1016" s="355" t="s">
        <v>2732</v>
      </c>
      <c r="I1016" s="316">
        <v>60000</v>
      </c>
      <c r="J1016" s="316">
        <f>-K2539/0.0833333333333333</f>
        <v>0</v>
      </c>
      <c r="K1016" s="316"/>
      <c r="L1016" s="317">
        <v>42627</v>
      </c>
      <c r="M1016" s="317">
        <v>42627</v>
      </c>
      <c r="N1016" s="317">
        <v>43356</v>
      </c>
      <c r="O1016" s="338">
        <f>YEAR(N1016)</f>
        <v>2018</v>
      </c>
      <c r="P1016" s="336">
        <f>MONTH(N1016)</f>
        <v>9</v>
      </c>
      <c r="Q1016" s="333" t="str">
        <f>IF(P1016&gt;9,CONCATENATE(O1016,P1016),CONCATENATE(O1016,"0",P1016))</f>
        <v>201809</v>
      </c>
      <c r="R1016" s="354" t="s">
        <v>36</v>
      </c>
      <c r="S1016" s="319">
        <v>0</v>
      </c>
      <c r="T1016" s="319">
        <v>0</v>
      </c>
      <c r="U1016" s="308"/>
      <c r="V1016" s="360"/>
      <c r="W1016" s="360"/>
      <c r="X1016" s="360"/>
      <c r="Y10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6" s="422"/>
      <c r="AA1016" s="349"/>
      <c r="AB1016" s="349"/>
      <c r="AC1016" s="349"/>
      <c r="AD1016" s="349"/>
      <c r="AE1016" s="349"/>
      <c r="AF1016" s="349"/>
      <c r="AG1016" s="349"/>
      <c r="AH1016" s="349"/>
      <c r="AI1016" s="349"/>
      <c r="AJ1016" s="349"/>
      <c r="AK1016" s="349"/>
      <c r="AL1016" s="349"/>
      <c r="AM1016" s="349"/>
      <c r="AN1016" s="349"/>
      <c r="AO1016" s="349"/>
      <c r="AP1016" s="349"/>
      <c r="AQ1016" s="349"/>
    </row>
    <row r="1017" spans="1:43" s="8" customFormat="1" ht="43.5" customHeight="1">
      <c r="A1017" s="354" t="s">
        <v>205</v>
      </c>
      <c r="B1017" s="378" t="s">
        <v>913</v>
      </c>
      <c r="C1017" s="398" t="s">
        <v>920</v>
      </c>
      <c r="D1017" s="314"/>
      <c r="E1017" s="358" t="s">
        <v>381</v>
      </c>
      <c r="F1017" s="359" t="s">
        <v>2730</v>
      </c>
      <c r="G1017" s="313" t="s">
        <v>527</v>
      </c>
      <c r="H1017" s="355" t="s">
        <v>1301</v>
      </c>
      <c r="I1017" s="316">
        <v>60000</v>
      </c>
      <c r="J1017" s="316">
        <f>-K2540/0.0833333333333333</f>
        <v>0</v>
      </c>
      <c r="K1017" s="316"/>
      <c r="L1017" s="317">
        <v>42627</v>
      </c>
      <c r="M1017" s="317">
        <v>42627</v>
      </c>
      <c r="N1017" s="317">
        <v>43356</v>
      </c>
      <c r="O1017" s="338">
        <f>YEAR(N1017)</f>
        <v>2018</v>
      </c>
      <c r="P1017" s="336">
        <f>MONTH(N1017)</f>
        <v>9</v>
      </c>
      <c r="Q1017" s="333" t="str">
        <f>IF(P1017&gt;9,CONCATENATE(O1017,P1017),CONCATENATE(O1017,"0",P1017))</f>
        <v>201809</v>
      </c>
      <c r="R1017" s="354" t="s">
        <v>36</v>
      </c>
      <c r="S1017" s="319">
        <v>0</v>
      </c>
      <c r="T1017" s="319">
        <v>0</v>
      </c>
      <c r="U1017" s="308"/>
      <c r="V1017" s="360"/>
      <c r="W1017" s="360"/>
      <c r="X1017" s="360"/>
      <c r="Y10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7" s="422"/>
      <c r="AA1017" s="349"/>
      <c r="AB1017" s="349"/>
      <c r="AC1017" s="349"/>
      <c r="AD1017" s="349"/>
      <c r="AE1017" s="349"/>
      <c r="AF1017" s="349"/>
      <c r="AG1017" s="349"/>
      <c r="AH1017" s="349"/>
      <c r="AI1017" s="349"/>
      <c r="AJ1017" s="349"/>
      <c r="AK1017" s="349"/>
      <c r="AL1017" s="349"/>
      <c r="AM1017" s="349"/>
      <c r="AN1017" s="349"/>
      <c r="AO1017" s="349"/>
      <c r="AP1017" s="349"/>
      <c r="AQ1017" s="349"/>
    </row>
    <row r="1018" spans="1:43" s="8" customFormat="1" ht="43.5" customHeight="1">
      <c r="A1018" s="354" t="s">
        <v>205</v>
      </c>
      <c r="B1018" s="378" t="s">
        <v>913</v>
      </c>
      <c r="C1018" s="398" t="s">
        <v>920</v>
      </c>
      <c r="D1018" s="314"/>
      <c r="E1018" s="358" t="s">
        <v>381</v>
      </c>
      <c r="F1018" s="359" t="s">
        <v>2730</v>
      </c>
      <c r="G1018" s="313" t="s">
        <v>527</v>
      </c>
      <c r="H1018" s="355" t="s">
        <v>2731</v>
      </c>
      <c r="I1018" s="316">
        <v>60000</v>
      </c>
      <c r="J1018" s="316">
        <f>-K2541/0.0833333333333333</f>
        <v>0</v>
      </c>
      <c r="K1018" s="316"/>
      <c r="L1018" s="317">
        <v>42627</v>
      </c>
      <c r="M1018" s="317">
        <v>42627</v>
      </c>
      <c r="N1018" s="317">
        <v>43356</v>
      </c>
      <c r="O1018" s="338">
        <f>YEAR(N1018)</f>
        <v>2018</v>
      </c>
      <c r="P1018" s="336">
        <f>MONTH(N1018)</f>
        <v>9</v>
      </c>
      <c r="Q1018" s="333" t="str">
        <f>IF(P1018&gt;9,CONCATENATE(O1018,P1018),CONCATENATE(O1018,"0",P1018))</f>
        <v>201809</v>
      </c>
      <c r="R1018" s="354" t="s">
        <v>36</v>
      </c>
      <c r="S1018" s="319">
        <v>0</v>
      </c>
      <c r="T1018" s="319">
        <v>0</v>
      </c>
      <c r="U1018" s="308"/>
      <c r="V1018" s="360"/>
      <c r="W1018" s="360"/>
      <c r="X1018" s="360"/>
      <c r="Y10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8" s="422"/>
      <c r="AA1018" s="349"/>
      <c r="AB1018" s="349"/>
      <c r="AC1018" s="349"/>
      <c r="AD1018" s="349"/>
      <c r="AE1018" s="349"/>
      <c r="AF1018" s="349"/>
      <c r="AG1018" s="349"/>
      <c r="AH1018" s="349"/>
      <c r="AI1018" s="349"/>
      <c r="AJ1018" s="349"/>
      <c r="AK1018" s="349"/>
      <c r="AL1018" s="349"/>
      <c r="AM1018" s="349"/>
      <c r="AN1018" s="349"/>
      <c r="AO1018" s="349"/>
      <c r="AP1018" s="349"/>
      <c r="AQ1018" s="349"/>
    </row>
    <row r="1019" spans="1:43" s="8" customFormat="1" ht="43.5" customHeight="1">
      <c r="A1019" s="311" t="s">
        <v>205</v>
      </c>
      <c r="B1019" s="354" t="s">
        <v>913</v>
      </c>
      <c r="C1019" s="398" t="s">
        <v>920</v>
      </c>
      <c r="D1019" s="314"/>
      <c r="E1019" s="314" t="s">
        <v>381</v>
      </c>
      <c r="F1019" s="315" t="s">
        <v>46</v>
      </c>
      <c r="G1019" s="313" t="s">
        <v>264</v>
      </c>
      <c r="H1019" s="313" t="s">
        <v>265</v>
      </c>
      <c r="I1019" s="316">
        <v>400000</v>
      </c>
      <c r="J1019" s="316">
        <f>-K3188/0.0833333333333333</f>
        <v>0</v>
      </c>
      <c r="K1019" s="316"/>
      <c r="L1019" s="317">
        <v>42627</v>
      </c>
      <c r="M1019" s="317">
        <v>42627</v>
      </c>
      <c r="N1019" s="318">
        <v>43356</v>
      </c>
      <c r="O1019" s="336">
        <f>YEAR(N1019)</f>
        <v>2018</v>
      </c>
      <c r="P1019" s="336">
        <f>MONTH(N1019)</f>
        <v>9</v>
      </c>
      <c r="Q1019" s="326" t="str">
        <f>IF(P1019&gt;9,CONCATENATE(O1019,P1019),CONCATENATE(O1019,"0",P1019))</f>
        <v>201809</v>
      </c>
      <c r="R1019" s="311" t="s">
        <v>36</v>
      </c>
      <c r="S1019" s="319">
        <v>0</v>
      </c>
      <c r="T1019" s="319">
        <v>0</v>
      </c>
      <c r="U1019" s="355"/>
      <c r="V1019" s="360"/>
      <c r="W1019" s="360"/>
      <c r="X1019" s="360"/>
      <c r="Y10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9" s="422"/>
      <c r="AA1019" s="349"/>
      <c r="AB1019" s="349"/>
      <c r="AC1019" s="349"/>
      <c r="AD1019" s="349"/>
      <c r="AE1019" s="349"/>
      <c r="AF1019" s="349"/>
      <c r="AG1019" s="349"/>
      <c r="AH1019" s="349"/>
      <c r="AI1019" s="349"/>
      <c r="AJ1019" s="349"/>
      <c r="AK1019" s="349"/>
      <c r="AL1019" s="349"/>
      <c r="AM1019" s="349"/>
      <c r="AN1019" s="349"/>
      <c r="AO1019" s="349"/>
      <c r="AP1019" s="349"/>
      <c r="AQ1019" s="349"/>
    </row>
    <row r="1020" spans="1:43" s="8" customFormat="1" ht="43.5" customHeight="1">
      <c r="A1020" s="379" t="s">
        <v>205</v>
      </c>
      <c r="B1020" s="382" t="s">
        <v>913</v>
      </c>
      <c r="C1020" s="370" t="s">
        <v>920</v>
      </c>
      <c r="D1020" s="365"/>
      <c r="E1020" s="365" t="s">
        <v>379</v>
      </c>
      <c r="F1020" s="366" t="s">
        <v>2031</v>
      </c>
      <c r="G1020" s="356" t="s">
        <v>789</v>
      </c>
      <c r="H1020" s="356" t="s">
        <v>2032</v>
      </c>
      <c r="I1020" s="388">
        <v>1000000</v>
      </c>
      <c r="J1020" s="388">
        <f>-K2624/0.0833333333333333</f>
        <v>0</v>
      </c>
      <c r="K1020" s="388"/>
      <c r="L1020" s="367">
        <v>42795</v>
      </c>
      <c r="M1020" s="367">
        <v>42278</v>
      </c>
      <c r="N1020" s="367">
        <v>43373</v>
      </c>
      <c r="O1020" s="389">
        <f>YEAR(N1020)</f>
        <v>2018</v>
      </c>
      <c r="P1020" s="374">
        <f>MONTH(N1020)</f>
        <v>9</v>
      </c>
      <c r="Q1020" s="390" t="str">
        <f>IF(P1020&gt;9,CONCATENATE(O1020,P1020),CONCATENATE(O1020,"0",P1020))</f>
        <v>201809</v>
      </c>
      <c r="R1020" s="354" t="s">
        <v>36</v>
      </c>
      <c r="S1020" s="391">
        <v>0.17</v>
      </c>
      <c r="T1020" s="391">
        <v>0.05</v>
      </c>
      <c r="U1020" s="356"/>
      <c r="V1020" s="349"/>
      <c r="W1020" s="348"/>
      <c r="X1020" s="422"/>
      <c r="Y102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0" s="422"/>
      <c r="AA1020" s="349"/>
      <c r="AB1020" s="349"/>
      <c r="AC1020" s="349"/>
      <c r="AD1020" s="349"/>
      <c r="AE1020" s="349"/>
      <c r="AF1020" s="349"/>
      <c r="AG1020" s="349"/>
      <c r="AH1020" s="349"/>
      <c r="AI1020" s="349"/>
      <c r="AJ1020" s="349"/>
      <c r="AK1020" s="349"/>
      <c r="AL1020" s="349"/>
      <c r="AM1020" s="349"/>
      <c r="AN1020" s="349"/>
      <c r="AO1020" s="349"/>
      <c r="AP1020" s="349"/>
      <c r="AQ1020" s="349"/>
    </row>
    <row r="1021" spans="1:43" s="8" customFormat="1" ht="43.5" customHeight="1">
      <c r="A1021" s="311" t="s">
        <v>205</v>
      </c>
      <c r="B1021" s="361" t="s">
        <v>913</v>
      </c>
      <c r="C1021" s="398" t="s">
        <v>920</v>
      </c>
      <c r="D1021" s="314"/>
      <c r="E1021" s="314" t="s">
        <v>379</v>
      </c>
      <c r="F1021" s="359" t="s">
        <v>2031</v>
      </c>
      <c r="G1021" s="313" t="s">
        <v>789</v>
      </c>
      <c r="H1021" s="313" t="s">
        <v>1098</v>
      </c>
      <c r="I1021" s="316">
        <v>1000000</v>
      </c>
      <c r="J1021" s="316">
        <f>-K2546/0.0833333333333333</f>
        <v>0</v>
      </c>
      <c r="K1021" s="316"/>
      <c r="L1021" s="317">
        <v>42795</v>
      </c>
      <c r="M1021" s="317">
        <v>42278</v>
      </c>
      <c r="N1021" s="318">
        <v>43373</v>
      </c>
      <c r="O1021" s="336">
        <f>YEAR(N1021)</f>
        <v>2018</v>
      </c>
      <c r="P1021" s="336">
        <f>MONTH(N1021)</f>
        <v>9</v>
      </c>
      <c r="Q1021" s="326" t="str">
        <f>IF(P1021&gt;9,CONCATENATE(O1021,P1021),CONCATENATE(O1021,"0",P1021))</f>
        <v>201809</v>
      </c>
      <c r="R1021" s="354" t="s">
        <v>36</v>
      </c>
      <c r="S1021" s="319">
        <v>0.17</v>
      </c>
      <c r="T1021" s="319">
        <v>0.05</v>
      </c>
      <c r="U1021" s="261"/>
      <c r="V1021" s="363"/>
      <c r="W1021" s="360"/>
      <c r="X1021" s="363"/>
      <c r="Y10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1" s="422"/>
      <c r="AA1021" s="348"/>
      <c r="AB1021" s="348"/>
      <c r="AC1021" s="348"/>
      <c r="AD1021" s="348"/>
      <c r="AE1021" s="348"/>
      <c r="AF1021" s="348"/>
      <c r="AG1021" s="348"/>
      <c r="AH1021" s="348"/>
      <c r="AI1021" s="348"/>
      <c r="AJ1021" s="348"/>
      <c r="AK1021" s="348"/>
      <c r="AL1021" s="348"/>
      <c r="AM1021" s="348"/>
      <c r="AN1021" s="348"/>
      <c r="AO1021" s="348"/>
      <c r="AP1021" s="348"/>
      <c r="AQ1021" s="348"/>
    </row>
    <row r="1022" spans="1:43" s="8" customFormat="1" ht="43.5" customHeight="1">
      <c r="A1022" s="311" t="s">
        <v>205</v>
      </c>
      <c r="B1022" s="369" t="s">
        <v>913</v>
      </c>
      <c r="C1022" s="398" t="s">
        <v>920</v>
      </c>
      <c r="D1022" s="314" t="s">
        <v>2970</v>
      </c>
      <c r="E1022" s="314" t="s">
        <v>381</v>
      </c>
      <c r="F1022" s="315" t="s">
        <v>2967</v>
      </c>
      <c r="G1022" s="355" t="s">
        <v>2968</v>
      </c>
      <c r="H1022" s="313" t="s">
        <v>2969</v>
      </c>
      <c r="I1022" s="316">
        <v>500000</v>
      </c>
      <c r="J1022" s="316">
        <f>-K3151/0.0833333333333333</f>
        <v>0</v>
      </c>
      <c r="K1022" s="316"/>
      <c r="L1022" s="317">
        <v>42683</v>
      </c>
      <c r="M1022" s="317">
        <v>42736</v>
      </c>
      <c r="N1022" s="318">
        <v>43465</v>
      </c>
      <c r="O1022" s="336">
        <f>YEAR(N1022)</f>
        <v>2018</v>
      </c>
      <c r="P1022" s="336">
        <f>MONTH(N1022)</f>
        <v>12</v>
      </c>
      <c r="Q1022" s="326" t="str">
        <f>IF(P1022&gt;9,CONCATENATE(O1022,P1022),CONCATENATE(O1022,"0",P1022))</f>
        <v>201812</v>
      </c>
      <c r="R1022" s="354" t="s">
        <v>36</v>
      </c>
      <c r="S1022" s="319">
        <v>0</v>
      </c>
      <c r="T1022" s="319">
        <v>0</v>
      </c>
      <c r="U1022" s="355"/>
      <c r="V1022" s="363"/>
      <c r="W1022" s="360"/>
      <c r="X1022" s="363"/>
      <c r="Y10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2" s="348"/>
      <c r="AA1022" s="349"/>
      <c r="AB1022" s="349"/>
      <c r="AC1022" s="349"/>
      <c r="AD1022" s="349"/>
      <c r="AE1022" s="349"/>
      <c r="AF1022" s="349"/>
      <c r="AG1022" s="349"/>
      <c r="AH1022" s="349"/>
      <c r="AI1022" s="349"/>
      <c r="AJ1022" s="349"/>
      <c r="AK1022" s="349"/>
      <c r="AL1022" s="349"/>
      <c r="AM1022" s="349"/>
      <c r="AN1022" s="349"/>
      <c r="AO1022" s="349"/>
      <c r="AP1022" s="349"/>
      <c r="AQ1022" s="349"/>
    </row>
    <row r="1023" spans="1:100" s="8" customFormat="1" ht="43.5" customHeight="1">
      <c r="A1023" s="311" t="s">
        <v>205</v>
      </c>
      <c r="B1023" s="369" t="s">
        <v>913</v>
      </c>
      <c r="C1023" s="398" t="s">
        <v>920</v>
      </c>
      <c r="D1023" s="314" t="s">
        <v>2971</v>
      </c>
      <c r="E1023" s="314" t="s">
        <v>381</v>
      </c>
      <c r="F1023" s="315" t="s">
        <v>2967</v>
      </c>
      <c r="G1023" s="355" t="s">
        <v>2968</v>
      </c>
      <c r="H1023" s="313" t="s">
        <v>1569</v>
      </c>
      <c r="I1023" s="316">
        <v>500000</v>
      </c>
      <c r="J1023" s="316">
        <f>-K3152/0.0833333333333333</f>
        <v>0</v>
      </c>
      <c r="K1023" s="316"/>
      <c r="L1023" s="317">
        <v>42683</v>
      </c>
      <c r="M1023" s="317">
        <v>42736</v>
      </c>
      <c r="N1023" s="318">
        <v>43465</v>
      </c>
      <c r="O1023" s="336">
        <f>YEAR(N1023)</f>
        <v>2018</v>
      </c>
      <c r="P1023" s="336">
        <f>MONTH(N1023)</f>
        <v>12</v>
      </c>
      <c r="Q1023" s="326" t="str">
        <f>IF(P1023&gt;9,CONCATENATE(O1023,P1023),CONCATENATE(O1023,"0",P1023))</f>
        <v>201812</v>
      </c>
      <c r="R1023" s="354" t="s">
        <v>36</v>
      </c>
      <c r="S1023" s="319">
        <v>0</v>
      </c>
      <c r="T1023" s="319">
        <v>0</v>
      </c>
      <c r="U1023" s="355"/>
      <c r="V1023" s="360"/>
      <c r="W1023" s="360"/>
      <c r="X1023" s="360"/>
      <c r="Y10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3" s="348"/>
      <c r="AA1023" s="349"/>
      <c r="AB1023" s="349"/>
      <c r="AC1023" s="349"/>
      <c r="AD1023" s="349"/>
      <c r="AE1023" s="349"/>
      <c r="AF1023" s="349"/>
      <c r="AG1023" s="349"/>
      <c r="AH1023" s="349"/>
      <c r="AI1023" s="349"/>
      <c r="AJ1023" s="349"/>
      <c r="AK1023" s="349"/>
      <c r="AL1023" s="349"/>
      <c r="AM1023" s="349"/>
      <c r="AN1023" s="349"/>
      <c r="AO1023" s="349"/>
      <c r="AP1023" s="349"/>
      <c r="AQ1023" s="349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</row>
    <row r="1024" spans="1:100" s="7" customFormat="1" ht="43.5" customHeight="1">
      <c r="A1024" s="311" t="s">
        <v>205</v>
      </c>
      <c r="B1024" s="369" t="s">
        <v>913</v>
      </c>
      <c r="C1024" s="398" t="s">
        <v>920</v>
      </c>
      <c r="D1024" s="314"/>
      <c r="E1024" s="314" t="s">
        <v>1252</v>
      </c>
      <c r="F1024" s="315" t="s">
        <v>1747</v>
      </c>
      <c r="G1024" s="313" t="s">
        <v>1253</v>
      </c>
      <c r="H1024" s="313" t="s">
        <v>1254</v>
      </c>
      <c r="I1024" s="316">
        <v>9200000</v>
      </c>
      <c r="J1024" s="316">
        <f>-K2567/0.0833333333333333</f>
        <v>0</v>
      </c>
      <c r="K1024" s="316"/>
      <c r="L1024" s="317">
        <v>42725</v>
      </c>
      <c r="M1024" s="317">
        <v>42760</v>
      </c>
      <c r="N1024" s="317">
        <v>43489</v>
      </c>
      <c r="O1024" s="338">
        <f>YEAR(N1024)</f>
        <v>2019</v>
      </c>
      <c r="P1024" s="336">
        <f>MONTH(N1024)</f>
        <v>1</v>
      </c>
      <c r="Q1024" s="333" t="str">
        <f>IF(P1024&gt;9,CONCATENATE(O1024,P1024),CONCATENATE(O1024,"0",P1024))</f>
        <v>201901</v>
      </c>
      <c r="R1024" s="311">
        <v>0</v>
      </c>
      <c r="S1024" s="319">
        <v>0.27</v>
      </c>
      <c r="T1024" s="319">
        <v>0</v>
      </c>
      <c r="U1024" s="313"/>
      <c r="V1024" s="363"/>
      <c r="W1024" s="360"/>
      <c r="X1024" s="385"/>
      <c r="Y10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4" s="348"/>
      <c r="AA1024" s="349"/>
      <c r="AB1024" s="349"/>
      <c r="AC1024" s="349"/>
      <c r="AD1024" s="349"/>
      <c r="AE1024" s="349"/>
      <c r="AF1024" s="349"/>
      <c r="AG1024" s="349"/>
      <c r="AH1024" s="349"/>
      <c r="AI1024" s="349"/>
      <c r="AJ1024" s="349"/>
      <c r="AK1024" s="349"/>
      <c r="AL1024" s="349"/>
      <c r="AM1024" s="349"/>
      <c r="AN1024" s="349"/>
      <c r="AO1024" s="349"/>
      <c r="AP1024" s="349"/>
      <c r="AQ1024" s="349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</row>
    <row r="1025" spans="1:43" s="8" customFormat="1" ht="43.5" customHeight="1">
      <c r="A1025" s="311" t="s">
        <v>205</v>
      </c>
      <c r="B1025" s="369" t="s">
        <v>913</v>
      </c>
      <c r="C1025" s="398" t="s">
        <v>920</v>
      </c>
      <c r="D1025" s="314"/>
      <c r="E1025" s="314" t="s">
        <v>1252</v>
      </c>
      <c r="F1025" s="315" t="s">
        <v>1745</v>
      </c>
      <c r="G1025" s="313" t="s">
        <v>1253</v>
      </c>
      <c r="H1025" s="313" t="s">
        <v>1050</v>
      </c>
      <c r="I1025" s="316">
        <v>9200000</v>
      </c>
      <c r="J1025" s="316">
        <f>-K2568/0.0833333333333333</f>
        <v>0</v>
      </c>
      <c r="K1025" s="316"/>
      <c r="L1025" s="317">
        <v>42725</v>
      </c>
      <c r="M1025" s="317">
        <v>42760</v>
      </c>
      <c r="N1025" s="317">
        <v>43489</v>
      </c>
      <c r="O1025" s="338">
        <f>YEAR(N1025)</f>
        <v>2019</v>
      </c>
      <c r="P1025" s="336">
        <f>MONTH(N1025)</f>
        <v>1</v>
      </c>
      <c r="Q1025" s="333" t="str">
        <f>IF(P1025&gt;9,CONCATENATE(O1025,P1025),CONCATENATE(O1025,"0",P1025))</f>
        <v>201901</v>
      </c>
      <c r="R1025" s="311">
        <v>0</v>
      </c>
      <c r="S1025" s="319">
        <v>0.27</v>
      </c>
      <c r="T1025" s="319">
        <v>0</v>
      </c>
      <c r="U1025" s="313"/>
      <c r="V1025" s="363"/>
      <c r="W1025" s="360"/>
      <c r="X1025" s="385"/>
      <c r="Y10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5" s="348"/>
      <c r="AA1025" s="349"/>
      <c r="AB1025" s="349"/>
      <c r="AC1025" s="349"/>
      <c r="AD1025" s="349"/>
      <c r="AE1025" s="349"/>
      <c r="AF1025" s="349"/>
      <c r="AG1025" s="349"/>
      <c r="AH1025" s="349"/>
      <c r="AI1025" s="349"/>
      <c r="AJ1025" s="349"/>
      <c r="AK1025" s="349"/>
      <c r="AL1025" s="349"/>
      <c r="AM1025" s="349"/>
      <c r="AN1025" s="349"/>
      <c r="AO1025" s="349"/>
      <c r="AP1025" s="349"/>
      <c r="AQ1025" s="349"/>
    </row>
    <row r="1026" spans="1:43" s="8" customFormat="1" ht="43.5" customHeight="1">
      <c r="A1026" s="311" t="s">
        <v>205</v>
      </c>
      <c r="B1026" s="369" t="s">
        <v>913</v>
      </c>
      <c r="C1026" s="398" t="s">
        <v>920</v>
      </c>
      <c r="D1026" s="314"/>
      <c r="E1026" s="314" t="s">
        <v>1252</v>
      </c>
      <c r="F1026" s="315" t="s">
        <v>1746</v>
      </c>
      <c r="G1026" s="313" t="s">
        <v>1253</v>
      </c>
      <c r="H1026" s="313" t="s">
        <v>587</v>
      </c>
      <c r="I1026" s="316">
        <v>9200000</v>
      </c>
      <c r="J1026" s="316">
        <f>-K2569/0.0833333333333333</f>
        <v>0</v>
      </c>
      <c r="K1026" s="316"/>
      <c r="L1026" s="317">
        <v>42725</v>
      </c>
      <c r="M1026" s="317">
        <v>42760</v>
      </c>
      <c r="N1026" s="317">
        <v>43489</v>
      </c>
      <c r="O1026" s="338">
        <f>YEAR(N1026)</f>
        <v>2019</v>
      </c>
      <c r="P1026" s="336">
        <f>MONTH(N1026)</f>
        <v>1</v>
      </c>
      <c r="Q1026" s="333" t="str">
        <f>IF(P1026&gt;9,CONCATENATE(O1026,P1026),CONCATENATE(O1026,"0",P1026))</f>
        <v>201901</v>
      </c>
      <c r="R1026" s="311">
        <v>0</v>
      </c>
      <c r="S1026" s="319">
        <v>0.27</v>
      </c>
      <c r="T1026" s="319">
        <v>0</v>
      </c>
      <c r="U1026" s="313"/>
      <c r="V1026" s="363"/>
      <c r="W1026" s="360"/>
      <c r="X1026" s="385"/>
      <c r="Y10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6" s="348"/>
      <c r="AA1026" s="349"/>
      <c r="AB1026" s="349"/>
      <c r="AC1026" s="349"/>
      <c r="AD1026" s="349"/>
      <c r="AE1026" s="349"/>
      <c r="AF1026" s="349"/>
      <c r="AG1026" s="349"/>
      <c r="AH1026" s="349"/>
      <c r="AI1026" s="349"/>
      <c r="AJ1026" s="349"/>
      <c r="AK1026" s="349"/>
      <c r="AL1026" s="349"/>
      <c r="AM1026" s="349"/>
      <c r="AN1026" s="349"/>
      <c r="AO1026" s="349"/>
      <c r="AP1026" s="349"/>
      <c r="AQ1026" s="349"/>
    </row>
    <row r="1027" spans="1:43" s="8" customFormat="1" ht="43.5" customHeight="1">
      <c r="A1027" s="305" t="s">
        <v>205</v>
      </c>
      <c r="B1027" s="361" t="s">
        <v>913</v>
      </c>
      <c r="C1027" s="398" t="s">
        <v>920</v>
      </c>
      <c r="D1027" s="306" t="s">
        <v>1748</v>
      </c>
      <c r="E1027" s="306" t="s">
        <v>383</v>
      </c>
      <c r="F1027" s="307" t="s">
        <v>1271</v>
      </c>
      <c r="G1027" s="308" t="s">
        <v>1272</v>
      </c>
      <c r="H1027" s="308" t="s">
        <v>1050</v>
      </c>
      <c r="I1027" s="309">
        <v>7000000</v>
      </c>
      <c r="J1027" s="309">
        <f>-K3149/0.0833333333333333</f>
        <v>0</v>
      </c>
      <c r="K1027" s="309"/>
      <c r="L1027" s="310">
        <v>42725</v>
      </c>
      <c r="M1027" s="310">
        <v>42764</v>
      </c>
      <c r="N1027" s="310">
        <v>43493</v>
      </c>
      <c r="O1027" s="337">
        <f>YEAR(N1027)</f>
        <v>2019</v>
      </c>
      <c r="P1027" s="336">
        <f>MONTH(N1027)</f>
        <v>1</v>
      </c>
      <c r="Q1027" s="332" t="str">
        <f>IF(P1027&gt;9,CONCATENATE(O1027,P1027),CONCATENATE(O1027,"0",P1027))</f>
        <v>201901</v>
      </c>
      <c r="R1027" s="354">
        <v>0</v>
      </c>
      <c r="S1027" s="312">
        <v>0.27</v>
      </c>
      <c r="T1027" s="312">
        <v>0</v>
      </c>
      <c r="U1027" s="308"/>
      <c r="V1027" s="363"/>
      <c r="W1027" s="360"/>
      <c r="X1027" s="385"/>
      <c r="Y10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7" s="422"/>
      <c r="AA1027" s="348"/>
      <c r="AB1027" s="348"/>
      <c r="AC1027" s="348"/>
      <c r="AD1027" s="348"/>
      <c r="AE1027" s="348"/>
      <c r="AF1027" s="348"/>
      <c r="AG1027" s="348"/>
      <c r="AH1027" s="348"/>
      <c r="AI1027" s="348"/>
      <c r="AJ1027" s="348"/>
      <c r="AK1027" s="348"/>
      <c r="AL1027" s="348"/>
      <c r="AM1027" s="348"/>
      <c r="AN1027" s="348"/>
      <c r="AO1027" s="348"/>
      <c r="AP1027" s="348"/>
      <c r="AQ1027" s="348"/>
    </row>
    <row r="1028" spans="1:43" s="8" customFormat="1" ht="43.5" customHeight="1">
      <c r="A1028" s="305" t="s">
        <v>205</v>
      </c>
      <c r="B1028" s="361" t="s">
        <v>913</v>
      </c>
      <c r="C1028" s="398" t="s">
        <v>920</v>
      </c>
      <c r="D1028" s="306" t="s">
        <v>1749</v>
      </c>
      <c r="E1028" s="306" t="s">
        <v>383</v>
      </c>
      <c r="F1028" s="307" t="s">
        <v>1271</v>
      </c>
      <c r="G1028" s="308" t="s">
        <v>1272</v>
      </c>
      <c r="H1028" s="308" t="s">
        <v>588</v>
      </c>
      <c r="I1028" s="309">
        <v>7000000</v>
      </c>
      <c r="J1028" s="309">
        <f>-K3150/0.0833333333333333</f>
        <v>0</v>
      </c>
      <c r="K1028" s="309"/>
      <c r="L1028" s="310">
        <v>42725</v>
      </c>
      <c r="M1028" s="310">
        <v>42764</v>
      </c>
      <c r="N1028" s="310">
        <v>43493</v>
      </c>
      <c r="O1028" s="337">
        <f>YEAR(N1028)</f>
        <v>2019</v>
      </c>
      <c r="P1028" s="336">
        <f>MONTH(N1028)</f>
        <v>1</v>
      </c>
      <c r="Q1028" s="332" t="str">
        <f>IF(P1028&gt;9,CONCATENATE(O1028,P1028),CONCATENATE(O1028,"0",P1028))</f>
        <v>201901</v>
      </c>
      <c r="R1028" s="311">
        <v>0</v>
      </c>
      <c r="S1028" s="312">
        <v>0.27</v>
      </c>
      <c r="T1028" s="312">
        <v>0</v>
      </c>
      <c r="U1028" s="308"/>
      <c r="V1028" s="363"/>
      <c r="W1028" s="360"/>
      <c r="X1028" s="385"/>
      <c r="Y10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8" s="422"/>
      <c r="AA1028" s="349"/>
      <c r="AB1028" s="349"/>
      <c r="AC1028" s="349"/>
      <c r="AD1028" s="349"/>
      <c r="AE1028" s="349"/>
      <c r="AF1028" s="349"/>
      <c r="AG1028" s="349"/>
      <c r="AH1028" s="349"/>
      <c r="AI1028" s="349"/>
      <c r="AJ1028" s="349"/>
      <c r="AK1028" s="349"/>
      <c r="AL1028" s="349"/>
      <c r="AM1028" s="349"/>
      <c r="AN1028" s="349"/>
      <c r="AO1028" s="349"/>
      <c r="AP1028" s="349"/>
      <c r="AQ1028" s="349"/>
    </row>
    <row r="1029" spans="1:43" s="8" customFormat="1" ht="43.5" customHeight="1">
      <c r="A1029" s="305" t="s">
        <v>205</v>
      </c>
      <c r="B1029" s="361" t="s">
        <v>913</v>
      </c>
      <c r="C1029" s="398" t="s">
        <v>920</v>
      </c>
      <c r="D1029" s="306" t="s">
        <v>1750</v>
      </c>
      <c r="E1029" s="306" t="s">
        <v>383</v>
      </c>
      <c r="F1029" s="307" t="s">
        <v>1271</v>
      </c>
      <c r="G1029" s="308" t="s">
        <v>1272</v>
      </c>
      <c r="H1029" s="308" t="s">
        <v>587</v>
      </c>
      <c r="I1029" s="309">
        <v>7000000</v>
      </c>
      <c r="J1029" s="309">
        <f>-K3151/0.0833333333333333</f>
        <v>0</v>
      </c>
      <c r="K1029" s="309"/>
      <c r="L1029" s="310">
        <v>42725</v>
      </c>
      <c r="M1029" s="310">
        <v>42764</v>
      </c>
      <c r="N1029" s="310">
        <v>43493</v>
      </c>
      <c r="O1029" s="337">
        <f>YEAR(N1029)</f>
        <v>2019</v>
      </c>
      <c r="P1029" s="336">
        <f>MONTH(N1029)</f>
        <v>1</v>
      </c>
      <c r="Q1029" s="332" t="str">
        <f>IF(P1029&gt;9,CONCATENATE(O1029,P1029),CONCATENATE(O1029,"0",P1029))</f>
        <v>201901</v>
      </c>
      <c r="R1029" s="311">
        <v>0</v>
      </c>
      <c r="S1029" s="312">
        <v>0.27</v>
      </c>
      <c r="T1029" s="312">
        <v>0</v>
      </c>
      <c r="U1029" s="308"/>
      <c r="V1029" s="363"/>
      <c r="W1029" s="360"/>
      <c r="X1029" s="385"/>
      <c r="Y10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9" s="422"/>
      <c r="AA1029" s="349"/>
      <c r="AB1029" s="349"/>
      <c r="AC1029" s="349"/>
      <c r="AD1029" s="349"/>
      <c r="AE1029" s="349"/>
      <c r="AF1029" s="349"/>
      <c r="AG1029" s="349"/>
      <c r="AH1029" s="349"/>
      <c r="AI1029" s="349"/>
      <c r="AJ1029" s="349"/>
      <c r="AK1029" s="349"/>
      <c r="AL1029" s="349"/>
      <c r="AM1029" s="349"/>
      <c r="AN1029" s="349"/>
      <c r="AO1029" s="349"/>
      <c r="AP1029" s="349"/>
      <c r="AQ1029" s="349"/>
    </row>
    <row r="1030" spans="1:100" s="7" customFormat="1" ht="43.5" customHeight="1">
      <c r="A1030" s="311" t="s">
        <v>205</v>
      </c>
      <c r="B1030" s="369" t="s">
        <v>913</v>
      </c>
      <c r="C1030" s="398" t="s">
        <v>920</v>
      </c>
      <c r="D1030" s="314"/>
      <c r="E1030" s="306" t="s">
        <v>383</v>
      </c>
      <c r="F1030" s="307" t="s">
        <v>2234</v>
      </c>
      <c r="G1030" s="308" t="s">
        <v>2235</v>
      </c>
      <c r="H1030" s="308" t="s">
        <v>2236</v>
      </c>
      <c r="I1030" s="309">
        <v>999999</v>
      </c>
      <c r="J1030" s="309">
        <f>-K2649/0.0833333333333333</f>
        <v>0</v>
      </c>
      <c r="K1030" s="309"/>
      <c r="L1030" s="317">
        <v>42767</v>
      </c>
      <c r="M1030" s="317">
        <v>42401</v>
      </c>
      <c r="N1030" s="310">
        <v>43496</v>
      </c>
      <c r="O1030" s="337">
        <f>YEAR(N1030)</f>
        <v>2019</v>
      </c>
      <c r="P1030" s="336">
        <f>MONTH(N1030)</f>
        <v>1</v>
      </c>
      <c r="Q1030" s="332" t="str">
        <f>IF(P1030&gt;9,CONCATENATE(O1030,P1030),CONCATENATE(O1030,"0",P1030))</f>
        <v>201901</v>
      </c>
      <c r="R1030" s="311" t="s">
        <v>1143</v>
      </c>
      <c r="S1030" s="312">
        <v>0.17</v>
      </c>
      <c r="T1030" s="312">
        <v>0.05</v>
      </c>
      <c r="U1030" s="308"/>
      <c r="V1030" s="360"/>
      <c r="W1030" s="360"/>
      <c r="X1030" s="360"/>
      <c r="Y10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0" s="385"/>
      <c r="AA1030" s="360"/>
      <c r="AB1030" s="360"/>
      <c r="AC1030" s="360"/>
      <c r="AD1030" s="360"/>
      <c r="AE1030" s="360"/>
      <c r="AF1030" s="360"/>
      <c r="AG1030" s="360"/>
      <c r="AH1030" s="360"/>
      <c r="AI1030" s="360"/>
      <c r="AJ1030" s="360"/>
      <c r="AK1030" s="360"/>
      <c r="AL1030" s="360"/>
      <c r="AM1030" s="360"/>
      <c r="AN1030" s="360"/>
      <c r="AO1030" s="360"/>
      <c r="AP1030" s="360"/>
      <c r="AQ1030" s="360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</row>
    <row r="1031" spans="1:100" s="7" customFormat="1" ht="43.5" customHeight="1">
      <c r="A1031" s="311" t="s">
        <v>205</v>
      </c>
      <c r="B1031" s="369" t="s">
        <v>913</v>
      </c>
      <c r="C1031" s="398" t="s">
        <v>920</v>
      </c>
      <c r="D1031" s="314"/>
      <c r="E1031" s="306" t="s">
        <v>383</v>
      </c>
      <c r="F1031" s="307" t="s">
        <v>2234</v>
      </c>
      <c r="G1031" s="308" t="s">
        <v>2235</v>
      </c>
      <c r="H1031" s="308" t="s">
        <v>2237</v>
      </c>
      <c r="I1031" s="309">
        <v>999999</v>
      </c>
      <c r="J1031" s="309">
        <f>-K2650/0.0833333333333333</f>
        <v>0</v>
      </c>
      <c r="K1031" s="309"/>
      <c r="L1031" s="317">
        <v>42767</v>
      </c>
      <c r="M1031" s="317">
        <v>42401</v>
      </c>
      <c r="N1031" s="310">
        <v>43496</v>
      </c>
      <c r="O1031" s="337">
        <f>YEAR(N1031)</f>
        <v>2019</v>
      </c>
      <c r="P1031" s="336">
        <f>MONTH(N1031)</f>
        <v>1</v>
      </c>
      <c r="Q1031" s="332" t="str">
        <f>IF(P1031&gt;9,CONCATENATE(O1031,P1031),CONCATENATE(O1031,"0",P1031))</f>
        <v>201901</v>
      </c>
      <c r="R1031" s="311" t="s">
        <v>1143</v>
      </c>
      <c r="S1031" s="312">
        <v>0.17</v>
      </c>
      <c r="T1031" s="312">
        <v>0.05</v>
      </c>
      <c r="U1031" s="308"/>
      <c r="V1031" s="360"/>
      <c r="W1031" s="360"/>
      <c r="X1031" s="360"/>
      <c r="Y10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1" s="385"/>
      <c r="AA1031" s="360"/>
      <c r="AB1031" s="360"/>
      <c r="AC1031" s="360"/>
      <c r="AD1031" s="360"/>
      <c r="AE1031" s="360"/>
      <c r="AF1031" s="360"/>
      <c r="AG1031" s="360"/>
      <c r="AH1031" s="360"/>
      <c r="AI1031" s="360"/>
      <c r="AJ1031" s="360"/>
      <c r="AK1031" s="360"/>
      <c r="AL1031" s="360"/>
      <c r="AM1031" s="360"/>
      <c r="AN1031" s="360"/>
      <c r="AO1031" s="360"/>
      <c r="AP1031" s="360"/>
      <c r="AQ1031" s="360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</row>
    <row r="1032" spans="1:100" s="7" customFormat="1" ht="43.5" customHeight="1">
      <c r="A1032" s="311" t="s">
        <v>205</v>
      </c>
      <c r="B1032" s="369" t="s">
        <v>913</v>
      </c>
      <c r="C1032" s="398" t="s">
        <v>920</v>
      </c>
      <c r="D1032" s="314"/>
      <c r="E1032" s="306" t="s">
        <v>383</v>
      </c>
      <c r="F1032" s="307" t="s">
        <v>2234</v>
      </c>
      <c r="G1032" s="308" t="s">
        <v>2235</v>
      </c>
      <c r="H1032" s="308" t="s">
        <v>2238</v>
      </c>
      <c r="I1032" s="309">
        <v>999999</v>
      </c>
      <c r="J1032" s="309">
        <f>-K2651/0.0833333333333333</f>
        <v>0</v>
      </c>
      <c r="K1032" s="309"/>
      <c r="L1032" s="317">
        <v>42767</v>
      </c>
      <c r="M1032" s="317">
        <v>42401</v>
      </c>
      <c r="N1032" s="310">
        <v>43496</v>
      </c>
      <c r="O1032" s="337">
        <f>YEAR(N1032)</f>
        <v>2019</v>
      </c>
      <c r="P1032" s="336">
        <f>MONTH(N1032)</f>
        <v>1</v>
      </c>
      <c r="Q1032" s="332" t="str">
        <f>IF(P1032&gt;9,CONCATENATE(O1032,P1032),CONCATENATE(O1032,"0",P1032))</f>
        <v>201901</v>
      </c>
      <c r="R1032" s="311" t="s">
        <v>1143</v>
      </c>
      <c r="S1032" s="312">
        <v>0.17</v>
      </c>
      <c r="T1032" s="312">
        <v>0.05</v>
      </c>
      <c r="U1032" s="308"/>
      <c r="V1032" s="360"/>
      <c r="W1032" s="360"/>
      <c r="X1032" s="360"/>
      <c r="Y10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2" s="385"/>
      <c r="AA1032" s="360"/>
      <c r="AB1032" s="360"/>
      <c r="AC1032" s="360"/>
      <c r="AD1032" s="360"/>
      <c r="AE1032" s="360"/>
      <c r="AF1032" s="360"/>
      <c r="AG1032" s="360"/>
      <c r="AH1032" s="360"/>
      <c r="AI1032" s="360"/>
      <c r="AJ1032" s="360"/>
      <c r="AK1032" s="360"/>
      <c r="AL1032" s="360"/>
      <c r="AM1032" s="360"/>
      <c r="AN1032" s="360"/>
      <c r="AO1032" s="360"/>
      <c r="AP1032" s="360"/>
      <c r="AQ1032" s="360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</row>
    <row r="1033" spans="1:100" s="7" customFormat="1" ht="43.5" customHeight="1">
      <c r="A1033" s="311" t="s">
        <v>205</v>
      </c>
      <c r="B1033" s="369" t="s">
        <v>913</v>
      </c>
      <c r="C1033" s="398" t="s">
        <v>920</v>
      </c>
      <c r="D1033" s="314"/>
      <c r="E1033" s="314" t="s">
        <v>2095</v>
      </c>
      <c r="F1033" s="315" t="s">
        <v>46</v>
      </c>
      <c r="G1033" s="313" t="s">
        <v>3203</v>
      </c>
      <c r="H1033" s="313" t="s">
        <v>3204</v>
      </c>
      <c r="I1033" s="316">
        <v>278294</v>
      </c>
      <c r="J1033" s="316">
        <f>-K2638/0.0833333333333333</f>
        <v>0</v>
      </c>
      <c r="K1033" s="316"/>
      <c r="L1033" s="317">
        <v>42795</v>
      </c>
      <c r="M1033" s="317">
        <v>42795</v>
      </c>
      <c r="N1033" s="317">
        <v>43524</v>
      </c>
      <c r="O1033" s="338">
        <f>YEAR(N1033)</f>
        <v>2019</v>
      </c>
      <c r="P1033" s="336">
        <f>MONTH(N1033)</f>
        <v>2</v>
      </c>
      <c r="Q1033" s="333" t="str">
        <f>IF(P1033&gt;9,CONCATENATE(O1033,P1033),CONCATENATE(O1033,"0",P1033))</f>
        <v>201902</v>
      </c>
      <c r="R1033" s="311">
        <v>0</v>
      </c>
      <c r="S1033" s="319">
        <v>0</v>
      </c>
      <c r="T1033" s="319">
        <v>0</v>
      </c>
      <c r="U1033" s="308"/>
      <c r="V1033" s="363"/>
      <c r="W1033" s="360"/>
      <c r="X1033" s="363"/>
      <c r="Y10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3" s="385"/>
      <c r="AA1033" s="363"/>
      <c r="AB1033" s="363"/>
      <c r="AC1033" s="363"/>
      <c r="AD1033" s="363"/>
      <c r="AE1033" s="363"/>
      <c r="AF1033" s="363"/>
      <c r="AG1033" s="363"/>
      <c r="AH1033" s="363"/>
      <c r="AI1033" s="363"/>
      <c r="AJ1033" s="363"/>
      <c r="AK1033" s="363"/>
      <c r="AL1033" s="363"/>
      <c r="AM1033" s="363"/>
      <c r="AN1033" s="363"/>
      <c r="AO1033" s="363"/>
      <c r="AP1033" s="363"/>
      <c r="AQ1033" s="363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</row>
    <row r="1034" spans="1:100" s="7" customFormat="1" ht="43.5" customHeight="1">
      <c r="A1034" s="311" t="s">
        <v>205</v>
      </c>
      <c r="B1034" s="369" t="s">
        <v>913</v>
      </c>
      <c r="C1034" s="398" t="s">
        <v>920</v>
      </c>
      <c r="D1034" s="314"/>
      <c r="E1034" s="314" t="s">
        <v>776</v>
      </c>
      <c r="F1034" s="315" t="s">
        <v>2352</v>
      </c>
      <c r="G1034" s="313" t="s">
        <v>2353</v>
      </c>
      <c r="H1034" s="313" t="s">
        <v>2354</v>
      </c>
      <c r="I1034" s="316">
        <v>5063326.43</v>
      </c>
      <c r="J1034" s="316">
        <f>-K2680/0.0833333333333333</f>
        <v>0</v>
      </c>
      <c r="K1034" s="316"/>
      <c r="L1034" s="317">
        <v>42459</v>
      </c>
      <c r="M1034" s="317">
        <v>42459</v>
      </c>
      <c r="N1034" s="318">
        <v>43553</v>
      </c>
      <c r="O1034" s="336">
        <f>YEAR(N1034)</f>
        <v>2019</v>
      </c>
      <c r="P1034" s="336">
        <f>MONTH(N1034)</f>
        <v>3</v>
      </c>
      <c r="Q1034" s="326" t="str">
        <f>IF(P1034&gt;9,CONCATENATE(O1034,P1034),CONCATENATE(O1034,"0",P1034))</f>
        <v>201903</v>
      </c>
      <c r="R1034" s="311" t="s">
        <v>44</v>
      </c>
      <c r="S1034" s="319">
        <v>0.06</v>
      </c>
      <c r="T1034" s="319">
        <v>0.02</v>
      </c>
      <c r="U1034" s="313"/>
      <c r="V1034" s="363"/>
      <c r="W1034" s="360"/>
      <c r="X1034" s="363"/>
      <c r="Y10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4" s="360"/>
      <c r="AA1034" s="363"/>
      <c r="AB1034" s="363"/>
      <c r="AC1034" s="363"/>
      <c r="AD1034" s="363"/>
      <c r="AE1034" s="363"/>
      <c r="AF1034" s="363"/>
      <c r="AG1034" s="363"/>
      <c r="AH1034" s="363"/>
      <c r="AI1034" s="363"/>
      <c r="AJ1034" s="363"/>
      <c r="AK1034" s="363"/>
      <c r="AL1034" s="363"/>
      <c r="AM1034" s="363"/>
      <c r="AN1034" s="363"/>
      <c r="AO1034" s="363"/>
      <c r="AP1034" s="363"/>
      <c r="AQ1034" s="363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</row>
    <row r="1035" spans="1:100" s="7" customFormat="1" ht="43.5" customHeight="1">
      <c r="A1035" s="311" t="s">
        <v>205</v>
      </c>
      <c r="B1035" s="369" t="s">
        <v>913</v>
      </c>
      <c r="C1035" s="398" t="s">
        <v>920</v>
      </c>
      <c r="D1035" s="314" t="s">
        <v>745</v>
      </c>
      <c r="E1035" s="314" t="s">
        <v>404</v>
      </c>
      <c r="F1035" s="315" t="s">
        <v>583</v>
      </c>
      <c r="G1035" s="313" t="s">
        <v>584</v>
      </c>
      <c r="H1035" s="313" t="s">
        <v>585</v>
      </c>
      <c r="I1035" s="316">
        <v>3500000</v>
      </c>
      <c r="J1035" s="316">
        <f>-K3160/0.0833333333333333</f>
        <v>0</v>
      </c>
      <c r="K1035" s="316"/>
      <c r="L1035" s="317">
        <v>42851</v>
      </c>
      <c r="M1035" s="317">
        <v>42852</v>
      </c>
      <c r="N1035" s="318">
        <v>43583</v>
      </c>
      <c r="O1035" s="336">
        <f>YEAR(N1035)</f>
        <v>2019</v>
      </c>
      <c r="P1035" s="336">
        <f>MONTH(N1035)</f>
        <v>4</v>
      </c>
      <c r="Q1035" s="326" t="str">
        <f>IF(P1035&gt;9,CONCATENATE(O1035,P1035),CONCATENATE(O1035,"0",P1035))</f>
        <v>201904</v>
      </c>
      <c r="R1035" s="354">
        <v>0</v>
      </c>
      <c r="S1035" s="319">
        <v>0.21</v>
      </c>
      <c r="T1035" s="319">
        <v>0.06</v>
      </c>
      <c r="U1035" s="313"/>
      <c r="V1035" s="363"/>
      <c r="W1035" s="360"/>
      <c r="X1035" s="363"/>
      <c r="Y10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5" s="422"/>
      <c r="AA1035" s="348"/>
      <c r="AB1035" s="348"/>
      <c r="AC1035" s="348"/>
      <c r="AD1035" s="348"/>
      <c r="AE1035" s="348"/>
      <c r="AF1035" s="348"/>
      <c r="AG1035" s="348"/>
      <c r="AH1035" s="348"/>
      <c r="AI1035" s="348"/>
      <c r="AJ1035" s="348"/>
      <c r="AK1035" s="348"/>
      <c r="AL1035" s="348"/>
      <c r="AM1035" s="348"/>
      <c r="AN1035" s="348"/>
      <c r="AO1035" s="348"/>
      <c r="AP1035" s="348"/>
      <c r="AQ1035" s="34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</row>
    <row r="1036" spans="1:100" s="7" customFormat="1" ht="43.5" customHeight="1">
      <c r="A1036" s="305" t="s">
        <v>205</v>
      </c>
      <c r="B1036" s="361" t="s">
        <v>913</v>
      </c>
      <c r="C1036" s="398" t="s">
        <v>920</v>
      </c>
      <c r="D1036" s="306"/>
      <c r="E1036" s="306" t="s">
        <v>381</v>
      </c>
      <c r="F1036" s="307" t="s">
        <v>2537</v>
      </c>
      <c r="G1036" s="308" t="s">
        <v>1822</v>
      </c>
      <c r="H1036" s="308" t="s">
        <v>2538</v>
      </c>
      <c r="I1036" s="309">
        <v>1000000</v>
      </c>
      <c r="J1036" s="309">
        <f>-K2619/0.0833333333333333</f>
        <v>0</v>
      </c>
      <c r="K1036" s="309"/>
      <c r="L1036" s="310">
        <v>42522</v>
      </c>
      <c r="M1036" s="310">
        <v>42522</v>
      </c>
      <c r="N1036" s="310">
        <v>43616</v>
      </c>
      <c r="O1036" s="337">
        <f>YEAR(N1036)</f>
        <v>2019</v>
      </c>
      <c r="P1036" s="336">
        <f>MONTH(N1036)</f>
        <v>5</v>
      </c>
      <c r="Q1036" s="332" t="str">
        <f>IF(P1036&gt;9,CONCATENATE(O1036,P1036),CONCATENATE(O1036,"0",P1036))</f>
        <v>201905</v>
      </c>
      <c r="R1036" s="311" t="s">
        <v>44</v>
      </c>
      <c r="S1036" s="312">
        <v>0</v>
      </c>
      <c r="T1036" s="312">
        <v>0</v>
      </c>
      <c r="U1036" s="308"/>
      <c r="V1036" s="360"/>
      <c r="W1036" s="360"/>
      <c r="X1036" s="360"/>
      <c r="Y10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6" s="360"/>
      <c r="AA1036" s="363"/>
      <c r="AB1036" s="363"/>
      <c r="AC1036" s="363"/>
      <c r="AD1036" s="363"/>
      <c r="AE1036" s="363"/>
      <c r="AF1036" s="363"/>
      <c r="AG1036" s="363"/>
      <c r="AH1036" s="363"/>
      <c r="AI1036" s="363"/>
      <c r="AJ1036" s="363"/>
      <c r="AK1036" s="363"/>
      <c r="AL1036" s="363"/>
      <c r="AM1036" s="363"/>
      <c r="AN1036" s="363"/>
      <c r="AO1036" s="363"/>
      <c r="AP1036" s="363"/>
      <c r="AQ1036" s="363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</row>
    <row r="1037" spans="1:100" s="7" customFormat="1" ht="43.5" customHeight="1">
      <c r="A1037" s="311" t="s">
        <v>205</v>
      </c>
      <c r="B1037" s="369" t="s">
        <v>913</v>
      </c>
      <c r="C1037" s="370" t="s">
        <v>920</v>
      </c>
      <c r="D1037" s="314"/>
      <c r="E1037" s="314" t="s">
        <v>381</v>
      </c>
      <c r="F1037" s="315" t="s">
        <v>2720</v>
      </c>
      <c r="G1037" s="313" t="s">
        <v>2721</v>
      </c>
      <c r="H1037" s="313" t="s">
        <v>330</v>
      </c>
      <c r="I1037" s="316">
        <v>200000</v>
      </c>
      <c r="J1037" s="316">
        <f>-K3173/0.0833333333333333</f>
        <v>0</v>
      </c>
      <c r="K1037" s="316"/>
      <c r="L1037" s="317">
        <v>42627</v>
      </c>
      <c r="M1037" s="317">
        <v>42627</v>
      </c>
      <c r="N1037" s="318">
        <v>43721</v>
      </c>
      <c r="O1037" s="336">
        <f>YEAR(N1037)</f>
        <v>2019</v>
      </c>
      <c r="P1037" s="336">
        <f>MONTH(N1037)</f>
        <v>9</v>
      </c>
      <c r="Q1037" s="326" t="str">
        <f>IF(P1037&gt;9,CONCATENATE(O1037,P1037),CONCATENATE(O1037,"0",P1037))</f>
        <v>201909</v>
      </c>
      <c r="R1037" s="354" t="s">
        <v>44</v>
      </c>
      <c r="S1037" s="319">
        <v>0</v>
      </c>
      <c r="T1037" s="319">
        <v>0</v>
      </c>
      <c r="U1037" s="313"/>
      <c r="V1037" s="360" t="s">
        <v>911</v>
      </c>
      <c r="W1037" s="360" t="s">
        <v>911</v>
      </c>
      <c r="X1037" s="360"/>
      <c r="Y10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37" s="422"/>
      <c r="AA1037" s="349"/>
      <c r="AB1037" s="349"/>
      <c r="AC1037" s="349"/>
      <c r="AD1037" s="349"/>
      <c r="AE1037" s="349"/>
      <c r="AF1037" s="349"/>
      <c r="AG1037" s="349"/>
      <c r="AH1037" s="349"/>
      <c r="AI1037" s="349"/>
      <c r="AJ1037" s="349"/>
      <c r="AK1037" s="349"/>
      <c r="AL1037" s="349"/>
      <c r="AM1037" s="349"/>
      <c r="AN1037" s="349"/>
      <c r="AO1037" s="349"/>
      <c r="AP1037" s="349"/>
      <c r="AQ1037" s="349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</row>
    <row r="1038" spans="1:100" s="7" customFormat="1" ht="43.5" customHeight="1">
      <c r="A1038" s="311" t="s">
        <v>205</v>
      </c>
      <c r="B1038" s="369" t="s">
        <v>913</v>
      </c>
      <c r="C1038" s="398" t="s">
        <v>920</v>
      </c>
      <c r="D1038" s="314"/>
      <c r="E1038" s="314" t="s">
        <v>392</v>
      </c>
      <c r="F1038" s="315" t="s">
        <v>3081</v>
      </c>
      <c r="G1038" s="313" t="s">
        <v>3082</v>
      </c>
      <c r="H1038" s="313" t="s">
        <v>3083</v>
      </c>
      <c r="I1038" s="316">
        <v>450000</v>
      </c>
      <c r="J1038" s="316">
        <f>-K2690/0.0833333333333333</f>
        <v>0</v>
      </c>
      <c r="K1038" s="316"/>
      <c r="L1038" s="317">
        <v>42711</v>
      </c>
      <c r="M1038" s="317">
        <v>42712</v>
      </c>
      <c r="N1038" s="317">
        <v>43806</v>
      </c>
      <c r="O1038" s="338">
        <f>YEAR(N1038)</f>
        <v>2019</v>
      </c>
      <c r="P1038" s="336">
        <f>MONTH(N1038)</f>
        <v>12</v>
      </c>
      <c r="Q1038" s="333" t="str">
        <f>IF(P1038&gt;9,CONCATENATE(O1038,P1038),CONCATENATE(O1038,"0",P1038))</f>
        <v>201912</v>
      </c>
      <c r="R1038" s="311" t="s">
        <v>44</v>
      </c>
      <c r="S1038" s="319">
        <v>0</v>
      </c>
      <c r="T1038" s="319">
        <v>0</v>
      </c>
      <c r="U1038" s="308"/>
      <c r="V1038" s="363"/>
      <c r="W1038" s="360"/>
      <c r="X1038" s="363"/>
      <c r="Y10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8" s="385"/>
      <c r="AA1038" s="363"/>
      <c r="AB1038" s="363"/>
      <c r="AC1038" s="363"/>
      <c r="AD1038" s="363"/>
      <c r="AE1038" s="363"/>
      <c r="AF1038" s="363"/>
      <c r="AG1038" s="363"/>
      <c r="AH1038" s="363"/>
      <c r="AI1038" s="363"/>
      <c r="AJ1038" s="363"/>
      <c r="AK1038" s="363"/>
      <c r="AL1038" s="363"/>
      <c r="AM1038" s="363"/>
      <c r="AN1038" s="363"/>
      <c r="AO1038" s="363"/>
      <c r="AP1038" s="363"/>
      <c r="AQ1038" s="363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</row>
    <row r="1039" spans="1:100" s="7" customFormat="1" ht="43.5" customHeight="1">
      <c r="A1039" s="305" t="s">
        <v>205</v>
      </c>
      <c r="B1039" s="361" t="s">
        <v>913</v>
      </c>
      <c r="C1039" s="398" t="s">
        <v>920</v>
      </c>
      <c r="D1039" s="306"/>
      <c r="E1039" s="306" t="s">
        <v>381</v>
      </c>
      <c r="F1039" s="307" t="s">
        <v>2898</v>
      </c>
      <c r="G1039" s="308" t="s">
        <v>444</v>
      </c>
      <c r="H1039" s="308" t="s">
        <v>2899</v>
      </c>
      <c r="I1039" s="309">
        <v>500000</v>
      </c>
      <c r="J1039" s="309">
        <f>-K3162/0.0833333333333333</f>
        <v>0</v>
      </c>
      <c r="K1039" s="309"/>
      <c r="L1039" s="310">
        <v>42676</v>
      </c>
      <c r="M1039" s="310">
        <v>42736</v>
      </c>
      <c r="N1039" s="310">
        <v>43830</v>
      </c>
      <c r="O1039" s="337">
        <f>YEAR(N1039)</f>
        <v>2019</v>
      </c>
      <c r="P1039" s="336">
        <f>MONTH(N1039)</f>
        <v>12</v>
      </c>
      <c r="Q1039" s="332" t="str">
        <f>IF(P1039&gt;9,CONCATENATE(O1039,P1039),CONCATENATE(O1039,"0",P1039))</f>
        <v>201912</v>
      </c>
      <c r="R1039" s="311" t="s">
        <v>44</v>
      </c>
      <c r="S1039" s="312">
        <v>0</v>
      </c>
      <c r="T1039" s="312">
        <v>0</v>
      </c>
      <c r="U1039" s="308"/>
      <c r="V1039" s="363"/>
      <c r="W1039" s="360"/>
      <c r="X1039" s="363"/>
      <c r="Y10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9" s="348"/>
      <c r="AA1039" s="349"/>
      <c r="AB1039" s="349"/>
      <c r="AC1039" s="349"/>
      <c r="AD1039" s="349"/>
      <c r="AE1039" s="349"/>
      <c r="AF1039" s="349"/>
      <c r="AG1039" s="349"/>
      <c r="AH1039" s="349"/>
      <c r="AI1039" s="349"/>
      <c r="AJ1039" s="349"/>
      <c r="AK1039" s="349"/>
      <c r="AL1039" s="349"/>
      <c r="AM1039" s="349"/>
      <c r="AN1039" s="349"/>
      <c r="AO1039" s="349"/>
      <c r="AP1039" s="349"/>
      <c r="AQ1039" s="349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</row>
    <row r="1040" spans="1:100" s="7" customFormat="1" ht="43.5" customHeight="1">
      <c r="A1040" s="305" t="s">
        <v>205</v>
      </c>
      <c r="B1040" s="361" t="s">
        <v>913</v>
      </c>
      <c r="C1040" s="398" t="s">
        <v>920</v>
      </c>
      <c r="D1040" s="306"/>
      <c r="E1040" s="306" t="s">
        <v>381</v>
      </c>
      <c r="F1040" s="307" t="s">
        <v>3147</v>
      </c>
      <c r="G1040" s="308" t="s">
        <v>528</v>
      </c>
      <c r="H1040" s="308" t="s">
        <v>2831</v>
      </c>
      <c r="I1040" s="309">
        <v>250000</v>
      </c>
      <c r="J1040" s="309">
        <f>-K3153/0.0833333333333333</f>
        <v>0</v>
      </c>
      <c r="K1040" s="309"/>
      <c r="L1040" s="310">
        <v>42746</v>
      </c>
      <c r="M1040" s="310">
        <v>42746</v>
      </c>
      <c r="N1040" s="310">
        <v>43840</v>
      </c>
      <c r="O1040" s="337">
        <f>YEAR(N1040)</f>
        <v>2020</v>
      </c>
      <c r="P1040" s="336">
        <f>MONTH(N1040)</f>
        <v>1</v>
      </c>
      <c r="Q1040" s="332" t="str">
        <f>IF(P1040&gt;9,CONCATENATE(O1040,P1040),CONCATENATE(O1040,"0",P1040))</f>
        <v>202001</v>
      </c>
      <c r="R1040" s="311" t="s">
        <v>44</v>
      </c>
      <c r="S1040" s="312">
        <v>0</v>
      </c>
      <c r="T1040" s="312">
        <v>0</v>
      </c>
      <c r="U1040" s="308"/>
      <c r="V1040" s="363"/>
      <c r="W1040" s="360"/>
      <c r="X1040" s="385"/>
      <c r="Y10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0" s="422"/>
      <c r="AA1040" s="349"/>
      <c r="AB1040" s="349"/>
      <c r="AC1040" s="349"/>
      <c r="AD1040" s="349"/>
      <c r="AE1040" s="349"/>
      <c r="AF1040" s="349"/>
      <c r="AG1040" s="349"/>
      <c r="AH1040" s="349"/>
      <c r="AI1040" s="349"/>
      <c r="AJ1040" s="349"/>
      <c r="AK1040" s="349"/>
      <c r="AL1040" s="349"/>
      <c r="AM1040" s="349"/>
      <c r="AN1040" s="349"/>
      <c r="AO1040" s="349"/>
      <c r="AP1040" s="349"/>
      <c r="AQ1040" s="349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</row>
    <row r="1041" spans="1:100" s="7" customFormat="1" ht="43.5" customHeight="1">
      <c r="A1041" s="305" t="s">
        <v>205</v>
      </c>
      <c r="B1041" s="361" t="s">
        <v>913</v>
      </c>
      <c r="C1041" s="398" t="s">
        <v>920</v>
      </c>
      <c r="D1041" s="306"/>
      <c r="E1041" s="306" t="s">
        <v>381</v>
      </c>
      <c r="F1041" s="307" t="s">
        <v>3147</v>
      </c>
      <c r="G1041" s="308" t="s">
        <v>528</v>
      </c>
      <c r="H1041" s="308" t="s">
        <v>1569</v>
      </c>
      <c r="I1041" s="309">
        <v>250000</v>
      </c>
      <c r="J1041" s="309">
        <f>-K2637/0.0833333333333333</f>
        <v>0</v>
      </c>
      <c r="K1041" s="309"/>
      <c r="L1041" s="310">
        <v>42746</v>
      </c>
      <c r="M1041" s="310">
        <v>42746</v>
      </c>
      <c r="N1041" s="310">
        <v>43840</v>
      </c>
      <c r="O1041" s="337">
        <f>YEAR(N1041)</f>
        <v>2020</v>
      </c>
      <c r="P1041" s="336">
        <f>MONTH(N1041)</f>
        <v>1</v>
      </c>
      <c r="Q1041" s="332" t="str">
        <f>IF(P1041&gt;9,CONCATENATE(O1041,P1041),CONCATENATE(O1041,"0",P1041))</f>
        <v>202001</v>
      </c>
      <c r="R1041" s="311" t="s">
        <v>44</v>
      </c>
      <c r="S1041" s="312">
        <v>0</v>
      </c>
      <c r="T1041" s="312">
        <v>0</v>
      </c>
      <c r="U1041" s="308"/>
      <c r="V1041" s="363"/>
      <c r="W1041" s="360"/>
      <c r="X1041" s="385"/>
      <c r="Y10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1" s="385"/>
      <c r="AA1041" s="363"/>
      <c r="AB1041" s="363"/>
      <c r="AC1041" s="363"/>
      <c r="AD1041" s="363"/>
      <c r="AE1041" s="363"/>
      <c r="AF1041" s="363"/>
      <c r="AG1041" s="363"/>
      <c r="AH1041" s="363"/>
      <c r="AI1041" s="363"/>
      <c r="AJ1041" s="363"/>
      <c r="AK1041" s="363"/>
      <c r="AL1041" s="363"/>
      <c r="AM1041" s="363"/>
      <c r="AN1041" s="363"/>
      <c r="AO1041" s="363"/>
      <c r="AP1041" s="363"/>
      <c r="AQ1041" s="363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</row>
    <row r="1042" spans="1:100" s="7" customFormat="1" ht="43.5" customHeight="1">
      <c r="A1042" s="311" t="s">
        <v>205</v>
      </c>
      <c r="B1042" s="369" t="s">
        <v>913</v>
      </c>
      <c r="C1042" s="398" t="s">
        <v>920</v>
      </c>
      <c r="D1042" s="314"/>
      <c r="E1042" s="314" t="s">
        <v>380</v>
      </c>
      <c r="F1042" s="315" t="s">
        <v>3345</v>
      </c>
      <c r="G1042" s="313" t="s">
        <v>582</v>
      </c>
      <c r="H1042" s="313" t="s">
        <v>3347</v>
      </c>
      <c r="I1042" s="316">
        <v>333000</v>
      </c>
      <c r="J1042" s="316">
        <f>-K3163/0.0833333333333333</f>
        <v>0</v>
      </c>
      <c r="K1042" s="316"/>
      <c r="L1042" s="317">
        <v>42837</v>
      </c>
      <c r="M1042" s="317">
        <v>42850</v>
      </c>
      <c r="N1042" s="318">
        <v>43945</v>
      </c>
      <c r="O1042" s="336">
        <f>YEAR(N1042)</f>
        <v>2020</v>
      </c>
      <c r="P1042" s="336">
        <f>MONTH(N1042)</f>
        <v>4</v>
      </c>
      <c r="Q1042" s="326" t="str">
        <f>IF(P1042&gt;9,CONCATENATE(O1042,P1042),CONCATENATE(O1042,"0",P1042))</f>
        <v>202004</v>
      </c>
      <c r="R1042" s="311" t="s">
        <v>44</v>
      </c>
      <c r="S1042" s="319">
        <v>0.15</v>
      </c>
      <c r="T1042" s="319">
        <v>0.05</v>
      </c>
      <c r="U1042" s="313"/>
      <c r="V1042" s="363" t="s">
        <v>911</v>
      </c>
      <c r="W1042" s="360" t="s">
        <v>911</v>
      </c>
      <c r="X1042" s="363"/>
      <c r="Y10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2" s="348"/>
      <c r="AA1042" s="349"/>
      <c r="AB1042" s="349"/>
      <c r="AC1042" s="349"/>
      <c r="AD1042" s="349"/>
      <c r="AE1042" s="349"/>
      <c r="AF1042" s="349"/>
      <c r="AG1042" s="349"/>
      <c r="AH1042" s="349"/>
      <c r="AI1042" s="349"/>
      <c r="AJ1042" s="349"/>
      <c r="AK1042" s="349"/>
      <c r="AL1042" s="349"/>
      <c r="AM1042" s="349"/>
      <c r="AN1042" s="349"/>
      <c r="AO1042" s="349"/>
      <c r="AP1042" s="349"/>
      <c r="AQ1042" s="349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</row>
    <row r="1043" spans="1:100" s="7" customFormat="1" ht="43.5" customHeight="1">
      <c r="A1043" s="311" t="s">
        <v>205</v>
      </c>
      <c r="B1043" s="369" t="s">
        <v>913</v>
      </c>
      <c r="C1043" s="398" t="s">
        <v>920</v>
      </c>
      <c r="D1043" s="314"/>
      <c r="E1043" s="314" t="s">
        <v>380</v>
      </c>
      <c r="F1043" s="315" t="s">
        <v>3345</v>
      </c>
      <c r="G1043" s="313" t="s">
        <v>582</v>
      </c>
      <c r="H1043" s="313" t="s">
        <v>3346</v>
      </c>
      <c r="I1043" s="316">
        <v>333000</v>
      </c>
      <c r="J1043" s="316">
        <f>-K3164/0.0833333333333333</f>
        <v>0</v>
      </c>
      <c r="K1043" s="316"/>
      <c r="L1043" s="317">
        <v>42837</v>
      </c>
      <c r="M1043" s="317">
        <v>42850</v>
      </c>
      <c r="N1043" s="318">
        <v>43945</v>
      </c>
      <c r="O1043" s="336">
        <f>YEAR(N1043)</f>
        <v>2020</v>
      </c>
      <c r="P1043" s="336">
        <f>MONTH(N1043)</f>
        <v>4</v>
      </c>
      <c r="Q1043" s="326" t="str">
        <f>IF(P1043&gt;9,CONCATENATE(O1043,P1043),CONCATENATE(O1043,"0",P1043))</f>
        <v>202004</v>
      </c>
      <c r="R1043" s="311" t="s">
        <v>44</v>
      </c>
      <c r="S1043" s="319">
        <v>0.15</v>
      </c>
      <c r="T1043" s="319">
        <v>0.05</v>
      </c>
      <c r="U1043" s="313"/>
      <c r="V1043" s="363" t="s">
        <v>911</v>
      </c>
      <c r="W1043" s="360" t="s">
        <v>911</v>
      </c>
      <c r="X1043" s="363"/>
      <c r="Y10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3" s="348"/>
      <c r="AA1043" s="349"/>
      <c r="AB1043" s="349"/>
      <c r="AC1043" s="349"/>
      <c r="AD1043" s="349"/>
      <c r="AE1043" s="349"/>
      <c r="AF1043" s="349"/>
      <c r="AG1043" s="349"/>
      <c r="AH1043" s="349"/>
      <c r="AI1043" s="349"/>
      <c r="AJ1043" s="349"/>
      <c r="AK1043" s="349"/>
      <c r="AL1043" s="349"/>
      <c r="AM1043" s="349"/>
      <c r="AN1043" s="349"/>
      <c r="AO1043" s="349"/>
      <c r="AP1043" s="349"/>
      <c r="AQ1043" s="349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</row>
    <row r="1044" spans="1:100" s="7" customFormat="1" ht="43.5" customHeight="1">
      <c r="A1044" s="311" t="s">
        <v>205</v>
      </c>
      <c r="B1044" s="369" t="s">
        <v>913</v>
      </c>
      <c r="C1044" s="398" t="s">
        <v>920</v>
      </c>
      <c r="D1044" s="314"/>
      <c r="E1044" s="314" t="s">
        <v>380</v>
      </c>
      <c r="F1044" s="315" t="s">
        <v>3345</v>
      </c>
      <c r="G1044" s="313" t="s">
        <v>582</v>
      </c>
      <c r="H1044" s="313" t="s">
        <v>3348</v>
      </c>
      <c r="I1044" s="316">
        <v>333000</v>
      </c>
      <c r="J1044" s="316">
        <f>-K3165/0.0833333333333333</f>
        <v>0</v>
      </c>
      <c r="K1044" s="316"/>
      <c r="L1044" s="317">
        <v>42837</v>
      </c>
      <c r="M1044" s="317">
        <v>42850</v>
      </c>
      <c r="N1044" s="318">
        <v>43945</v>
      </c>
      <c r="O1044" s="336">
        <f>YEAR(N1044)</f>
        <v>2020</v>
      </c>
      <c r="P1044" s="336">
        <f>MONTH(N1044)</f>
        <v>4</v>
      </c>
      <c r="Q1044" s="326" t="str">
        <f>IF(P1044&gt;9,CONCATENATE(O1044,P1044),CONCATENATE(O1044,"0",P1044))</f>
        <v>202004</v>
      </c>
      <c r="R1044" s="311" t="s">
        <v>44</v>
      </c>
      <c r="S1044" s="319">
        <v>0.15</v>
      </c>
      <c r="T1044" s="319">
        <v>0.05</v>
      </c>
      <c r="U1044" s="313"/>
      <c r="V1044" s="363" t="s">
        <v>911</v>
      </c>
      <c r="W1044" s="360" t="s">
        <v>911</v>
      </c>
      <c r="X1044" s="363"/>
      <c r="Y10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4" s="348"/>
      <c r="AA1044" s="349"/>
      <c r="AB1044" s="349"/>
      <c r="AC1044" s="349"/>
      <c r="AD1044" s="349"/>
      <c r="AE1044" s="349"/>
      <c r="AF1044" s="349"/>
      <c r="AG1044" s="349"/>
      <c r="AH1044" s="349"/>
      <c r="AI1044" s="349"/>
      <c r="AJ1044" s="349"/>
      <c r="AK1044" s="349"/>
      <c r="AL1044" s="349"/>
      <c r="AM1044" s="349"/>
      <c r="AN1044" s="349"/>
      <c r="AO1044" s="349"/>
      <c r="AP1044" s="349"/>
      <c r="AQ1044" s="349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</row>
    <row r="1045" spans="1:100" s="7" customFormat="1" ht="43.5" customHeight="1">
      <c r="A1045" s="311" t="s">
        <v>205</v>
      </c>
      <c r="B1045" s="369" t="s">
        <v>913</v>
      </c>
      <c r="C1045" s="398" t="s">
        <v>920</v>
      </c>
      <c r="D1045" s="314"/>
      <c r="E1045" s="314" t="s">
        <v>381</v>
      </c>
      <c r="F1045" s="315" t="s">
        <v>46</v>
      </c>
      <c r="G1045" s="313" t="s">
        <v>579</v>
      </c>
      <c r="H1045" s="313" t="s">
        <v>580</v>
      </c>
      <c r="I1045" s="316">
        <v>700000</v>
      </c>
      <c r="J1045" s="316">
        <f>-K3165/0.0833333333333333</f>
        <v>0</v>
      </c>
      <c r="K1045" s="316"/>
      <c r="L1045" s="317">
        <v>42851</v>
      </c>
      <c r="M1045" s="317">
        <v>42852</v>
      </c>
      <c r="N1045" s="317">
        <v>43947</v>
      </c>
      <c r="O1045" s="338">
        <f>YEAR(N1045)</f>
        <v>2020</v>
      </c>
      <c r="P1045" s="336">
        <f>MONTH(N1045)</f>
        <v>4</v>
      </c>
      <c r="Q1045" s="333" t="str">
        <f>IF(P1045&gt;9,CONCATENATE(O1045,P1045),CONCATENATE(O1045,"0",P1045))</f>
        <v>202004</v>
      </c>
      <c r="R1045" s="311">
        <v>0</v>
      </c>
      <c r="S1045" s="319">
        <v>0</v>
      </c>
      <c r="T1045" s="319">
        <v>0</v>
      </c>
      <c r="U1045" s="313"/>
      <c r="V1045" s="363"/>
      <c r="W1045" s="360"/>
      <c r="X1045" s="363"/>
      <c r="Y10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5" s="422"/>
      <c r="AA1045" s="349"/>
      <c r="AB1045" s="349"/>
      <c r="AC1045" s="349"/>
      <c r="AD1045" s="349"/>
      <c r="AE1045" s="349"/>
      <c r="AF1045" s="349"/>
      <c r="AG1045" s="349"/>
      <c r="AH1045" s="349"/>
      <c r="AI1045" s="349"/>
      <c r="AJ1045" s="349"/>
      <c r="AK1045" s="349"/>
      <c r="AL1045" s="349"/>
      <c r="AM1045" s="349"/>
      <c r="AN1045" s="349"/>
      <c r="AO1045" s="349"/>
      <c r="AP1045" s="349"/>
      <c r="AQ1045" s="349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</row>
    <row r="1046" spans="1:100" s="7" customFormat="1" ht="43.5" customHeight="1">
      <c r="A1046" s="311" t="s">
        <v>205</v>
      </c>
      <c r="B1046" s="369" t="s">
        <v>913</v>
      </c>
      <c r="C1046" s="398" t="s">
        <v>920</v>
      </c>
      <c r="D1046" s="314" t="s">
        <v>746</v>
      </c>
      <c r="E1046" s="314" t="s">
        <v>404</v>
      </c>
      <c r="F1046" s="315" t="s">
        <v>322</v>
      </c>
      <c r="G1046" s="313" t="s">
        <v>433</v>
      </c>
      <c r="H1046" s="313" t="s">
        <v>356</v>
      </c>
      <c r="I1046" s="316" t="s">
        <v>214</v>
      </c>
      <c r="J1046" s="316">
        <f>-K3164/0.0833333333333333</f>
        <v>0</v>
      </c>
      <c r="K1046" s="316"/>
      <c r="L1046" s="317">
        <v>42074</v>
      </c>
      <c r="M1046" s="317">
        <v>42125</v>
      </c>
      <c r="N1046" s="317">
        <v>43951</v>
      </c>
      <c r="O1046" s="338">
        <f>YEAR(N1046)</f>
        <v>2020</v>
      </c>
      <c r="P1046" s="336">
        <f>MONTH(N1046)</f>
        <v>4</v>
      </c>
      <c r="Q1046" s="333" t="str">
        <f>IF(P1046&gt;9,CONCATENATE(O1046,P1046),CONCATENATE(O1046,"0",P1046))</f>
        <v>202004</v>
      </c>
      <c r="R1046" s="311">
        <v>0</v>
      </c>
      <c r="S1046" s="319">
        <v>0</v>
      </c>
      <c r="T1046" s="319">
        <v>0</v>
      </c>
      <c r="U1046" s="355"/>
      <c r="V1046" s="363"/>
      <c r="W1046" s="360"/>
      <c r="X1046" s="363"/>
      <c r="Y10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6" s="348"/>
      <c r="AA1046" s="348"/>
      <c r="AB1046" s="348"/>
      <c r="AC1046" s="348"/>
      <c r="AD1046" s="348"/>
      <c r="AE1046" s="348"/>
      <c r="AF1046" s="348"/>
      <c r="AG1046" s="348"/>
      <c r="AH1046" s="348"/>
      <c r="AI1046" s="348"/>
      <c r="AJ1046" s="348"/>
      <c r="AK1046" s="348"/>
      <c r="AL1046" s="348"/>
      <c r="AM1046" s="348"/>
      <c r="AN1046" s="348"/>
      <c r="AO1046" s="348"/>
      <c r="AP1046" s="348"/>
      <c r="AQ1046" s="34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</row>
    <row r="1047" spans="1:100" s="7" customFormat="1" ht="43.5" customHeight="1">
      <c r="A1047" s="305" t="s">
        <v>205</v>
      </c>
      <c r="B1047" s="361" t="s">
        <v>913</v>
      </c>
      <c r="C1047" s="398" t="s">
        <v>920</v>
      </c>
      <c r="D1047" s="306"/>
      <c r="E1047" s="306" t="s">
        <v>3378</v>
      </c>
      <c r="F1047" s="307" t="s">
        <v>3379</v>
      </c>
      <c r="G1047" s="308" t="s">
        <v>1049</v>
      </c>
      <c r="H1047" s="308" t="s">
        <v>3380</v>
      </c>
      <c r="I1047" s="309">
        <v>250000</v>
      </c>
      <c r="J1047" s="309">
        <f>-K2675/0.0833333333333333</f>
        <v>0</v>
      </c>
      <c r="K1047" s="309"/>
      <c r="L1047" s="310" t="s">
        <v>3381</v>
      </c>
      <c r="M1047" s="310">
        <v>42865</v>
      </c>
      <c r="N1047" s="310">
        <v>43960</v>
      </c>
      <c r="O1047" s="337">
        <f>YEAR(N1047)</f>
        <v>2020</v>
      </c>
      <c r="P1047" s="336">
        <f>MONTH(N1047)</f>
        <v>5</v>
      </c>
      <c r="Q1047" s="332" t="str">
        <f>IF(P1047&gt;9,CONCATENATE(O1047,P1047),CONCATENATE(O1047,"0",P1047))</f>
        <v>202005</v>
      </c>
      <c r="R1047" s="311" t="s">
        <v>44</v>
      </c>
      <c r="S1047" s="312">
        <v>0.09</v>
      </c>
      <c r="T1047" s="312">
        <v>0.02</v>
      </c>
      <c r="U1047" s="308"/>
      <c r="V1047" s="363"/>
      <c r="W1047" s="360"/>
      <c r="X1047" s="363"/>
      <c r="Y10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7" s="385"/>
      <c r="AA1047" s="363"/>
      <c r="AB1047" s="363"/>
      <c r="AC1047" s="363"/>
      <c r="AD1047" s="363"/>
      <c r="AE1047" s="363"/>
      <c r="AF1047" s="363"/>
      <c r="AG1047" s="363"/>
      <c r="AH1047" s="363"/>
      <c r="AI1047" s="363"/>
      <c r="AJ1047" s="363"/>
      <c r="AK1047" s="363"/>
      <c r="AL1047" s="363"/>
      <c r="AM1047" s="363"/>
      <c r="AN1047" s="363"/>
      <c r="AO1047" s="363"/>
      <c r="AP1047" s="363"/>
      <c r="AQ1047" s="363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</row>
    <row r="1048" spans="1:100" s="7" customFormat="1" ht="43.5" customHeight="1">
      <c r="A1048" s="305" t="s">
        <v>205</v>
      </c>
      <c r="B1048" s="361" t="s">
        <v>913</v>
      </c>
      <c r="C1048" s="398" t="s">
        <v>920</v>
      </c>
      <c r="D1048" s="306"/>
      <c r="E1048" s="306" t="s">
        <v>3378</v>
      </c>
      <c r="F1048" s="307" t="s">
        <v>3379</v>
      </c>
      <c r="G1048" s="308" t="s">
        <v>1049</v>
      </c>
      <c r="H1048" s="308" t="s">
        <v>3382</v>
      </c>
      <c r="I1048" s="309">
        <v>250000</v>
      </c>
      <c r="J1048" s="309">
        <f>-K2676/0.0833333333333333</f>
        <v>0</v>
      </c>
      <c r="K1048" s="309"/>
      <c r="L1048" s="310" t="s">
        <v>3381</v>
      </c>
      <c r="M1048" s="310">
        <v>42865</v>
      </c>
      <c r="N1048" s="310">
        <v>43960</v>
      </c>
      <c r="O1048" s="337">
        <f>YEAR(N1048)</f>
        <v>2020</v>
      </c>
      <c r="P1048" s="336">
        <f>MONTH(N1048)</f>
        <v>5</v>
      </c>
      <c r="Q1048" s="332" t="str">
        <f>IF(P1048&gt;9,CONCATENATE(O1048,P1048),CONCATENATE(O1048,"0",P1048))</f>
        <v>202005</v>
      </c>
      <c r="R1048" s="311" t="s">
        <v>44</v>
      </c>
      <c r="S1048" s="312">
        <v>0.09</v>
      </c>
      <c r="T1048" s="312">
        <v>0.02</v>
      </c>
      <c r="U1048" s="308"/>
      <c r="V1048" s="363"/>
      <c r="W1048" s="360"/>
      <c r="X1048" s="363"/>
      <c r="Y10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8" s="385"/>
      <c r="AA1048" s="363"/>
      <c r="AB1048" s="363"/>
      <c r="AC1048" s="363"/>
      <c r="AD1048" s="363"/>
      <c r="AE1048" s="363"/>
      <c r="AF1048" s="363"/>
      <c r="AG1048" s="363"/>
      <c r="AH1048" s="363"/>
      <c r="AI1048" s="363"/>
      <c r="AJ1048" s="363"/>
      <c r="AK1048" s="363"/>
      <c r="AL1048" s="363"/>
      <c r="AM1048" s="363"/>
      <c r="AN1048" s="363"/>
      <c r="AO1048" s="363"/>
      <c r="AP1048" s="363"/>
      <c r="AQ1048" s="363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</row>
    <row r="1049" spans="1:100" s="7" customFormat="1" ht="43.5" customHeight="1">
      <c r="A1049" s="305" t="s">
        <v>205</v>
      </c>
      <c r="B1049" s="361" t="s">
        <v>913</v>
      </c>
      <c r="C1049" s="398" t="s">
        <v>920</v>
      </c>
      <c r="D1049" s="306"/>
      <c r="E1049" s="306" t="s">
        <v>381</v>
      </c>
      <c r="F1049" s="307" t="s">
        <v>2818</v>
      </c>
      <c r="G1049" s="308" t="s">
        <v>443</v>
      </c>
      <c r="H1049" s="308" t="s">
        <v>1</v>
      </c>
      <c r="I1049" s="309">
        <v>500000</v>
      </c>
      <c r="J1049" s="309">
        <f>-K3172/0.0833333333333333</f>
        <v>0</v>
      </c>
      <c r="K1049" s="309"/>
      <c r="L1049" s="310">
        <v>42641</v>
      </c>
      <c r="M1049" s="310">
        <v>42736</v>
      </c>
      <c r="N1049" s="310">
        <v>44178</v>
      </c>
      <c r="O1049" s="337">
        <f>YEAR(N1049)</f>
        <v>2020</v>
      </c>
      <c r="P1049" s="336">
        <f>MONTH(N1049)</f>
        <v>12</v>
      </c>
      <c r="Q1049" s="332" t="str">
        <f>IF(P1049&gt;9,CONCATENATE(O1049,P1049),CONCATENATE(O1049,"0",P1049))</f>
        <v>202012</v>
      </c>
      <c r="R1049" s="311" t="s">
        <v>44</v>
      </c>
      <c r="S1049" s="312">
        <v>0.04</v>
      </c>
      <c r="T1049" s="312">
        <v>0.02</v>
      </c>
      <c r="U1049" s="313"/>
      <c r="V1049" s="360"/>
      <c r="W1049" s="360" t="s">
        <v>911</v>
      </c>
      <c r="X1049" s="360"/>
      <c r="Y10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9" s="422"/>
      <c r="AA1049" s="349"/>
      <c r="AB1049" s="349"/>
      <c r="AC1049" s="349"/>
      <c r="AD1049" s="349"/>
      <c r="AE1049" s="349"/>
      <c r="AF1049" s="349"/>
      <c r="AG1049" s="349"/>
      <c r="AH1049" s="349"/>
      <c r="AI1049" s="349"/>
      <c r="AJ1049" s="349"/>
      <c r="AK1049" s="349"/>
      <c r="AL1049" s="349"/>
      <c r="AM1049" s="349"/>
      <c r="AN1049" s="349"/>
      <c r="AO1049" s="349"/>
      <c r="AP1049" s="349"/>
      <c r="AQ1049" s="349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</row>
    <row r="1050" spans="1:100" s="7" customFormat="1" ht="43.5" customHeight="1">
      <c r="A1050" s="305" t="s">
        <v>205</v>
      </c>
      <c r="B1050" s="361" t="s">
        <v>913</v>
      </c>
      <c r="C1050" s="398" t="s">
        <v>920</v>
      </c>
      <c r="D1050" s="306"/>
      <c r="E1050" s="306" t="s">
        <v>381</v>
      </c>
      <c r="F1050" s="307" t="s">
        <v>2844</v>
      </c>
      <c r="G1050" s="308" t="s">
        <v>2845</v>
      </c>
      <c r="H1050" s="308" t="s">
        <v>1</v>
      </c>
      <c r="I1050" s="309">
        <v>645000</v>
      </c>
      <c r="J1050" s="309">
        <f>-K3174/0.0833333333333333</f>
        <v>0</v>
      </c>
      <c r="K1050" s="309"/>
      <c r="L1050" s="310">
        <v>42662</v>
      </c>
      <c r="M1050" s="310">
        <v>42736</v>
      </c>
      <c r="N1050" s="310">
        <v>44196</v>
      </c>
      <c r="O1050" s="337">
        <f>YEAR(N1050)</f>
        <v>2020</v>
      </c>
      <c r="P1050" s="336">
        <f>MONTH(N1050)</f>
        <v>12</v>
      </c>
      <c r="Q1050" s="332" t="str">
        <f>IF(P1050&gt;9,CONCATENATE(O1050,P1050),CONCATENATE(O1050,"0",P1050))</f>
        <v>202012</v>
      </c>
      <c r="R1050" s="311" t="s">
        <v>44</v>
      </c>
      <c r="S1050" s="312">
        <v>0.04</v>
      </c>
      <c r="T1050" s="312">
        <v>0.02</v>
      </c>
      <c r="U1050" s="313"/>
      <c r="V1050" s="363"/>
      <c r="W1050" s="360"/>
      <c r="X1050" s="363"/>
      <c r="Y10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0" s="422"/>
      <c r="AA1050" s="349"/>
      <c r="AB1050" s="349"/>
      <c r="AC1050" s="349"/>
      <c r="AD1050" s="349"/>
      <c r="AE1050" s="349"/>
      <c r="AF1050" s="349"/>
      <c r="AG1050" s="349"/>
      <c r="AH1050" s="349"/>
      <c r="AI1050" s="349"/>
      <c r="AJ1050" s="349"/>
      <c r="AK1050" s="349"/>
      <c r="AL1050" s="349"/>
      <c r="AM1050" s="349"/>
      <c r="AN1050" s="349"/>
      <c r="AO1050" s="349"/>
      <c r="AP1050" s="349"/>
      <c r="AQ1050" s="349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</row>
    <row r="1051" spans="1:100" s="7" customFormat="1" ht="43.5" customHeight="1">
      <c r="A1051" s="305" t="s">
        <v>205</v>
      </c>
      <c r="B1051" s="361" t="s">
        <v>913</v>
      </c>
      <c r="C1051" s="398" t="s">
        <v>920</v>
      </c>
      <c r="D1051" s="306"/>
      <c r="E1051" s="306" t="s">
        <v>381</v>
      </c>
      <c r="F1051" s="307" t="s">
        <v>2818</v>
      </c>
      <c r="G1051" s="308" t="s">
        <v>443</v>
      </c>
      <c r="H1051" s="308" t="s">
        <v>8</v>
      </c>
      <c r="I1051" s="309">
        <v>500000</v>
      </c>
      <c r="J1051" s="309">
        <f>-K3174/0.0833333333333333</f>
        <v>0</v>
      </c>
      <c r="K1051" s="309"/>
      <c r="L1051" s="310">
        <v>42641</v>
      </c>
      <c r="M1051" s="310">
        <v>42736</v>
      </c>
      <c r="N1051" s="310">
        <v>44196</v>
      </c>
      <c r="O1051" s="337">
        <f>YEAR(N1051)</f>
        <v>2020</v>
      </c>
      <c r="P1051" s="336">
        <f>MONTH(N1051)</f>
        <v>12</v>
      </c>
      <c r="Q1051" s="332" t="str">
        <f>IF(P1051&gt;9,CONCATENATE(O1051,P1051),CONCATENATE(O1051,"0",P1051))</f>
        <v>202012</v>
      </c>
      <c r="R1051" s="311" t="s">
        <v>44</v>
      </c>
      <c r="S1051" s="312">
        <v>0.04</v>
      </c>
      <c r="T1051" s="312">
        <v>0.02</v>
      </c>
      <c r="U1051" s="313"/>
      <c r="V1051" s="363"/>
      <c r="W1051" s="360" t="s">
        <v>911</v>
      </c>
      <c r="X1051" s="363"/>
      <c r="Y10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51" s="422"/>
      <c r="AA1051" s="349"/>
      <c r="AB1051" s="349"/>
      <c r="AC1051" s="349"/>
      <c r="AD1051" s="349"/>
      <c r="AE1051" s="349"/>
      <c r="AF1051" s="349"/>
      <c r="AG1051" s="349"/>
      <c r="AH1051" s="349"/>
      <c r="AI1051" s="349"/>
      <c r="AJ1051" s="349"/>
      <c r="AK1051" s="349"/>
      <c r="AL1051" s="349"/>
      <c r="AM1051" s="349"/>
      <c r="AN1051" s="349"/>
      <c r="AO1051" s="349"/>
      <c r="AP1051" s="349"/>
      <c r="AQ1051" s="349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</row>
    <row r="1052" spans="1:100" s="7" customFormat="1" ht="43.5" customHeight="1">
      <c r="A1052" s="311" t="s">
        <v>205</v>
      </c>
      <c r="B1052" s="369" t="s">
        <v>913</v>
      </c>
      <c r="C1052" s="398" t="s">
        <v>920</v>
      </c>
      <c r="D1052" s="314" t="s">
        <v>744</v>
      </c>
      <c r="E1052" s="314" t="s">
        <v>404</v>
      </c>
      <c r="F1052" s="315" t="s">
        <v>334</v>
      </c>
      <c r="G1052" s="313" t="s">
        <v>1007</v>
      </c>
      <c r="H1052" s="313" t="s">
        <v>335</v>
      </c>
      <c r="I1052" s="316" t="s">
        <v>214</v>
      </c>
      <c r="J1052" s="316">
        <f>-K3171/0.0833333333333333</f>
        <v>0</v>
      </c>
      <c r="K1052" s="316"/>
      <c r="L1052" s="317">
        <v>41997</v>
      </c>
      <c r="M1052" s="317">
        <v>42005</v>
      </c>
      <c r="N1052" s="317">
        <v>44196</v>
      </c>
      <c r="O1052" s="338">
        <f>YEAR(N1052)</f>
        <v>2020</v>
      </c>
      <c r="P1052" s="336">
        <f>MONTH(N1052)</f>
        <v>12</v>
      </c>
      <c r="Q1052" s="333" t="str">
        <f>IF(P1052&gt;9,CONCATENATE(O1052,P1052),CONCATENATE(O1052,"0",P1052))</f>
        <v>202012</v>
      </c>
      <c r="R1052" s="311">
        <v>0</v>
      </c>
      <c r="S1052" s="319">
        <v>0</v>
      </c>
      <c r="T1052" s="319">
        <v>0</v>
      </c>
      <c r="U1052" s="313"/>
      <c r="V1052" s="363"/>
      <c r="W1052" s="360"/>
      <c r="X1052" s="363"/>
      <c r="Y10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2" s="422"/>
      <c r="AA1052" s="349"/>
      <c r="AB1052" s="349"/>
      <c r="AC1052" s="349"/>
      <c r="AD1052" s="349"/>
      <c r="AE1052" s="349"/>
      <c r="AF1052" s="349"/>
      <c r="AG1052" s="349"/>
      <c r="AH1052" s="349"/>
      <c r="AI1052" s="349"/>
      <c r="AJ1052" s="349"/>
      <c r="AK1052" s="349"/>
      <c r="AL1052" s="349"/>
      <c r="AM1052" s="349"/>
      <c r="AN1052" s="349"/>
      <c r="AO1052" s="349"/>
      <c r="AP1052" s="349"/>
      <c r="AQ1052" s="349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</row>
    <row r="1053" spans="1:100" s="7" customFormat="1" ht="43.5" customHeight="1">
      <c r="A1053" s="311" t="s">
        <v>205</v>
      </c>
      <c r="B1053" s="369" t="s">
        <v>913</v>
      </c>
      <c r="C1053" s="398" t="s">
        <v>920</v>
      </c>
      <c r="D1053" s="314"/>
      <c r="E1053" s="314" t="s">
        <v>381</v>
      </c>
      <c r="F1053" s="307" t="s">
        <v>1624</v>
      </c>
      <c r="G1053" s="313" t="s">
        <v>1625</v>
      </c>
      <c r="H1053" s="313" t="s">
        <v>1626</v>
      </c>
      <c r="I1053" s="316">
        <v>16765621.61</v>
      </c>
      <c r="J1053" s="316">
        <f>-K2653/0.0833333333333333</f>
        <v>0</v>
      </c>
      <c r="K1053" s="316"/>
      <c r="L1053" s="317">
        <v>42648</v>
      </c>
      <c r="M1053" s="317">
        <v>41944</v>
      </c>
      <c r="N1053" s="318">
        <v>45596</v>
      </c>
      <c r="O1053" s="336">
        <f>YEAR(N1053)</f>
        <v>2024</v>
      </c>
      <c r="P1053" s="336">
        <f>MONTH(N1053)</f>
        <v>10</v>
      </c>
      <c r="Q1053" s="326" t="str">
        <f>IF(P1053&gt;9,CONCATENATE(O1053,P1053),CONCATENATE(O1053,"0",P1053))</f>
        <v>202410</v>
      </c>
      <c r="R1053" s="311" t="s">
        <v>1627</v>
      </c>
      <c r="S1053" s="319">
        <v>0.04</v>
      </c>
      <c r="T1053" s="319">
        <v>0.02</v>
      </c>
      <c r="U1053" s="313"/>
      <c r="V1053" s="360"/>
      <c r="W1053" s="360"/>
      <c r="X1053" s="360"/>
      <c r="Y10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3" s="422"/>
      <c r="AA1053" s="349"/>
      <c r="AB1053" s="349"/>
      <c r="AC1053" s="349"/>
      <c r="AD1053" s="349"/>
      <c r="AE1053" s="349"/>
      <c r="AF1053" s="349"/>
      <c r="AG1053" s="349"/>
      <c r="AH1053" s="349"/>
      <c r="AI1053" s="349"/>
      <c r="AJ1053" s="349"/>
      <c r="AK1053" s="349"/>
      <c r="AL1053" s="349"/>
      <c r="AM1053" s="349"/>
      <c r="AN1053" s="349"/>
      <c r="AO1053" s="349"/>
      <c r="AP1053" s="349"/>
      <c r="AQ1053" s="349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</row>
    <row r="1054" spans="1:100" s="7" customFormat="1" ht="43.5" customHeight="1">
      <c r="A1054" s="354" t="s">
        <v>11</v>
      </c>
      <c r="B1054" s="354" t="s">
        <v>998</v>
      </c>
      <c r="C1054" s="370" t="s">
        <v>920</v>
      </c>
      <c r="D1054" s="358"/>
      <c r="E1054" s="365" t="s">
        <v>405</v>
      </c>
      <c r="F1054" s="366" t="s">
        <v>984</v>
      </c>
      <c r="G1054" s="356" t="s">
        <v>985</v>
      </c>
      <c r="H1054" s="356" t="s">
        <v>986</v>
      </c>
      <c r="I1054" s="287" t="s">
        <v>550</v>
      </c>
      <c r="J1054" s="388">
        <f>-K2400/0.0833333333333333</f>
        <v>0</v>
      </c>
      <c r="K1054" s="388"/>
      <c r="L1054" s="372">
        <v>42018</v>
      </c>
      <c r="M1054" s="372">
        <v>41948</v>
      </c>
      <c r="N1054" s="367">
        <v>13901</v>
      </c>
      <c r="O1054" s="389">
        <f>YEAR(N1054)</f>
        <v>1938</v>
      </c>
      <c r="P1054" s="374">
        <f>MONTH(N1054)</f>
        <v>1</v>
      </c>
      <c r="Q1054" s="390" t="str">
        <f>IF(P1054&gt;9,CONCATENATE(O1054,P1054),CONCATENATE(O1054,"0",P1054))</f>
        <v>193801</v>
      </c>
      <c r="R1054" s="354">
        <v>0</v>
      </c>
      <c r="S1054" s="391">
        <v>0.08</v>
      </c>
      <c r="T1054" s="391">
        <v>0.03</v>
      </c>
      <c r="U1054" s="355"/>
      <c r="V1054" s="349"/>
      <c r="W1054" s="348"/>
      <c r="X1054" s="349"/>
      <c r="Y1054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4" s="422"/>
      <c r="AA1054" s="349"/>
      <c r="AB1054" s="349"/>
      <c r="AC1054" s="349"/>
      <c r="AD1054" s="349"/>
      <c r="AE1054" s="349"/>
      <c r="AF1054" s="349"/>
      <c r="AG1054" s="349"/>
      <c r="AH1054" s="349"/>
      <c r="AI1054" s="349"/>
      <c r="AJ1054" s="349"/>
      <c r="AK1054" s="349"/>
      <c r="AL1054" s="349"/>
      <c r="AM1054" s="349"/>
      <c r="AN1054" s="349"/>
      <c r="AO1054" s="349"/>
      <c r="AP1054" s="349"/>
      <c r="AQ1054" s="349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</row>
    <row r="1055" spans="1:100" s="7" customFormat="1" ht="43.5" customHeight="1">
      <c r="A1055" s="305" t="s">
        <v>11</v>
      </c>
      <c r="B1055" s="361" t="s">
        <v>998</v>
      </c>
      <c r="C1055" s="398" t="s">
        <v>920</v>
      </c>
      <c r="D1055" s="365" t="s">
        <v>2651</v>
      </c>
      <c r="E1055" s="306" t="s">
        <v>380</v>
      </c>
      <c r="F1055" s="307" t="s">
        <v>1371</v>
      </c>
      <c r="G1055" s="308" t="s">
        <v>1372</v>
      </c>
      <c r="H1055" s="308" t="s">
        <v>235</v>
      </c>
      <c r="I1055" s="309">
        <v>1305580</v>
      </c>
      <c r="J1055" s="309">
        <f>-K2638/0.0833333333333333</f>
        <v>0</v>
      </c>
      <c r="K1055" s="309"/>
      <c r="L1055" s="310">
        <v>42851</v>
      </c>
      <c r="M1055" s="310">
        <v>41794</v>
      </c>
      <c r="N1055" s="310">
        <v>42889</v>
      </c>
      <c r="O1055" s="337">
        <f>YEAR(N1055)</f>
        <v>2017</v>
      </c>
      <c r="P1055" s="336">
        <f>MONTH(N1055)</f>
        <v>6</v>
      </c>
      <c r="Q1055" s="332" t="str">
        <f>IF(P1055&gt;9,CONCATENATE(O1055,P1055),CONCATENATE(O1055,"0",P1055))</f>
        <v>201706</v>
      </c>
      <c r="R1055" s="311" t="s">
        <v>44</v>
      </c>
      <c r="S1055" s="312">
        <v>0</v>
      </c>
      <c r="T1055" s="312">
        <v>0</v>
      </c>
      <c r="U1055" s="356"/>
      <c r="V1055" s="363"/>
      <c r="W1055" s="360"/>
      <c r="X1055" s="385"/>
      <c r="Y10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5" s="422"/>
      <c r="AA1055" s="349"/>
      <c r="AB1055" s="349"/>
      <c r="AC1055" s="349"/>
      <c r="AD1055" s="349"/>
      <c r="AE1055" s="349"/>
      <c r="AF1055" s="349"/>
      <c r="AG1055" s="349"/>
      <c r="AH1055" s="349"/>
      <c r="AI1055" s="349"/>
      <c r="AJ1055" s="349"/>
      <c r="AK1055" s="349"/>
      <c r="AL1055" s="349"/>
      <c r="AM1055" s="349"/>
      <c r="AN1055" s="349"/>
      <c r="AO1055" s="349"/>
      <c r="AP1055" s="349"/>
      <c r="AQ1055" s="349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</row>
    <row r="1056" spans="1:100" s="7" customFormat="1" ht="43.5" customHeight="1">
      <c r="A1056" s="354" t="s">
        <v>11</v>
      </c>
      <c r="B1056" s="369" t="s">
        <v>998</v>
      </c>
      <c r="C1056" s="370" t="s">
        <v>920</v>
      </c>
      <c r="D1056" s="358" t="s">
        <v>3336</v>
      </c>
      <c r="E1056" s="358" t="s">
        <v>382</v>
      </c>
      <c r="F1056" s="359" t="s">
        <v>46</v>
      </c>
      <c r="G1056" s="355" t="s">
        <v>1744</v>
      </c>
      <c r="H1056" s="355" t="s">
        <v>1151</v>
      </c>
      <c r="I1056" s="371">
        <v>95133.89</v>
      </c>
      <c r="J1056" s="371">
        <f>-K2603/0.0833333333333333</f>
        <v>0</v>
      </c>
      <c r="K1056" s="371"/>
      <c r="L1056" s="372">
        <v>42550</v>
      </c>
      <c r="M1056" s="372">
        <v>42552</v>
      </c>
      <c r="N1056" s="373">
        <v>42916</v>
      </c>
      <c r="O1056" s="374">
        <f>YEAR(N1056)</f>
        <v>2017</v>
      </c>
      <c r="P1056" s="374">
        <f>MONTH(N1056)</f>
        <v>6</v>
      </c>
      <c r="Q1056" s="375" t="str">
        <f>IF(P1056&gt;9,CONCATENATE(O1056,P1056),CONCATENATE(O1056,"0",P1056))</f>
        <v>201706</v>
      </c>
      <c r="R1056" s="354">
        <v>0</v>
      </c>
      <c r="S1056" s="376">
        <v>0</v>
      </c>
      <c r="T1056" s="376">
        <v>0</v>
      </c>
      <c r="U1056" s="355"/>
      <c r="V1056" s="349"/>
      <c r="W1056" s="348"/>
      <c r="X1056" s="349"/>
      <c r="Y10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6" s="422"/>
      <c r="AA1056" s="349"/>
      <c r="AB1056" s="349"/>
      <c r="AC1056" s="349"/>
      <c r="AD1056" s="349"/>
      <c r="AE1056" s="349"/>
      <c r="AF1056" s="349"/>
      <c r="AG1056" s="349"/>
      <c r="AH1056" s="349"/>
      <c r="AI1056" s="349"/>
      <c r="AJ1056" s="349"/>
      <c r="AK1056" s="349"/>
      <c r="AL1056" s="349"/>
      <c r="AM1056" s="349"/>
      <c r="AN1056" s="349"/>
      <c r="AO1056" s="349"/>
      <c r="AP1056" s="349"/>
      <c r="AQ1056" s="349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</row>
    <row r="1057" spans="1:100" s="7" customFormat="1" ht="43.5" customHeight="1">
      <c r="A1057" s="235" t="s">
        <v>11</v>
      </c>
      <c r="B1057" s="235" t="s">
        <v>998</v>
      </c>
      <c r="C1057" s="354" t="s">
        <v>920</v>
      </c>
      <c r="D1057" s="244" t="s">
        <v>598</v>
      </c>
      <c r="E1057" s="244" t="s">
        <v>380</v>
      </c>
      <c r="F1057" s="245" t="s">
        <v>596</v>
      </c>
      <c r="G1057" s="246" t="s">
        <v>108</v>
      </c>
      <c r="H1057" s="246" t="s">
        <v>199</v>
      </c>
      <c r="I1057" s="285">
        <v>13700000</v>
      </c>
      <c r="J1057" s="285">
        <f>-K2540/0.0833333333333333</f>
        <v>0</v>
      </c>
      <c r="K1057" s="285"/>
      <c r="L1057" s="280">
        <v>42795</v>
      </c>
      <c r="M1057" s="280">
        <v>42795</v>
      </c>
      <c r="N1057" s="280">
        <v>42916</v>
      </c>
      <c r="O1057" s="329">
        <f>YEAR(N1057)</f>
        <v>2017</v>
      </c>
      <c r="P1057" s="323">
        <f>MONTH(N1057)</f>
        <v>6</v>
      </c>
      <c r="Q1057" s="330" t="str">
        <f>IF(P1057&gt;9,CONCATENATE(O1057,P1057),CONCATENATE(O1057,"0",P1057))</f>
        <v>201706</v>
      </c>
      <c r="R1057" s="235">
        <v>0</v>
      </c>
      <c r="S1057" s="267">
        <v>0.05</v>
      </c>
      <c r="T1057" s="267">
        <v>0</v>
      </c>
      <c r="U1057" s="355"/>
      <c r="V1057" s="345"/>
      <c r="W1057" s="345"/>
      <c r="X1057" s="345"/>
      <c r="Y105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7" s="422"/>
      <c r="AA1057" s="348"/>
      <c r="AB1057" s="348"/>
      <c r="AC1057" s="348"/>
      <c r="AD1057" s="348"/>
      <c r="AE1057" s="348"/>
      <c r="AF1057" s="348"/>
      <c r="AG1057" s="348"/>
      <c r="AH1057" s="348"/>
      <c r="AI1057" s="348"/>
      <c r="AJ1057" s="348"/>
      <c r="AK1057" s="348"/>
      <c r="AL1057" s="348"/>
      <c r="AM1057" s="348"/>
      <c r="AN1057" s="348"/>
      <c r="AO1057" s="348"/>
      <c r="AP1057" s="348"/>
      <c r="AQ1057" s="34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</row>
    <row r="1058" spans="1:100" s="7" customFormat="1" ht="43.5" customHeight="1">
      <c r="A1058" s="235" t="s">
        <v>11</v>
      </c>
      <c r="B1058" s="235" t="s">
        <v>998</v>
      </c>
      <c r="C1058" s="354" t="s">
        <v>920</v>
      </c>
      <c r="D1058" s="244" t="s">
        <v>55</v>
      </c>
      <c r="E1058" s="244" t="s">
        <v>380</v>
      </c>
      <c r="F1058" s="245" t="s">
        <v>807</v>
      </c>
      <c r="G1058" s="246" t="s">
        <v>208</v>
      </c>
      <c r="H1058" s="355" t="s">
        <v>3181</v>
      </c>
      <c r="I1058" s="285">
        <v>2280000</v>
      </c>
      <c r="J1058" s="285">
        <f>-K2543/0.0833333333333333</f>
        <v>0</v>
      </c>
      <c r="K1058" s="285"/>
      <c r="L1058" s="280">
        <v>42767</v>
      </c>
      <c r="M1058" s="280">
        <v>41129</v>
      </c>
      <c r="N1058" s="280">
        <v>42916</v>
      </c>
      <c r="O1058" s="329">
        <f>YEAR(N1058)</f>
        <v>2017</v>
      </c>
      <c r="P1058" s="323">
        <f>MONTH(N1058)</f>
        <v>6</v>
      </c>
      <c r="Q1058" s="330" t="str">
        <f>IF(P1058&gt;9,CONCATENATE(O1058,P1058),CONCATENATE(O1058,"0",P1058))</f>
        <v>201706</v>
      </c>
      <c r="R1058" s="235">
        <v>0</v>
      </c>
      <c r="S1058" s="267">
        <v>0</v>
      </c>
      <c r="T1058" s="267">
        <v>0</v>
      </c>
      <c r="U1058" s="356" t="s">
        <v>3338</v>
      </c>
      <c r="V1058" s="345"/>
      <c r="W1058" s="345"/>
      <c r="X1058" s="345"/>
      <c r="Y1058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8" s="348"/>
      <c r="AA1058" s="348"/>
      <c r="AB1058" s="348"/>
      <c r="AC1058" s="348"/>
      <c r="AD1058" s="348"/>
      <c r="AE1058" s="348"/>
      <c r="AF1058" s="348"/>
      <c r="AG1058" s="348"/>
      <c r="AH1058" s="348"/>
      <c r="AI1058" s="348"/>
      <c r="AJ1058" s="348"/>
      <c r="AK1058" s="348"/>
      <c r="AL1058" s="348"/>
      <c r="AM1058" s="348"/>
      <c r="AN1058" s="348"/>
      <c r="AO1058" s="348"/>
      <c r="AP1058" s="348"/>
      <c r="AQ1058" s="34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</row>
    <row r="1059" spans="1:100" s="7" customFormat="1" ht="43.5" customHeight="1">
      <c r="A1059" s="379" t="s">
        <v>11</v>
      </c>
      <c r="B1059" s="382" t="s">
        <v>998</v>
      </c>
      <c r="C1059" s="398" t="s">
        <v>920</v>
      </c>
      <c r="D1059" s="306" t="s">
        <v>2347</v>
      </c>
      <c r="E1059" s="306" t="s">
        <v>381</v>
      </c>
      <c r="F1059" s="307" t="s">
        <v>1123</v>
      </c>
      <c r="G1059" s="308" t="s">
        <v>1124</v>
      </c>
      <c r="H1059" s="308" t="s">
        <v>1125</v>
      </c>
      <c r="I1059" s="309" t="s">
        <v>214</v>
      </c>
      <c r="J1059" s="309">
        <f>-K2610/0.0833333333333333</f>
        <v>0</v>
      </c>
      <c r="K1059" s="309"/>
      <c r="L1059" s="310">
        <v>42459</v>
      </c>
      <c r="M1059" s="310">
        <v>42552</v>
      </c>
      <c r="N1059" s="310">
        <v>42916</v>
      </c>
      <c r="O1059" s="337">
        <f>YEAR(N1059)</f>
        <v>2017</v>
      </c>
      <c r="P1059" s="336">
        <f>MONTH(N1059)</f>
        <v>6</v>
      </c>
      <c r="Q1059" s="332" t="str">
        <f>IF(P1059&gt;9,CONCATENATE(O1059,P1059),CONCATENATE(O1059,"0",P1059))</f>
        <v>201706</v>
      </c>
      <c r="R1059" s="311" t="s">
        <v>268</v>
      </c>
      <c r="S1059" s="312">
        <v>0</v>
      </c>
      <c r="T1059" s="312">
        <v>0</v>
      </c>
      <c r="U1059" s="313"/>
      <c r="V1059" s="363"/>
      <c r="W1059" s="360"/>
      <c r="X1059" s="363"/>
      <c r="Y10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9" s="422"/>
      <c r="AA1059" s="348"/>
      <c r="AB1059" s="348"/>
      <c r="AC1059" s="348"/>
      <c r="AD1059" s="348"/>
      <c r="AE1059" s="348"/>
      <c r="AF1059" s="348"/>
      <c r="AG1059" s="348"/>
      <c r="AH1059" s="348"/>
      <c r="AI1059" s="348"/>
      <c r="AJ1059" s="348"/>
      <c r="AK1059" s="348"/>
      <c r="AL1059" s="348"/>
      <c r="AM1059" s="348"/>
      <c r="AN1059" s="348"/>
      <c r="AO1059" s="348"/>
      <c r="AP1059" s="348"/>
      <c r="AQ1059" s="34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</row>
    <row r="1060" spans="1:100" s="7" customFormat="1" ht="43.5" customHeight="1">
      <c r="A1060" s="311" t="s">
        <v>11</v>
      </c>
      <c r="B1060" s="369" t="s">
        <v>998</v>
      </c>
      <c r="C1060" s="398" t="s">
        <v>920</v>
      </c>
      <c r="D1060" s="314" t="s">
        <v>2625</v>
      </c>
      <c r="E1060" s="314" t="s">
        <v>394</v>
      </c>
      <c r="F1060" s="315" t="s">
        <v>34</v>
      </c>
      <c r="G1060" s="313" t="s">
        <v>1472</v>
      </c>
      <c r="H1060" s="313" t="s">
        <v>2626</v>
      </c>
      <c r="I1060" s="316">
        <v>379575</v>
      </c>
      <c r="J1060" s="316">
        <f>-K2614/0.0833333333333333</f>
        <v>0</v>
      </c>
      <c r="K1060" s="316"/>
      <c r="L1060" s="317">
        <v>42571</v>
      </c>
      <c r="M1060" s="317">
        <v>42574</v>
      </c>
      <c r="N1060" s="318">
        <v>42938</v>
      </c>
      <c r="O1060" s="336">
        <f>YEAR(N1060)</f>
        <v>2017</v>
      </c>
      <c r="P1060" s="336">
        <f>MONTH(N1060)</f>
        <v>7</v>
      </c>
      <c r="Q1060" s="326" t="str">
        <f>IF(P1060&gt;9,CONCATENATE(O1060,P1060),CONCATENATE(O1060,"0",P1060))</f>
        <v>201707</v>
      </c>
      <c r="R1060" s="311" t="s">
        <v>268</v>
      </c>
      <c r="S1060" s="319">
        <v>0</v>
      </c>
      <c r="T1060" s="319">
        <v>0</v>
      </c>
      <c r="U1060" s="355" t="s">
        <v>3339</v>
      </c>
      <c r="V1060" s="360"/>
      <c r="W1060" s="360"/>
      <c r="X1060" s="360"/>
      <c r="Y10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0" s="422"/>
      <c r="AA1060" s="349"/>
      <c r="AB1060" s="349"/>
      <c r="AC1060" s="349"/>
      <c r="AD1060" s="349"/>
      <c r="AE1060" s="349"/>
      <c r="AF1060" s="349"/>
      <c r="AG1060" s="349"/>
      <c r="AH1060" s="349"/>
      <c r="AI1060" s="349"/>
      <c r="AJ1060" s="349"/>
      <c r="AK1060" s="349"/>
      <c r="AL1060" s="349"/>
      <c r="AM1060" s="349"/>
      <c r="AN1060" s="349"/>
      <c r="AO1060" s="349"/>
      <c r="AP1060" s="349"/>
      <c r="AQ1060" s="349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</row>
    <row r="1061" spans="1:100" s="7" customFormat="1" ht="43.5" customHeight="1">
      <c r="A1061" s="311" t="s">
        <v>11</v>
      </c>
      <c r="B1061" s="369" t="s">
        <v>998</v>
      </c>
      <c r="C1061" s="398" t="s">
        <v>920</v>
      </c>
      <c r="D1061" s="314" t="s">
        <v>2781</v>
      </c>
      <c r="E1061" s="314" t="s">
        <v>2782</v>
      </c>
      <c r="F1061" s="307" t="s">
        <v>34</v>
      </c>
      <c r="G1061" s="313" t="s">
        <v>2881</v>
      </c>
      <c r="H1061" s="313" t="s">
        <v>2783</v>
      </c>
      <c r="I1061" s="316">
        <v>7878</v>
      </c>
      <c r="J1061" s="316">
        <f>-K2699/0.0833333333333333</f>
        <v>0</v>
      </c>
      <c r="K1061" s="316"/>
      <c r="L1061" s="317" t="s">
        <v>328</v>
      </c>
      <c r="M1061" s="317">
        <v>42586</v>
      </c>
      <c r="N1061" s="318">
        <v>42947</v>
      </c>
      <c r="O1061" s="336">
        <f>YEAR(N1061)</f>
        <v>2017</v>
      </c>
      <c r="P1061" s="336">
        <f>MONTH(N1061)</f>
        <v>7</v>
      </c>
      <c r="Q1061" s="326" t="str">
        <f>IF(P1061&gt;9,CONCATENATE(O1061,P1061),CONCATENATE(O1061,"0",P1061))</f>
        <v>201707</v>
      </c>
      <c r="R1061" s="311">
        <v>0</v>
      </c>
      <c r="S1061" s="319">
        <v>0</v>
      </c>
      <c r="T1061" s="319">
        <v>0</v>
      </c>
      <c r="U1061" s="313"/>
      <c r="V1061" s="360"/>
      <c r="W1061" s="360"/>
      <c r="X1061" s="360"/>
      <c r="Y10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1" s="385"/>
      <c r="AA1061" s="363"/>
      <c r="AB1061" s="363"/>
      <c r="AC1061" s="363"/>
      <c r="AD1061" s="363"/>
      <c r="AE1061" s="363"/>
      <c r="AF1061" s="363"/>
      <c r="AG1061" s="363"/>
      <c r="AH1061" s="363"/>
      <c r="AI1061" s="363"/>
      <c r="AJ1061" s="363"/>
      <c r="AK1061" s="363"/>
      <c r="AL1061" s="363"/>
      <c r="AM1061" s="363"/>
      <c r="AN1061" s="363"/>
      <c r="AO1061" s="363"/>
      <c r="AP1061" s="363"/>
      <c r="AQ1061" s="363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</row>
    <row r="1062" spans="1:100" s="243" customFormat="1" ht="43.5" customHeight="1">
      <c r="A1062" s="379" t="s">
        <v>11</v>
      </c>
      <c r="B1062" s="354" t="s">
        <v>998</v>
      </c>
      <c r="C1062" s="354" t="s">
        <v>920</v>
      </c>
      <c r="D1062" s="365" t="s">
        <v>1859</v>
      </c>
      <c r="E1062" s="247" t="s">
        <v>380</v>
      </c>
      <c r="F1062" s="366" t="s">
        <v>1451</v>
      </c>
      <c r="G1062" s="249" t="s">
        <v>250</v>
      </c>
      <c r="H1062" s="249" t="s">
        <v>118</v>
      </c>
      <c r="I1062" s="286">
        <v>181883.39</v>
      </c>
      <c r="J1062" s="286">
        <f>-K2640/0.0833333333333333</f>
        <v>0</v>
      </c>
      <c r="K1062" s="286"/>
      <c r="L1062" s="282">
        <v>42550</v>
      </c>
      <c r="M1062" s="282">
        <v>42583</v>
      </c>
      <c r="N1062" s="282">
        <v>42947</v>
      </c>
      <c r="O1062" s="327">
        <f>YEAR(N1062)</f>
        <v>2017</v>
      </c>
      <c r="P1062" s="323">
        <f>MONTH(N1062)</f>
        <v>7</v>
      </c>
      <c r="Q1062" s="328" t="str">
        <f>IF(P1062&gt;9,CONCATENATE(O1062,P1062),CONCATENATE(O1062,"0",P1062))</f>
        <v>201707</v>
      </c>
      <c r="R1062" s="354" t="s">
        <v>44</v>
      </c>
      <c r="S1062" s="268">
        <v>0</v>
      </c>
      <c r="T1062" s="268">
        <v>0</v>
      </c>
      <c r="U1062" s="262" t="s">
        <v>3340</v>
      </c>
      <c r="V1062" s="345"/>
      <c r="W1062" s="345"/>
      <c r="X1062" s="345"/>
      <c r="Y106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2" s="422"/>
      <c r="AA1062" s="349"/>
      <c r="AB1062" s="349"/>
      <c r="AC1062" s="349"/>
      <c r="AD1062" s="349"/>
      <c r="AE1062" s="349"/>
      <c r="AF1062" s="349"/>
      <c r="AG1062" s="349"/>
      <c r="AH1062" s="349"/>
      <c r="AI1062" s="349"/>
      <c r="AJ1062" s="349"/>
      <c r="AK1062" s="349"/>
      <c r="AL1062" s="349"/>
      <c r="AM1062" s="349"/>
      <c r="AN1062" s="349"/>
      <c r="AO1062" s="349"/>
      <c r="AP1062" s="349"/>
      <c r="AQ1062" s="349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</row>
    <row r="1063" spans="1:100" s="7" customFormat="1" ht="43.5" customHeight="1">
      <c r="A1063" s="311" t="s">
        <v>11</v>
      </c>
      <c r="B1063" s="369" t="s">
        <v>998</v>
      </c>
      <c r="C1063" s="398" t="s">
        <v>920</v>
      </c>
      <c r="D1063" s="314" t="s">
        <v>2558</v>
      </c>
      <c r="E1063" s="314" t="s">
        <v>406</v>
      </c>
      <c r="F1063" s="315" t="s">
        <v>46</v>
      </c>
      <c r="G1063" s="313" t="s">
        <v>2557</v>
      </c>
      <c r="H1063" s="313" t="s">
        <v>1245</v>
      </c>
      <c r="I1063" s="316">
        <v>850068.77</v>
      </c>
      <c r="J1063" s="316">
        <f>-K2598/0.0833333333333333</f>
        <v>0</v>
      </c>
      <c r="K1063" s="316"/>
      <c r="L1063" s="317">
        <v>42536</v>
      </c>
      <c r="M1063" s="317">
        <v>42583</v>
      </c>
      <c r="N1063" s="318">
        <v>42947</v>
      </c>
      <c r="O1063" s="336">
        <f>YEAR(N1063)</f>
        <v>2017</v>
      </c>
      <c r="P1063" s="336">
        <f>MONTH(N1063)</f>
        <v>7</v>
      </c>
      <c r="Q1063" s="326" t="str">
        <f>IF(P1063&gt;9,CONCATENATE(O1063,P1063),CONCATENATE(O1063,"0",P1063))</f>
        <v>201707</v>
      </c>
      <c r="R1063" s="354">
        <v>0</v>
      </c>
      <c r="S1063" s="319">
        <v>0</v>
      </c>
      <c r="T1063" s="319">
        <v>0</v>
      </c>
      <c r="U1063" s="313"/>
      <c r="V1063" s="360"/>
      <c r="W1063" s="360"/>
      <c r="X1063" s="360"/>
      <c r="Y10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3" s="422"/>
      <c r="AA1063" s="349"/>
      <c r="AB1063" s="349"/>
      <c r="AC1063" s="349"/>
      <c r="AD1063" s="349"/>
      <c r="AE1063" s="349"/>
      <c r="AF1063" s="349"/>
      <c r="AG1063" s="349"/>
      <c r="AH1063" s="349"/>
      <c r="AI1063" s="349"/>
      <c r="AJ1063" s="349"/>
      <c r="AK1063" s="349"/>
      <c r="AL1063" s="349"/>
      <c r="AM1063" s="349"/>
      <c r="AN1063" s="349"/>
      <c r="AO1063" s="349"/>
      <c r="AP1063" s="349"/>
      <c r="AQ1063" s="349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</row>
    <row r="1064" spans="1:43" s="7" customFormat="1" ht="43.5" customHeight="1">
      <c r="A1064" s="354" t="s">
        <v>11</v>
      </c>
      <c r="B1064" s="369" t="s">
        <v>998</v>
      </c>
      <c r="C1064" s="354" t="s">
        <v>920</v>
      </c>
      <c r="D1064" s="358" t="s">
        <v>2313</v>
      </c>
      <c r="E1064" s="244" t="s">
        <v>382</v>
      </c>
      <c r="F1064" s="245" t="s">
        <v>46</v>
      </c>
      <c r="G1064" s="251" t="s">
        <v>467</v>
      </c>
      <c r="H1064" s="362" t="s">
        <v>2314</v>
      </c>
      <c r="I1064" s="285">
        <v>4211460.48</v>
      </c>
      <c r="J1064" s="285">
        <f>-K2578/0.0833333333333333</f>
        <v>0</v>
      </c>
      <c r="K1064" s="285"/>
      <c r="L1064" s="280">
        <v>42550</v>
      </c>
      <c r="M1064" s="280">
        <v>42600</v>
      </c>
      <c r="N1064" s="281">
        <v>42964</v>
      </c>
      <c r="O1064" s="323">
        <f>YEAR(N1064)</f>
        <v>2017</v>
      </c>
      <c r="P1064" s="323">
        <f>MONTH(N1064)</f>
        <v>8</v>
      </c>
      <c r="Q1064" s="324" t="str">
        <f>IF(P1064&gt;9,CONCATENATE(O1064,P1064),CONCATENATE(O1064,"0",P1064))</f>
        <v>201708</v>
      </c>
      <c r="R1064" s="354">
        <v>0</v>
      </c>
      <c r="S1064" s="267">
        <v>0</v>
      </c>
      <c r="T1064" s="267">
        <v>0</v>
      </c>
      <c r="U1064" s="261" t="s">
        <v>3341</v>
      </c>
      <c r="V1064" s="343"/>
      <c r="W1064" s="345"/>
      <c r="X1064" s="343"/>
      <c r="Y10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4" s="422"/>
      <c r="AA1064" s="349"/>
      <c r="AB1064" s="349"/>
      <c r="AC1064" s="349"/>
      <c r="AD1064" s="349"/>
      <c r="AE1064" s="349"/>
      <c r="AF1064" s="349"/>
      <c r="AG1064" s="349"/>
      <c r="AH1064" s="349"/>
      <c r="AI1064" s="349"/>
      <c r="AJ1064" s="349"/>
      <c r="AK1064" s="349"/>
      <c r="AL1064" s="349"/>
      <c r="AM1064" s="349"/>
      <c r="AN1064" s="349"/>
      <c r="AO1064" s="349"/>
      <c r="AP1064" s="349"/>
      <c r="AQ1064" s="349"/>
    </row>
    <row r="1065" spans="1:100" s="8" customFormat="1" ht="43.5" customHeight="1">
      <c r="A1065" s="474" t="s">
        <v>11</v>
      </c>
      <c r="B1065" s="474" t="s">
        <v>998</v>
      </c>
      <c r="C1065" s="456" t="s">
        <v>920</v>
      </c>
      <c r="D1065" s="475" t="s">
        <v>733</v>
      </c>
      <c r="E1065" s="475" t="s">
        <v>380</v>
      </c>
      <c r="F1065" s="476" t="s">
        <v>498</v>
      </c>
      <c r="G1065" s="477" t="s">
        <v>38</v>
      </c>
      <c r="H1065" s="477" t="s">
        <v>2044</v>
      </c>
      <c r="I1065" s="287">
        <v>1113000</v>
      </c>
      <c r="J1065" s="287">
        <f>-K2552/0.0833333333333333</f>
        <v>0</v>
      </c>
      <c r="K1065" s="287"/>
      <c r="L1065" s="478">
        <v>42256</v>
      </c>
      <c r="M1065" s="478">
        <v>42248</v>
      </c>
      <c r="N1065" s="478">
        <v>42978</v>
      </c>
      <c r="O1065" s="479">
        <f>YEAR(N1065)</f>
        <v>2017</v>
      </c>
      <c r="P1065" s="465">
        <f>MONTH(N1065)</f>
        <v>8</v>
      </c>
      <c r="Q1065" s="480" t="str">
        <f>IF(P1065&gt;9,CONCATENATE(O1065,P1065),CONCATENATE(O1065,"0",P1065))</f>
        <v>201708</v>
      </c>
      <c r="R1065" s="456">
        <v>0</v>
      </c>
      <c r="S1065" s="481">
        <v>0</v>
      </c>
      <c r="T1065" s="481">
        <v>0</v>
      </c>
      <c r="U1065" s="461" t="s">
        <v>3342</v>
      </c>
      <c r="V1065" s="468"/>
      <c r="W1065" s="469"/>
      <c r="X1065" s="468"/>
      <c r="Y1065" s="4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5" s="472"/>
      <c r="AA1065" s="468"/>
      <c r="AB1065" s="468"/>
      <c r="AC1065" s="468"/>
      <c r="AD1065" s="468"/>
      <c r="AE1065" s="468"/>
      <c r="AF1065" s="468"/>
      <c r="AG1065" s="468"/>
      <c r="AH1065" s="468"/>
      <c r="AI1065" s="468"/>
      <c r="AJ1065" s="468"/>
      <c r="AK1065" s="468"/>
      <c r="AL1065" s="468"/>
      <c r="AM1065" s="468"/>
      <c r="AN1065" s="468"/>
      <c r="AO1065" s="468"/>
      <c r="AP1065" s="468"/>
      <c r="AQ1065" s="468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</row>
    <row r="1066" spans="1:43" s="8" customFormat="1" ht="43.5" customHeight="1">
      <c r="A1066" s="311" t="s">
        <v>11</v>
      </c>
      <c r="B1066" s="369" t="s">
        <v>998</v>
      </c>
      <c r="C1066" s="398" t="s">
        <v>920</v>
      </c>
      <c r="D1066" s="314" t="s">
        <v>2852</v>
      </c>
      <c r="E1066" s="314" t="s">
        <v>394</v>
      </c>
      <c r="F1066" s="307" t="s">
        <v>2853</v>
      </c>
      <c r="G1066" s="313" t="s">
        <v>2854</v>
      </c>
      <c r="H1066" s="313" t="s">
        <v>2855</v>
      </c>
      <c r="I1066" s="316">
        <v>41022.86</v>
      </c>
      <c r="J1066" s="316">
        <f>-K2701/0.0833333333333333</f>
        <v>0</v>
      </c>
      <c r="K1066" s="316"/>
      <c r="L1066" s="317">
        <v>42725</v>
      </c>
      <c r="M1066" s="317">
        <v>42628</v>
      </c>
      <c r="N1066" s="318">
        <v>42992</v>
      </c>
      <c r="O1066" s="336">
        <f>YEAR(N1066)</f>
        <v>2017</v>
      </c>
      <c r="P1066" s="336">
        <f>MONTH(N1066)</f>
        <v>9</v>
      </c>
      <c r="Q1066" s="326" t="str">
        <f>IF(P1066&gt;9,CONCATENATE(O1066,P1066),CONCATENATE(O1066,"0",P1066))</f>
        <v>201709</v>
      </c>
      <c r="R1066" s="311">
        <v>0</v>
      </c>
      <c r="S1066" s="319">
        <v>0</v>
      </c>
      <c r="T1066" s="319">
        <v>0</v>
      </c>
      <c r="U1066" s="313"/>
      <c r="V1066" s="360"/>
      <c r="W1066" s="360"/>
      <c r="X1066" s="360"/>
      <c r="Y10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6" s="385"/>
      <c r="AA1066" s="363"/>
      <c r="AB1066" s="363"/>
      <c r="AC1066" s="363"/>
      <c r="AD1066" s="363"/>
      <c r="AE1066" s="363"/>
      <c r="AF1066" s="363"/>
      <c r="AG1066" s="363"/>
      <c r="AH1066" s="363"/>
      <c r="AI1066" s="363"/>
      <c r="AJ1066" s="363"/>
      <c r="AK1066" s="363"/>
      <c r="AL1066" s="363"/>
      <c r="AM1066" s="363"/>
      <c r="AN1066" s="363"/>
      <c r="AO1066" s="363"/>
      <c r="AP1066" s="363"/>
      <c r="AQ1066" s="363"/>
    </row>
    <row r="1067" spans="1:43" s="8" customFormat="1" ht="43.5" customHeight="1">
      <c r="A1067" s="311" t="s">
        <v>11</v>
      </c>
      <c r="B1067" s="369" t="s">
        <v>998</v>
      </c>
      <c r="C1067" s="398" t="s">
        <v>920</v>
      </c>
      <c r="D1067" s="314" t="s">
        <v>2066</v>
      </c>
      <c r="E1067" s="314" t="s">
        <v>382</v>
      </c>
      <c r="F1067" s="307" t="s">
        <v>46</v>
      </c>
      <c r="G1067" s="313" t="s">
        <v>2067</v>
      </c>
      <c r="H1067" s="313" t="s">
        <v>2068</v>
      </c>
      <c r="I1067" s="316">
        <v>49950</v>
      </c>
      <c r="J1067" s="316">
        <f>-K2694/0.0833333333333333</f>
        <v>0</v>
      </c>
      <c r="K1067" s="316"/>
      <c r="L1067" s="317">
        <v>42592</v>
      </c>
      <c r="M1067" s="317">
        <v>42637</v>
      </c>
      <c r="N1067" s="318">
        <v>43001</v>
      </c>
      <c r="O1067" s="336">
        <f>YEAR(N1067)</f>
        <v>2017</v>
      </c>
      <c r="P1067" s="336">
        <f>MONTH(N1067)</f>
        <v>9</v>
      </c>
      <c r="Q1067" s="326" t="str">
        <f>IF(P1067&gt;9,CONCATENATE(O1067,P1067),CONCATENATE(O1067,"0",P1067))</f>
        <v>201709</v>
      </c>
      <c r="R1067" s="311" t="s">
        <v>268</v>
      </c>
      <c r="S1067" s="319">
        <v>0</v>
      </c>
      <c r="T1067" s="319">
        <v>0</v>
      </c>
      <c r="U1067" s="313"/>
      <c r="V1067" s="360"/>
      <c r="W1067" s="360"/>
      <c r="X1067" s="360"/>
      <c r="Y10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7" s="385"/>
      <c r="AA1067" s="363"/>
      <c r="AB1067" s="363"/>
      <c r="AC1067" s="363"/>
      <c r="AD1067" s="363"/>
      <c r="AE1067" s="363"/>
      <c r="AF1067" s="363"/>
      <c r="AG1067" s="363"/>
      <c r="AH1067" s="363"/>
      <c r="AI1067" s="363"/>
      <c r="AJ1067" s="363"/>
      <c r="AK1067" s="363"/>
      <c r="AL1067" s="363"/>
      <c r="AM1067" s="363"/>
      <c r="AN1067" s="363"/>
      <c r="AO1067" s="363"/>
      <c r="AP1067" s="363"/>
      <c r="AQ1067" s="363"/>
    </row>
    <row r="1068" spans="1:100" s="7" customFormat="1" ht="43.5" customHeight="1">
      <c r="A1068" s="354" t="s">
        <v>11</v>
      </c>
      <c r="B1068" s="378" t="s">
        <v>998</v>
      </c>
      <c r="C1068" s="370" t="s">
        <v>920</v>
      </c>
      <c r="D1068" s="358" t="s">
        <v>2851</v>
      </c>
      <c r="E1068" s="365" t="s">
        <v>384</v>
      </c>
      <c r="F1068" s="366" t="s">
        <v>1157</v>
      </c>
      <c r="G1068" s="356" t="s">
        <v>1158</v>
      </c>
      <c r="H1068" s="356" t="s">
        <v>1395</v>
      </c>
      <c r="I1068" s="388">
        <v>2851000</v>
      </c>
      <c r="J1068" s="388">
        <f>-K2623/0.0833333333333333</f>
        <v>0</v>
      </c>
      <c r="K1068" s="388"/>
      <c r="L1068" s="372">
        <v>42634</v>
      </c>
      <c r="M1068" s="372">
        <v>42644</v>
      </c>
      <c r="N1068" s="367">
        <v>43008</v>
      </c>
      <c r="O1068" s="389">
        <f>YEAR(N1068)</f>
        <v>2017</v>
      </c>
      <c r="P1068" s="374">
        <f>MONTH(N1068)</f>
        <v>9</v>
      </c>
      <c r="Q1068" s="390" t="str">
        <f>IF(P1068&gt;9,CONCATENATE(O1068,P1068),CONCATENATE(O1068,"0",P1068))</f>
        <v>201709</v>
      </c>
      <c r="R1068" s="354" t="s">
        <v>268</v>
      </c>
      <c r="S1068" s="391">
        <v>0</v>
      </c>
      <c r="T1068" s="391">
        <v>0</v>
      </c>
      <c r="U1068" s="355"/>
      <c r="V1068" s="349"/>
      <c r="W1068" s="348"/>
      <c r="X1068" s="349"/>
      <c r="Y106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8" s="348"/>
      <c r="AA1068" s="348"/>
      <c r="AB1068" s="348"/>
      <c r="AC1068" s="348"/>
      <c r="AD1068" s="348"/>
      <c r="AE1068" s="348"/>
      <c r="AF1068" s="348"/>
      <c r="AG1068" s="348"/>
      <c r="AH1068" s="348"/>
      <c r="AI1068" s="348"/>
      <c r="AJ1068" s="348"/>
      <c r="AK1068" s="348"/>
      <c r="AL1068" s="348"/>
      <c r="AM1068" s="348"/>
      <c r="AN1068" s="348"/>
      <c r="AO1068" s="348"/>
      <c r="AP1068" s="348"/>
      <c r="AQ1068" s="34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</row>
    <row r="1069" spans="1:100" s="232" customFormat="1" ht="43.5" customHeight="1">
      <c r="A1069" s="354" t="s">
        <v>11</v>
      </c>
      <c r="B1069" s="378" t="s">
        <v>998</v>
      </c>
      <c r="C1069" s="370" t="s">
        <v>920</v>
      </c>
      <c r="D1069" s="358" t="s">
        <v>2850</v>
      </c>
      <c r="E1069" s="365" t="s">
        <v>384</v>
      </c>
      <c r="F1069" s="366" t="s">
        <v>1157</v>
      </c>
      <c r="G1069" s="356" t="s">
        <v>1158</v>
      </c>
      <c r="H1069" s="356" t="s">
        <v>1159</v>
      </c>
      <c r="I1069" s="388">
        <v>2525000</v>
      </c>
      <c r="J1069" s="388">
        <f>-K2624/0.0833333333333333</f>
        <v>0</v>
      </c>
      <c r="K1069" s="388"/>
      <c r="L1069" s="372">
        <v>42634</v>
      </c>
      <c r="M1069" s="372">
        <v>42644</v>
      </c>
      <c r="N1069" s="367">
        <v>43008</v>
      </c>
      <c r="O1069" s="389">
        <f>YEAR(N1069)</f>
        <v>2017</v>
      </c>
      <c r="P1069" s="374">
        <f>MONTH(N1069)</f>
        <v>9</v>
      </c>
      <c r="Q1069" s="390" t="str">
        <f>IF(P1069&gt;9,CONCATENATE(O1069,P1069),CONCATENATE(O1069,"0",P1069))</f>
        <v>201709</v>
      </c>
      <c r="R1069" s="354" t="s">
        <v>268</v>
      </c>
      <c r="S1069" s="391">
        <v>0</v>
      </c>
      <c r="T1069" s="391">
        <v>0</v>
      </c>
      <c r="U1069" s="355"/>
      <c r="V1069" s="349"/>
      <c r="W1069" s="348"/>
      <c r="X1069" s="349"/>
      <c r="Y106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9" s="348"/>
      <c r="AA1069" s="349"/>
      <c r="AB1069" s="349"/>
      <c r="AC1069" s="349"/>
      <c r="AD1069" s="349"/>
      <c r="AE1069" s="349"/>
      <c r="AF1069" s="349"/>
      <c r="AG1069" s="349"/>
      <c r="AH1069" s="349"/>
      <c r="AI1069" s="349"/>
      <c r="AJ1069" s="349"/>
      <c r="AK1069" s="349"/>
      <c r="AL1069" s="349"/>
      <c r="AM1069" s="349"/>
      <c r="AN1069" s="349"/>
      <c r="AO1069" s="349"/>
      <c r="AP1069" s="349"/>
      <c r="AQ1069" s="349"/>
      <c r="AR1069" s="233"/>
      <c r="AS1069" s="233"/>
      <c r="AT1069" s="233"/>
      <c r="AU1069" s="233"/>
      <c r="AV1069" s="233"/>
      <c r="AW1069" s="233"/>
      <c r="AX1069" s="233"/>
      <c r="AY1069" s="233"/>
      <c r="AZ1069" s="233"/>
      <c r="BA1069" s="233"/>
      <c r="BB1069" s="233"/>
      <c r="BC1069" s="233"/>
      <c r="BD1069" s="233"/>
      <c r="BE1069" s="233"/>
      <c r="BF1069" s="233"/>
      <c r="BG1069" s="233"/>
      <c r="BH1069" s="233"/>
      <c r="BI1069" s="233"/>
      <c r="BJ1069" s="233"/>
      <c r="BK1069" s="233"/>
      <c r="BL1069" s="233"/>
      <c r="BM1069" s="233"/>
      <c r="BN1069" s="233"/>
      <c r="BO1069" s="233"/>
      <c r="BP1069" s="233"/>
      <c r="BQ1069" s="233"/>
      <c r="BR1069" s="233"/>
      <c r="BS1069" s="233"/>
      <c r="BT1069" s="233"/>
      <c r="BU1069" s="233"/>
      <c r="BV1069" s="233"/>
      <c r="BW1069" s="233"/>
      <c r="BX1069" s="233"/>
      <c r="BY1069" s="233"/>
      <c r="BZ1069" s="233"/>
      <c r="CA1069" s="233"/>
      <c r="CB1069" s="233"/>
      <c r="CC1069" s="233"/>
      <c r="CD1069" s="233"/>
      <c r="CE1069" s="233"/>
      <c r="CF1069" s="233"/>
      <c r="CG1069" s="233"/>
      <c r="CH1069" s="233"/>
      <c r="CI1069" s="233"/>
      <c r="CJ1069" s="233"/>
      <c r="CK1069" s="233"/>
      <c r="CL1069" s="233"/>
      <c r="CM1069" s="233"/>
      <c r="CN1069" s="233"/>
      <c r="CO1069" s="233"/>
      <c r="CP1069" s="233"/>
      <c r="CQ1069" s="233"/>
      <c r="CR1069" s="233"/>
      <c r="CS1069" s="233"/>
      <c r="CT1069" s="233"/>
      <c r="CU1069" s="233"/>
      <c r="CV1069" s="233"/>
    </row>
    <row r="1070" spans="1:43" s="7" customFormat="1" ht="43.5" customHeight="1">
      <c r="A1070" s="250" t="s">
        <v>11</v>
      </c>
      <c r="B1070" s="250" t="s">
        <v>998</v>
      </c>
      <c r="C1070" s="354" t="s">
        <v>920</v>
      </c>
      <c r="D1070" s="247"/>
      <c r="E1070" s="247" t="s">
        <v>380</v>
      </c>
      <c r="F1070" s="359" t="s">
        <v>1652</v>
      </c>
      <c r="G1070" s="356" t="s">
        <v>1655</v>
      </c>
      <c r="H1070" s="249" t="s">
        <v>12</v>
      </c>
      <c r="I1070" s="286">
        <v>2652300</v>
      </c>
      <c r="J1070" s="286">
        <f>-K2554/0.0833333333333333</f>
        <v>0</v>
      </c>
      <c r="K1070" s="286"/>
      <c r="L1070" s="282">
        <v>41962</v>
      </c>
      <c r="M1070" s="367" t="s">
        <v>1654</v>
      </c>
      <c r="N1070" s="282">
        <v>43057</v>
      </c>
      <c r="O1070" s="327">
        <f>YEAR(N1070)</f>
        <v>2017</v>
      </c>
      <c r="P1070" s="323">
        <f>MONTH(N1070)</f>
        <v>11</v>
      </c>
      <c r="Q1070" s="328" t="str">
        <f>IF(P1070&gt;9,CONCATENATE(O1070,P1070),CONCATENATE(O1070,"0",P1070))</f>
        <v>201711</v>
      </c>
      <c r="R1070" s="354" t="s">
        <v>1215</v>
      </c>
      <c r="S1070" s="268">
        <v>0</v>
      </c>
      <c r="T1070" s="268">
        <v>0</v>
      </c>
      <c r="U1070" s="246"/>
      <c r="V1070" s="345"/>
      <c r="W1070" s="345"/>
      <c r="X1070" s="345"/>
      <c r="Y1070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0" s="422"/>
      <c r="AA1070" s="349"/>
      <c r="AB1070" s="349"/>
      <c r="AC1070" s="349"/>
      <c r="AD1070" s="349"/>
      <c r="AE1070" s="349"/>
      <c r="AF1070" s="349"/>
      <c r="AG1070" s="349"/>
      <c r="AH1070" s="349"/>
      <c r="AI1070" s="349"/>
      <c r="AJ1070" s="349"/>
      <c r="AK1070" s="349"/>
      <c r="AL1070" s="349"/>
      <c r="AM1070" s="349"/>
      <c r="AN1070" s="349"/>
      <c r="AO1070" s="349"/>
      <c r="AP1070" s="349"/>
      <c r="AQ1070" s="349"/>
    </row>
    <row r="1071" spans="1:43" s="7" customFormat="1" ht="43.5" customHeight="1">
      <c r="A1071" s="250" t="s">
        <v>11</v>
      </c>
      <c r="B1071" s="250" t="s">
        <v>998</v>
      </c>
      <c r="C1071" s="354" t="s">
        <v>920</v>
      </c>
      <c r="D1071" s="247"/>
      <c r="E1071" s="247" t="s">
        <v>380</v>
      </c>
      <c r="F1071" s="359" t="s">
        <v>1652</v>
      </c>
      <c r="G1071" s="356" t="s">
        <v>1655</v>
      </c>
      <c r="H1071" s="249" t="s">
        <v>13</v>
      </c>
      <c r="I1071" s="286">
        <v>2652300</v>
      </c>
      <c r="J1071" s="286">
        <f>-K2556/0.0833333333333333</f>
        <v>0</v>
      </c>
      <c r="K1071" s="286"/>
      <c r="L1071" s="282">
        <v>41962</v>
      </c>
      <c r="M1071" s="282">
        <v>41962</v>
      </c>
      <c r="N1071" s="282">
        <v>43057</v>
      </c>
      <c r="O1071" s="327">
        <f>YEAR(N1071)</f>
        <v>2017</v>
      </c>
      <c r="P1071" s="323">
        <f>MONTH(N1071)</f>
        <v>11</v>
      </c>
      <c r="Q1071" s="328" t="str">
        <f>IF(P1071&gt;9,CONCATENATE(O1071,P1071),CONCATENATE(O1071,"0",P1071))</f>
        <v>201711</v>
      </c>
      <c r="R1071" s="354" t="s">
        <v>44</v>
      </c>
      <c r="S1071" s="268">
        <v>0</v>
      </c>
      <c r="T1071" s="268">
        <v>0</v>
      </c>
      <c r="U1071" s="246"/>
      <c r="V1071" s="345"/>
      <c r="W1071" s="345"/>
      <c r="X1071" s="345"/>
      <c r="Y107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1" s="422"/>
      <c r="AA1071" s="349"/>
      <c r="AB1071" s="349"/>
      <c r="AC1071" s="349"/>
      <c r="AD1071" s="349"/>
      <c r="AE1071" s="349"/>
      <c r="AF1071" s="349"/>
      <c r="AG1071" s="349"/>
      <c r="AH1071" s="349"/>
      <c r="AI1071" s="349"/>
      <c r="AJ1071" s="349"/>
      <c r="AK1071" s="349"/>
      <c r="AL1071" s="349"/>
      <c r="AM1071" s="349"/>
      <c r="AN1071" s="349"/>
      <c r="AO1071" s="349"/>
      <c r="AP1071" s="349"/>
      <c r="AQ1071" s="349"/>
    </row>
    <row r="1072" spans="1:43" s="7" customFormat="1" ht="43.5" customHeight="1">
      <c r="A1072" s="379" t="s">
        <v>11</v>
      </c>
      <c r="B1072" s="382" t="s">
        <v>998</v>
      </c>
      <c r="C1072" s="370" t="s">
        <v>920</v>
      </c>
      <c r="D1072" s="365"/>
      <c r="E1072" s="365" t="s">
        <v>380</v>
      </c>
      <c r="F1072" s="359" t="s">
        <v>1652</v>
      </c>
      <c r="G1072" s="356" t="s">
        <v>1655</v>
      </c>
      <c r="H1072" s="356" t="s">
        <v>1653</v>
      </c>
      <c r="I1072" s="388">
        <v>2652300</v>
      </c>
      <c r="J1072" s="388">
        <f>-K2692/0.0833333333333333</f>
        <v>0</v>
      </c>
      <c r="K1072" s="388"/>
      <c r="L1072" s="367">
        <v>41962</v>
      </c>
      <c r="M1072" s="367">
        <v>41962</v>
      </c>
      <c r="N1072" s="367">
        <v>43057</v>
      </c>
      <c r="O1072" s="389">
        <f>YEAR(N1072)</f>
        <v>2017</v>
      </c>
      <c r="P1072" s="374">
        <f>MONTH(N1072)</f>
        <v>11</v>
      </c>
      <c r="Q1072" s="390"/>
      <c r="R1072" s="354" t="s">
        <v>44</v>
      </c>
      <c r="S1072" s="391">
        <v>0</v>
      </c>
      <c r="T1072" s="391">
        <v>0</v>
      </c>
      <c r="U1072" s="355"/>
      <c r="V1072" s="348"/>
      <c r="W1072" s="348"/>
      <c r="X1072" s="348"/>
      <c r="Y1072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2" s="422"/>
      <c r="AA1072" s="348"/>
      <c r="AB1072" s="348"/>
      <c r="AC1072" s="348"/>
      <c r="AD1072" s="348"/>
      <c r="AE1072" s="348"/>
      <c r="AF1072" s="348"/>
      <c r="AG1072" s="348"/>
      <c r="AH1072" s="348"/>
      <c r="AI1072" s="348"/>
      <c r="AJ1072" s="348"/>
      <c r="AK1072" s="348"/>
      <c r="AL1072" s="348"/>
      <c r="AM1072" s="348"/>
      <c r="AN1072" s="348"/>
      <c r="AO1072" s="348"/>
      <c r="AP1072" s="348"/>
      <c r="AQ1072" s="348"/>
    </row>
    <row r="1073" spans="1:43" s="7" customFormat="1" ht="43.5" customHeight="1">
      <c r="A1073" s="379" t="s">
        <v>11</v>
      </c>
      <c r="B1073" s="382" t="s">
        <v>998</v>
      </c>
      <c r="C1073" s="370" t="s">
        <v>920</v>
      </c>
      <c r="D1073" s="365"/>
      <c r="E1073" s="365" t="s">
        <v>383</v>
      </c>
      <c r="F1073" s="366" t="s">
        <v>34</v>
      </c>
      <c r="G1073" s="356" t="s">
        <v>2359</v>
      </c>
      <c r="H1073" s="356" t="s">
        <v>3040</v>
      </c>
      <c r="I1073" s="388">
        <v>950000</v>
      </c>
      <c r="J1073" s="388">
        <f>-K2723/0.0833333333333333</f>
        <v>0</v>
      </c>
      <c r="K1073" s="388"/>
      <c r="L1073" s="367">
        <v>42760</v>
      </c>
      <c r="M1073" s="367">
        <v>42767</v>
      </c>
      <c r="N1073" s="367">
        <v>43100</v>
      </c>
      <c r="O1073" s="389">
        <f>YEAR(N1073)</f>
        <v>2017</v>
      </c>
      <c r="P1073" s="374">
        <f>MONTH(N1073)</f>
        <v>12</v>
      </c>
      <c r="Q1073" s="390" t="str">
        <f>IF(P1073&gt;9,CONCATENATE(O1073,P1073),CONCATENATE(O1073,"0",P1073))</f>
        <v>201712</v>
      </c>
      <c r="R1073" s="354">
        <v>0</v>
      </c>
      <c r="S1073" s="391">
        <v>0.2</v>
      </c>
      <c r="T1073" s="391">
        <v>0.1</v>
      </c>
      <c r="U1073" s="356"/>
      <c r="V1073" s="348"/>
      <c r="W1073" s="348"/>
      <c r="X1073" s="348"/>
      <c r="Y10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3" s="422"/>
      <c r="AA1073" s="349"/>
      <c r="AB1073" s="349"/>
      <c r="AC1073" s="349"/>
      <c r="AD1073" s="349"/>
      <c r="AE1073" s="349"/>
      <c r="AF1073" s="349"/>
      <c r="AG1073" s="349"/>
      <c r="AH1073" s="349"/>
      <c r="AI1073" s="349"/>
      <c r="AJ1073" s="349"/>
      <c r="AK1073" s="349"/>
      <c r="AL1073" s="349"/>
      <c r="AM1073" s="349"/>
      <c r="AN1073" s="349"/>
      <c r="AO1073" s="349"/>
      <c r="AP1073" s="349"/>
      <c r="AQ1073" s="349"/>
    </row>
    <row r="1074" spans="1:100" s="7" customFormat="1" ht="43.5" customHeight="1">
      <c r="A1074" s="379" t="s">
        <v>11</v>
      </c>
      <c r="B1074" s="382" t="s">
        <v>998</v>
      </c>
      <c r="C1074" s="370" t="s">
        <v>920</v>
      </c>
      <c r="D1074" s="365"/>
      <c r="E1074" s="365" t="s">
        <v>383</v>
      </c>
      <c r="F1074" s="366" t="s">
        <v>34</v>
      </c>
      <c r="G1074" s="356" t="s">
        <v>3041</v>
      </c>
      <c r="H1074" s="356" t="s">
        <v>3040</v>
      </c>
      <c r="I1074" s="388">
        <v>555428</v>
      </c>
      <c r="J1074" s="388">
        <f>-K2724/0.0833333333333333</f>
        <v>0</v>
      </c>
      <c r="K1074" s="388"/>
      <c r="L1074" s="367">
        <v>42760</v>
      </c>
      <c r="M1074" s="367">
        <v>42767</v>
      </c>
      <c r="N1074" s="367">
        <v>43100</v>
      </c>
      <c r="O1074" s="389">
        <f>YEAR(N1074)</f>
        <v>2017</v>
      </c>
      <c r="P1074" s="374">
        <f>MONTH(N1074)</f>
        <v>12</v>
      </c>
      <c r="Q1074" s="390" t="str">
        <f>IF(P1074&gt;9,CONCATENATE(O1074,P1074),CONCATENATE(O1074,"0",P1074))</f>
        <v>201712</v>
      </c>
      <c r="R1074" s="354">
        <v>0</v>
      </c>
      <c r="S1074" s="391">
        <v>0.2</v>
      </c>
      <c r="T1074" s="391">
        <v>0.1</v>
      </c>
      <c r="U1074" s="356"/>
      <c r="V1074" s="348"/>
      <c r="W1074" s="348"/>
      <c r="X1074" s="348"/>
      <c r="Y1074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4" s="348"/>
      <c r="AA1074" s="349"/>
      <c r="AB1074" s="349"/>
      <c r="AC1074" s="349"/>
      <c r="AD1074" s="349"/>
      <c r="AE1074" s="349"/>
      <c r="AF1074" s="349"/>
      <c r="AG1074" s="349"/>
      <c r="AH1074" s="349"/>
      <c r="AI1074" s="349"/>
      <c r="AJ1074" s="349"/>
      <c r="AK1074" s="349"/>
      <c r="AL1074" s="349"/>
      <c r="AM1074" s="349"/>
      <c r="AN1074" s="349"/>
      <c r="AO1074" s="349"/>
      <c r="AP1074" s="349"/>
      <c r="AQ1074" s="349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</row>
    <row r="1075" spans="1:100" s="7" customFormat="1" ht="43.5" customHeight="1">
      <c r="A1075" s="354" t="s">
        <v>11</v>
      </c>
      <c r="B1075" s="378" t="s">
        <v>998</v>
      </c>
      <c r="C1075" s="370" t="s">
        <v>920</v>
      </c>
      <c r="D1075" s="358"/>
      <c r="E1075" s="358" t="s">
        <v>383</v>
      </c>
      <c r="F1075" s="359" t="s">
        <v>34</v>
      </c>
      <c r="G1075" s="355" t="s">
        <v>3039</v>
      </c>
      <c r="H1075" s="355" t="s">
        <v>3040</v>
      </c>
      <c r="I1075" s="371">
        <v>734100</v>
      </c>
      <c r="J1075" s="371">
        <f>-K2724/0.0833333333333333</f>
        <v>0</v>
      </c>
      <c r="K1075" s="371"/>
      <c r="L1075" s="372">
        <v>42760</v>
      </c>
      <c r="M1075" s="372">
        <v>42767</v>
      </c>
      <c r="N1075" s="373">
        <v>43100</v>
      </c>
      <c r="O1075" s="374">
        <f>YEAR(N1075)</f>
        <v>2017</v>
      </c>
      <c r="P1075" s="374">
        <f>MONTH(N1075)</f>
        <v>12</v>
      </c>
      <c r="Q1075" s="375" t="str">
        <f>IF(P1075&gt;9,CONCATENATE(O1075,P1075),CONCATENATE(O1075,"0",P1075))</f>
        <v>201712</v>
      </c>
      <c r="R1075" s="378">
        <v>0</v>
      </c>
      <c r="S1075" s="376">
        <v>0.2</v>
      </c>
      <c r="T1075" s="376">
        <v>0.1</v>
      </c>
      <c r="U1075" s="355"/>
      <c r="V1075" s="349"/>
      <c r="W1075" s="348"/>
      <c r="X1075" s="422"/>
      <c r="Y107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5" s="348"/>
      <c r="AA1075" s="349"/>
      <c r="AB1075" s="349"/>
      <c r="AC1075" s="349"/>
      <c r="AD1075" s="349"/>
      <c r="AE1075" s="349"/>
      <c r="AF1075" s="349"/>
      <c r="AG1075" s="349"/>
      <c r="AH1075" s="349"/>
      <c r="AI1075" s="349"/>
      <c r="AJ1075" s="349"/>
      <c r="AK1075" s="349"/>
      <c r="AL1075" s="349"/>
      <c r="AM1075" s="349"/>
      <c r="AN1075" s="349"/>
      <c r="AO1075" s="349"/>
      <c r="AP1075" s="349"/>
      <c r="AQ1075" s="349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</row>
    <row r="1076" spans="1:100" s="7" customFormat="1" ht="43.5" customHeight="1">
      <c r="A1076" s="311" t="s">
        <v>11</v>
      </c>
      <c r="B1076" s="369" t="s">
        <v>998</v>
      </c>
      <c r="C1076" s="398" t="s">
        <v>920</v>
      </c>
      <c r="D1076" s="314"/>
      <c r="E1076" s="314" t="s">
        <v>382</v>
      </c>
      <c r="F1076" s="315" t="s">
        <v>46</v>
      </c>
      <c r="G1076" s="355" t="s">
        <v>1700</v>
      </c>
      <c r="H1076" s="313" t="s">
        <v>1623</v>
      </c>
      <c r="I1076" s="316">
        <v>2055181.97</v>
      </c>
      <c r="J1076" s="316">
        <f>-K2692/0.0833333333333333</f>
        <v>0</v>
      </c>
      <c r="K1076" s="316"/>
      <c r="L1076" s="317">
        <v>42508</v>
      </c>
      <c r="M1076" s="317">
        <v>41990</v>
      </c>
      <c r="N1076" s="318">
        <v>43100</v>
      </c>
      <c r="O1076" s="336">
        <f>YEAR(N1076)</f>
        <v>2017</v>
      </c>
      <c r="P1076" s="336">
        <f>MONTH(N1076)</f>
        <v>12</v>
      </c>
      <c r="Q1076" s="326" t="str">
        <f>IF(P1076&gt;9,CONCATENATE(O1076,P1076),CONCATENATE(O1076,"0",P1076))</f>
        <v>201712</v>
      </c>
      <c r="R1076" s="354" t="s">
        <v>44</v>
      </c>
      <c r="S1076" s="319">
        <v>0</v>
      </c>
      <c r="T1076" s="319">
        <v>0</v>
      </c>
      <c r="U1076" s="313"/>
      <c r="V1076" s="360"/>
      <c r="W1076" s="360"/>
      <c r="X1076" s="360"/>
      <c r="Y10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6" s="422"/>
      <c r="AA1076" s="349"/>
      <c r="AB1076" s="349"/>
      <c r="AC1076" s="349"/>
      <c r="AD1076" s="349"/>
      <c r="AE1076" s="349"/>
      <c r="AF1076" s="349"/>
      <c r="AG1076" s="349"/>
      <c r="AH1076" s="349"/>
      <c r="AI1076" s="349"/>
      <c r="AJ1076" s="349"/>
      <c r="AK1076" s="349"/>
      <c r="AL1076" s="349"/>
      <c r="AM1076" s="349"/>
      <c r="AN1076" s="349"/>
      <c r="AO1076" s="349"/>
      <c r="AP1076" s="349"/>
      <c r="AQ1076" s="349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</row>
    <row r="1077" spans="1:43" s="7" customFormat="1" ht="43.5" customHeight="1">
      <c r="A1077" s="311" t="s">
        <v>11</v>
      </c>
      <c r="B1077" s="369" t="s">
        <v>998</v>
      </c>
      <c r="C1077" s="398" t="s">
        <v>920</v>
      </c>
      <c r="D1077" s="314"/>
      <c r="E1077" s="314" t="s">
        <v>1003</v>
      </c>
      <c r="F1077" s="307" t="s">
        <v>34</v>
      </c>
      <c r="G1077" s="313" t="s">
        <v>1719</v>
      </c>
      <c r="H1077" s="313" t="s">
        <v>1718</v>
      </c>
      <c r="I1077" s="316">
        <v>33000</v>
      </c>
      <c r="J1077" s="316">
        <f>-K2671/0.0833333333333333</f>
        <v>0</v>
      </c>
      <c r="K1077" s="316"/>
      <c r="L1077" s="317">
        <v>42466</v>
      </c>
      <c r="M1077" s="317">
        <v>42370</v>
      </c>
      <c r="N1077" s="318">
        <v>43100</v>
      </c>
      <c r="O1077" s="336">
        <f>YEAR(N1077)</f>
        <v>2017</v>
      </c>
      <c r="P1077" s="336">
        <f>MONTH(N1077)</f>
        <v>12</v>
      </c>
      <c r="Q1077" s="326" t="str">
        <f>IF(P1077&gt;9,CONCATENATE(O1077,P1077),CONCATENATE(O1077,"0",P1077))</f>
        <v>201712</v>
      </c>
      <c r="R1077" s="311" t="s">
        <v>106</v>
      </c>
      <c r="S1077" s="319">
        <v>0</v>
      </c>
      <c r="T1077" s="319">
        <v>0</v>
      </c>
      <c r="U1077" s="313"/>
      <c r="V1077" s="360"/>
      <c r="W1077" s="360"/>
      <c r="X1077" s="360"/>
      <c r="Y10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7" s="385"/>
      <c r="AA1077" s="363"/>
      <c r="AB1077" s="363"/>
      <c r="AC1077" s="363"/>
      <c r="AD1077" s="363"/>
      <c r="AE1077" s="363"/>
      <c r="AF1077" s="363"/>
      <c r="AG1077" s="363"/>
      <c r="AH1077" s="363"/>
      <c r="AI1077" s="363"/>
      <c r="AJ1077" s="363"/>
      <c r="AK1077" s="363"/>
      <c r="AL1077" s="363"/>
      <c r="AM1077" s="363"/>
      <c r="AN1077" s="363"/>
      <c r="AO1077" s="363"/>
      <c r="AP1077" s="363"/>
      <c r="AQ1077" s="363"/>
    </row>
    <row r="1078" spans="1:43" s="7" customFormat="1" ht="43.5" customHeight="1">
      <c r="A1078" s="250" t="s">
        <v>11</v>
      </c>
      <c r="B1078" s="250" t="s">
        <v>998</v>
      </c>
      <c r="C1078" s="354" t="s">
        <v>920</v>
      </c>
      <c r="D1078" s="365" t="s">
        <v>2589</v>
      </c>
      <c r="E1078" s="365" t="s">
        <v>1036</v>
      </c>
      <c r="F1078" s="366" t="s">
        <v>34</v>
      </c>
      <c r="G1078" s="356" t="s">
        <v>2590</v>
      </c>
      <c r="H1078" s="249" t="s">
        <v>483</v>
      </c>
      <c r="I1078" s="286">
        <v>30590</v>
      </c>
      <c r="J1078" s="286">
        <f>-K2552/0.0833333333333333</f>
        <v>0</v>
      </c>
      <c r="K1078" s="286"/>
      <c r="L1078" s="367">
        <v>42725</v>
      </c>
      <c r="M1078" s="282">
        <v>42775</v>
      </c>
      <c r="N1078" s="282">
        <v>43139</v>
      </c>
      <c r="O1078" s="327">
        <f>YEAR(N1078)</f>
        <v>2018</v>
      </c>
      <c r="P1078" s="323">
        <f>MONTH(N1078)</f>
        <v>2</v>
      </c>
      <c r="Q1078" s="328" t="str">
        <f>IF(P1078&gt;9,CONCATENATE(O1078,P1078),CONCATENATE(O1078,"0",P1078))</f>
        <v>201802</v>
      </c>
      <c r="R1078" s="354" t="s">
        <v>44</v>
      </c>
      <c r="S1078" s="268">
        <v>0</v>
      </c>
      <c r="T1078" s="268">
        <v>0</v>
      </c>
      <c r="U1078" s="262"/>
      <c r="V1078" s="345"/>
      <c r="W1078" s="345"/>
      <c r="X1078" s="345"/>
      <c r="Y107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8" s="422"/>
      <c r="AA1078" s="349"/>
      <c r="AB1078" s="349"/>
      <c r="AC1078" s="349"/>
      <c r="AD1078" s="349"/>
      <c r="AE1078" s="349"/>
      <c r="AF1078" s="349"/>
      <c r="AG1078" s="349"/>
      <c r="AH1078" s="349"/>
      <c r="AI1078" s="349"/>
      <c r="AJ1078" s="349"/>
      <c r="AK1078" s="349"/>
      <c r="AL1078" s="349"/>
      <c r="AM1078" s="349"/>
      <c r="AN1078" s="349"/>
      <c r="AO1078" s="349"/>
      <c r="AP1078" s="349"/>
      <c r="AQ1078" s="349"/>
    </row>
    <row r="1079" spans="1:100" s="8" customFormat="1" ht="43.5" customHeight="1">
      <c r="A1079" s="311" t="s">
        <v>11</v>
      </c>
      <c r="B1079" s="369" t="s">
        <v>998</v>
      </c>
      <c r="C1079" s="398" t="s">
        <v>920</v>
      </c>
      <c r="D1079" s="314" t="s">
        <v>2585</v>
      </c>
      <c r="E1079" s="314" t="s">
        <v>1905</v>
      </c>
      <c r="F1079" s="307" t="s">
        <v>34</v>
      </c>
      <c r="G1079" s="355" t="s">
        <v>3337</v>
      </c>
      <c r="H1079" s="313" t="s">
        <v>2586</v>
      </c>
      <c r="I1079" s="316">
        <v>20000</v>
      </c>
      <c r="J1079" s="316">
        <f>-K2657/0.0833333333333333</f>
        <v>0</v>
      </c>
      <c r="K1079" s="316"/>
      <c r="L1079" s="317" t="s">
        <v>328</v>
      </c>
      <c r="M1079" s="317">
        <v>42795</v>
      </c>
      <c r="N1079" s="318">
        <v>43159</v>
      </c>
      <c r="O1079" s="336">
        <f>YEAR(N1079)</f>
        <v>2018</v>
      </c>
      <c r="P1079" s="336">
        <f>MONTH(N1079)</f>
        <v>2</v>
      </c>
      <c r="Q1079" s="326" t="str">
        <f>IF(P1079&gt;9,CONCATENATE(O1079,P1079),CONCATENATE(O1079,"0",P1079))</f>
        <v>201802</v>
      </c>
      <c r="R1079" s="311">
        <v>0</v>
      </c>
      <c r="S1079" s="319">
        <v>0</v>
      </c>
      <c r="T1079" s="319">
        <v>0</v>
      </c>
      <c r="U1079" s="313"/>
      <c r="V1079" s="360"/>
      <c r="W1079" s="360"/>
      <c r="X1079" s="360"/>
      <c r="Y10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9" s="385"/>
      <c r="AA1079" s="363"/>
      <c r="AB1079" s="363"/>
      <c r="AC1079" s="363"/>
      <c r="AD1079" s="363"/>
      <c r="AE1079" s="363"/>
      <c r="AF1079" s="363"/>
      <c r="AG1079" s="363"/>
      <c r="AH1079" s="363"/>
      <c r="AI1079" s="363"/>
      <c r="AJ1079" s="363"/>
      <c r="AK1079" s="363"/>
      <c r="AL1079" s="363"/>
      <c r="AM1079" s="363"/>
      <c r="AN1079" s="363"/>
      <c r="AO1079" s="363"/>
      <c r="AP1079" s="363"/>
      <c r="AQ1079" s="363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</row>
    <row r="1080" spans="1:43" s="8" customFormat="1" ht="43.5" customHeight="1">
      <c r="A1080" s="311" t="s">
        <v>11</v>
      </c>
      <c r="B1080" s="369" t="s">
        <v>998</v>
      </c>
      <c r="C1080" s="398" t="s">
        <v>920</v>
      </c>
      <c r="D1080" s="314" t="s">
        <v>2327</v>
      </c>
      <c r="E1080" s="314" t="s">
        <v>383</v>
      </c>
      <c r="F1080" s="307" t="s">
        <v>2328</v>
      </c>
      <c r="G1080" s="313" t="s">
        <v>2329</v>
      </c>
      <c r="H1080" s="313" t="s">
        <v>2330</v>
      </c>
      <c r="I1080" s="316">
        <v>156138.4</v>
      </c>
      <c r="J1080" s="316">
        <f>-K2739/0.0833333333333333</f>
        <v>0</v>
      </c>
      <c r="K1080" s="316"/>
      <c r="L1080" s="317">
        <v>42795</v>
      </c>
      <c r="M1080" s="317">
        <v>42817</v>
      </c>
      <c r="N1080" s="318">
        <v>43159</v>
      </c>
      <c r="O1080" s="336">
        <f>YEAR(N1080)</f>
        <v>2018</v>
      </c>
      <c r="P1080" s="336">
        <f>MONTH(N1080)</f>
        <v>2</v>
      </c>
      <c r="Q1080" s="326" t="str">
        <f>IF(P1080&gt;9,CONCATENATE(O1080,P1080),CONCATENATE(O1080,"0",P1080))</f>
        <v>201802</v>
      </c>
      <c r="R1080" s="311">
        <v>0</v>
      </c>
      <c r="S1080" s="319">
        <v>0</v>
      </c>
      <c r="T1080" s="319">
        <v>0</v>
      </c>
      <c r="U1080" s="313"/>
      <c r="V1080" s="360"/>
      <c r="W1080" s="360"/>
      <c r="X1080" s="360"/>
      <c r="Y10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0" s="385"/>
      <c r="AA1080" s="363"/>
      <c r="AB1080" s="363"/>
      <c r="AC1080" s="363"/>
      <c r="AD1080" s="363"/>
      <c r="AE1080" s="363"/>
      <c r="AF1080" s="363"/>
      <c r="AG1080" s="363"/>
      <c r="AH1080" s="363"/>
      <c r="AI1080" s="363"/>
      <c r="AJ1080" s="363"/>
      <c r="AK1080" s="363"/>
      <c r="AL1080" s="363"/>
      <c r="AM1080" s="363"/>
      <c r="AN1080" s="363"/>
      <c r="AO1080" s="363"/>
      <c r="AP1080" s="363"/>
      <c r="AQ1080" s="363"/>
    </row>
    <row r="1081" spans="1:43" s="7" customFormat="1" ht="43.5" customHeight="1">
      <c r="A1081" s="311" t="s">
        <v>11</v>
      </c>
      <c r="B1081" s="369" t="s">
        <v>998</v>
      </c>
      <c r="C1081" s="398" t="s">
        <v>920</v>
      </c>
      <c r="D1081" s="358" t="s">
        <v>3343</v>
      </c>
      <c r="E1081" s="314" t="s">
        <v>1309</v>
      </c>
      <c r="F1081" s="307" t="s">
        <v>2317</v>
      </c>
      <c r="G1081" s="313" t="s">
        <v>2318</v>
      </c>
      <c r="H1081" s="313" t="s">
        <v>2319</v>
      </c>
      <c r="I1081" s="316">
        <v>170745</v>
      </c>
      <c r="J1081" s="316">
        <f>-K2721/0.0833333333333333</f>
        <v>0</v>
      </c>
      <c r="K1081" s="316"/>
      <c r="L1081" s="317">
        <v>42830</v>
      </c>
      <c r="M1081" s="317">
        <v>42803</v>
      </c>
      <c r="N1081" s="318">
        <v>43167</v>
      </c>
      <c r="O1081" s="336">
        <f>YEAR(N1081)</f>
        <v>2018</v>
      </c>
      <c r="P1081" s="336">
        <f>MONTH(N1081)</f>
        <v>3</v>
      </c>
      <c r="Q1081" s="326" t="str">
        <f>IF(P1081&gt;9,CONCATENATE(O1081,P1081),CONCATENATE(O1081,"0",P1081))</f>
        <v>201803</v>
      </c>
      <c r="R1081" s="311" t="s">
        <v>268</v>
      </c>
      <c r="S1081" s="319">
        <v>0.07</v>
      </c>
      <c r="T1081" s="319">
        <v>0.03</v>
      </c>
      <c r="U1081" s="313"/>
      <c r="V1081" s="360"/>
      <c r="W1081" s="360"/>
      <c r="X1081" s="360"/>
      <c r="Y10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1" s="385"/>
      <c r="AA1081" s="363"/>
      <c r="AB1081" s="363"/>
      <c r="AC1081" s="363"/>
      <c r="AD1081" s="363"/>
      <c r="AE1081" s="363"/>
      <c r="AF1081" s="363"/>
      <c r="AG1081" s="363"/>
      <c r="AH1081" s="363"/>
      <c r="AI1081" s="363"/>
      <c r="AJ1081" s="363"/>
      <c r="AK1081" s="363"/>
      <c r="AL1081" s="363"/>
      <c r="AM1081" s="363"/>
      <c r="AN1081" s="363"/>
      <c r="AO1081" s="363"/>
      <c r="AP1081" s="363"/>
      <c r="AQ1081" s="363"/>
    </row>
    <row r="1082" spans="1:43" s="7" customFormat="1" ht="43.5" customHeight="1">
      <c r="A1082" s="311" t="s">
        <v>11</v>
      </c>
      <c r="B1082" s="369" t="s">
        <v>998</v>
      </c>
      <c r="C1082" s="398" t="s">
        <v>920</v>
      </c>
      <c r="D1082" s="314"/>
      <c r="E1082" s="306" t="s">
        <v>392</v>
      </c>
      <c r="F1082" s="307" t="s">
        <v>34</v>
      </c>
      <c r="G1082" s="308" t="s">
        <v>2512</v>
      </c>
      <c r="H1082" s="308" t="s">
        <v>321</v>
      </c>
      <c r="I1082" s="309">
        <v>185787</v>
      </c>
      <c r="J1082" s="309">
        <f>-K2646/0.0833333333333333</f>
        <v>0</v>
      </c>
      <c r="K1082" s="309"/>
      <c r="L1082" s="317">
        <v>42851</v>
      </c>
      <c r="M1082" s="317">
        <v>42856</v>
      </c>
      <c r="N1082" s="310">
        <v>43220</v>
      </c>
      <c r="O1082" s="337">
        <f>YEAR(N1082)</f>
        <v>2018</v>
      </c>
      <c r="P1082" s="336">
        <f>MONTH(N1082)</f>
        <v>4</v>
      </c>
      <c r="Q1082" s="332" t="str">
        <f>IF(P1082&gt;9,CONCATENATE(O1082,P1082),CONCATENATE(O1082,"0",P1082))</f>
        <v>201804</v>
      </c>
      <c r="R1082" s="311" t="s">
        <v>44</v>
      </c>
      <c r="S1082" s="312">
        <v>0</v>
      </c>
      <c r="T1082" s="312">
        <v>0</v>
      </c>
      <c r="U1082" s="355"/>
      <c r="V1082" s="363"/>
      <c r="W1082" s="360"/>
      <c r="X1082" s="363"/>
      <c r="Y1082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2" s="385"/>
      <c r="AA1082" s="363"/>
      <c r="AB1082" s="363"/>
      <c r="AC1082" s="363"/>
      <c r="AD1082" s="363"/>
      <c r="AE1082" s="363"/>
      <c r="AF1082" s="363"/>
      <c r="AG1082" s="363"/>
      <c r="AH1082" s="363"/>
      <c r="AI1082" s="363"/>
      <c r="AJ1082" s="363"/>
      <c r="AK1082" s="363"/>
      <c r="AL1082" s="363"/>
      <c r="AM1082" s="363"/>
      <c r="AN1082" s="363"/>
      <c r="AO1082" s="363"/>
      <c r="AP1082" s="363"/>
      <c r="AQ1082" s="363"/>
    </row>
    <row r="1083" spans="1:43" s="8" customFormat="1" ht="43.5" customHeight="1">
      <c r="A1083" s="311" t="s">
        <v>11</v>
      </c>
      <c r="B1083" s="369" t="s">
        <v>998</v>
      </c>
      <c r="C1083" s="398" t="s">
        <v>920</v>
      </c>
      <c r="D1083" s="314"/>
      <c r="E1083" s="314" t="s">
        <v>1818</v>
      </c>
      <c r="F1083" s="307" t="s">
        <v>1816</v>
      </c>
      <c r="G1083" s="313" t="s">
        <v>1817</v>
      </c>
      <c r="H1083" s="313" t="s">
        <v>124</v>
      </c>
      <c r="I1083" s="316">
        <v>2225610</v>
      </c>
      <c r="J1083" s="316">
        <f>-K2671/0.0833333333333333</f>
        <v>0</v>
      </c>
      <c r="K1083" s="316"/>
      <c r="L1083" s="317">
        <v>42116</v>
      </c>
      <c r="M1083" s="317">
        <v>42125</v>
      </c>
      <c r="N1083" s="318">
        <v>43220</v>
      </c>
      <c r="O1083" s="336">
        <f>YEAR(N1083)</f>
        <v>2018</v>
      </c>
      <c r="P1083" s="336">
        <f>MONTH(N1083)</f>
        <v>4</v>
      </c>
      <c r="Q1083" s="326" t="str">
        <f>IF(P1083&gt;9,CONCATENATE(O1083,P1083),CONCATENATE(O1083,"0",P1083))</f>
        <v>201804</v>
      </c>
      <c r="R1083" s="311" t="s">
        <v>44</v>
      </c>
      <c r="S1083" s="319">
        <v>0.15</v>
      </c>
      <c r="T1083" s="319">
        <v>0</v>
      </c>
      <c r="U1083" s="313"/>
      <c r="V1083" s="360"/>
      <c r="W1083" s="360"/>
      <c r="X1083" s="360"/>
      <c r="Y10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3" s="385"/>
      <c r="AA1083" s="363"/>
      <c r="AB1083" s="363"/>
      <c r="AC1083" s="363"/>
      <c r="AD1083" s="363"/>
      <c r="AE1083" s="363"/>
      <c r="AF1083" s="363"/>
      <c r="AG1083" s="363"/>
      <c r="AH1083" s="363"/>
      <c r="AI1083" s="363"/>
      <c r="AJ1083" s="363"/>
      <c r="AK1083" s="363"/>
      <c r="AL1083" s="363"/>
      <c r="AM1083" s="363"/>
      <c r="AN1083" s="363"/>
      <c r="AO1083" s="363"/>
      <c r="AP1083" s="363"/>
      <c r="AQ1083" s="363"/>
    </row>
    <row r="1084" spans="1:43" s="8" customFormat="1" ht="43.5" customHeight="1">
      <c r="A1084" s="379" t="s">
        <v>11</v>
      </c>
      <c r="B1084" s="354" t="s">
        <v>998</v>
      </c>
      <c r="C1084" s="354" t="s">
        <v>920</v>
      </c>
      <c r="D1084" s="365" t="s">
        <v>1148</v>
      </c>
      <c r="E1084" s="247" t="s">
        <v>394</v>
      </c>
      <c r="F1084" s="248" t="s">
        <v>46</v>
      </c>
      <c r="G1084" s="249" t="s">
        <v>339</v>
      </c>
      <c r="H1084" s="249" t="s">
        <v>417</v>
      </c>
      <c r="I1084" s="286">
        <v>415833.31</v>
      </c>
      <c r="J1084" s="286">
        <f>-K2661/0.0833333333333333</f>
        <v>0</v>
      </c>
      <c r="K1084" s="286"/>
      <c r="L1084" s="282">
        <v>42858</v>
      </c>
      <c r="M1084" s="282">
        <v>42917</v>
      </c>
      <c r="N1084" s="282">
        <v>43281</v>
      </c>
      <c r="O1084" s="327">
        <f>YEAR(N1084)</f>
        <v>2018</v>
      </c>
      <c r="P1084" s="323">
        <f>MONTH(N1084)</f>
        <v>6</v>
      </c>
      <c r="Q1084" s="328" t="str">
        <f>IF(P1084&gt;9,CONCATENATE(O1084,P1084),CONCATENATE(O1084,"0",P1084))</f>
        <v>201806</v>
      </c>
      <c r="R1084" s="235">
        <v>0</v>
      </c>
      <c r="S1084" s="268">
        <v>0</v>
      </c>
      <c r="T1084" s="268">
        <v>0</v>
      </c>
      <c r="U1084" s="356" t="s">
        <v>2529</v>
      </c>
      <c r="V1084" s="347"/>
      <c r="W1084" s="345"/>
      <c r="X1084" s="347"/>
      <c r="Y1084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4" s="422"/>
      <c r="AA1084" s="349"/>
      <c r="AB1084" s="349"/>
      <c r="AC1084" s="349"/>
      <c r="AD1084" s="349"/>
      <c r="AE1084" s="349"/>
      <c r="AF1084" s="349"/>
      <c r="AG1084" s="349"/>
      <c r="AH1084" s="349"/>
      <c r="AI1084" s="349"/>
      <c r="AJ1084" s="349"/>
      <c r="AK1084" s="349"/>
      <c r="AL1084" s="349"/>
      <c r="AM1084" s="349"/>
      <c r="AN1084" s="349"/>
      <c r="AO1084" s="349"/>
      <c r="AP1084" s="349"/>
      <c r="AQ1084" s="349"/>
    </row>
    <row r="1085" spans="1:43" s="8" customFormat="1" ht="43.5" customHeight="1">
      <c r="A1085" s="311" t="s">
        <v>11</v>
      </c>
      <c r="B1085" s="369" t="s">
        <v>998</v>
      </c>
      <c r="C1085" s="398" t="s">
        <v>920</v>
      </c>
      <c r="D1085" s="314" t="s">
        <v>2000</v>
      </c>
      <c r="E1085" s="314" t="s">
        <v>392</v>
      </c>
      <c r="F1085" s="307" t="s">
        <v>46</v>
      </c>
      <c r="G1085" s="313" t="s">
        <v>2001</v>
      </c>
      <c r="H1085" s="313" t="s">
        <v>2002</v>
      </c>
      <c r="I1085" s="316">
        <v>135677</v>
      </c>
      <c r="J1085" s="316">
        <f>-K2695/0.0833333333333333</f>
        <v>0</v>
      </c>
      <c r="K1085" s="316"/>
      <c r="L1085" s="317">
        <v>42851</v>
      </c>
      <c r="M1085" s="317">
        <v>42851</v>
      </c>
      <c r="N1085" s="318">
        <v>43323</v>
      </c>
      <c r="O1085" s="336">
        <f>YEAR(N1085)</f>
        <v>2018</v>
      </c>
      <c r="P1085" s="336">
        <f>MONTH(N1085)</f>
        <v>8</v>
      </c>
      <c r="Q1085" s="326" t="str">
        <f>IF(P1085&gt;9,CONCATENATE(O1085,P1085),CONCATENATE(O1085,"0",P1085))</f>
        <v>201808</v>
      </c>
      <c r="R1085" s="311" t="s">
        <v>44</v>
      </c>
      <c r="S1085" s="319">
        <v>0</v>
      </c>
      <c r="T1085" s="319">
        <v>0</v>
      </c>
      <c r="U1085" s="313"/>
      <c r="V1085" s="360"/>
      <c r="W1085" s="360"/>
      <c r="X1085" s="360"/>
      <c r="Y10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5" s="385"/>
      <c r="AA1085" s="363"/>
      <c r="AB1085" s="363"/>
      <c r="AC1085" s="363"/>
      <c r="AD1085" s="363"/>
      <c r="AE1085" s="363"/>
      <c r="AF1085" s="363"/>
      <c r="AG1085" s="363"/>
      <c r="AH1085" s="363"/>
      <c r="AI1085" s="363"/>
      <c r="AJ1085" s="363"/>
      <c r="AK1085" s="363"/>
      <c r="AL1085" s="363"/>
      <c r="AM1085" s="363"/>
      <c r="AN1085" s="363"/>
      <c r="AO1085" s="363"/>
      <c r="AP1085" s="363"/>
      <c r="AQ1085" s="363"/>
    </row>
    <row r="1086" spans="1:100" s="8" customFormat="1" ht="43.5" customHeight="1">
      <c r="A1086" s="414" t="s">
        <v>11</v>
      </c>
      <c r="B1086" s="265" t="s">
        <v>998</v>
      </c>
      <c r="C1086" s="354" t="s">
        <v>920</v>
      </c>
      <c r="D1086" s="471" t="s">
        <v>3144</v>
      </c>
      <c r="E1086" s="471" t="s">
        <v>385</v>
      </c>
      <c r="F1086" s="431" t="s">
        <v>2091</v>
      </c>
      <c r="G1086" s="426" t="s">
        <v>2092</v>
      </c>
      <c r="H1086" s="426" t="s">
        <v>2093</v>
      </c>
      <c r="I1086" s="293">
        <v>398500</v>
      </c>
      <c r="J1086" s="293">
        <f>-K2576/0.0833333333333333</f>
        <v>0</v>
      </c>
      <c r="K1086" s="293"/>
      <c r="L1086" s="284">
        <v>42746</v>
      </c>
      <c r="M1086" s="284">
        <v>42284</v>
      </c>
      <c r="N1086" s="284">
        <v>43379</v>
      </c>
      <c r="O1086" s="327">
        <f>YEAR(N1086)</f>
        <v>2018</v>
      </c>
      <c r="P1086" s="323">
        <f>MONTH(N1086)</f>
        <v>10</v>
      </c>
      <c r="Q1086" s="334" t="str">
        <f>IF(P1086&gt;9,CONCATENATE(O1086,P1086),CONCATENATE(O1086,"0",P1086))</f>
        <v>201810</v>
      </c>
      <c r="R1086" s="432" t="s">
        <v>44</v>
      </c>
      <c r="S1086" s="268">
        <v>0</v>
      </c>
      <c r="T1086" s="268">
        <v>0</v>
      </c>
      <c r="U1086" s="399"/>
      <c r="V1086" s="345"/>
      <c r="W1086" s="345"/>
      <c r="X1086" s="345"/>
      <c r="Y108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6" s="422"/>
      <c r="AA1086" s="349"/>
      <c r="AB1086" s="349"/>
      <c r="AC1086" s="349"/>
      <c r="AD1086" s="349"/>
      <c r="AE1086" s="349"/>
      <c r="AF1086" s="349"/>
      <c r="AG1086" s="349"/>
      <c r="AH1086" s="349"/>
      <c r="AI1086" s="349"/>
      <c r="AJ1086" s="349"/>
      <c r="AK1086" s="349"/>
      <c r="AL1086" s="349"/>
      <c r="AM1086" s="349"/>
      <c r="AN1086" s="349"/>
      <c r="AO1086" s="349"/>
      <c r="AP1086" s="349"/>
      <c r="AQ1086" s="349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</row>
    <row r="1087" spans="1:100" s="8" customFormat="1" ht="43.5" customHeight="1">
      <c r="A1087" s="250" t="s">
        <v>11</v>
      </c>
      <c r="B1087" s="250" t="s">
        <v>998</v>
      </c>
      <c r="C1087" s="354" t="s">
        <v>920</v>
      </c>
      <c r="D1087" s="247"/>
      <c r="E1087" s="247" t="s">
        <v>388</v>
      </c>
      <c r="F1087" s="366" t="s">
        <v>929</v>
      </c>
      <c r="G1087" s="356" t="s">
        <v>932</v>
      </c>
      <c r="H1087" s="356" t="s">
        <v>933</v>
      </c>
      <c r="I1087" s="286">
        <v>438675</v>
      </c>
      <c r="J1087" s="286">
        <f>-K2569/0.0833333333333333</f>
        <v>0</v>
      </c>
      <c r="K1087" s="286"/>
      <c r="L1087" s="282">
        <v>42627</v>
      </c>
      <c r="M1087" s="282">
        <v>42659</v>
      </c>
      <c r="N1087" s="282">
        <v>43388</v>
      </c>
      <c r="O1087" s="327">
        <f>YEAR(N1087)</f>
        <v>2018</v>
      </c>
      <c r="P1087" s="323">
        <f>MONTH(N1087)</f>
        <v>10</v>
      </c>
      <c r="Q1087" s="328" t="str">
        <f>IF(P1087&gt;9,CONCATENATE(O1087,P1087),CONCATENATE(O1087,"0",P1087))</f>
        <v>201810</v>
      </c>
      <c r="R1087" s="354">
        <v>0</v>
      </c>
      <c r="S1087" s="268">
        <v>0</v>
      </c>
      <c r="T1087" s="268">
        <v>0</v>
      </c>
      <c r="U1087" s="261"/>
      <c r="V1087" s="343"/>
      <c r="W1087" s="345"/>
      <c r="X1087" s="343"/>
      <c r="Y10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7" s="348"/>
      <c r="AA1087" s="349"/>
      <c r="AB1087" s="349"/>
      <c r="AC1087" s="349"/>
      <c r="AD1087" s="349"/>
      <c r="AE1087" s="349"/>
      <c r="AF1087" s="349"/>
      <c r="AG1087" s="349"/>
      <c r="AH1087" s="349"/>
      <c r="AI1087" s="349"/>
      <c r="AJ1087" s="349"/>
      <c r="AK1087" s="349"/>
      <c r="AL1087" s="349"/>
      <c r="AM1087" s="349"/>
      <c r="AN1087" s="349"/>
      <c r="AO1087" s="349"/>
      <c r="AP1087" s="349"/>
      <c r="AQ1087" s="349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</row>
    <row r="1088" spans="1:43" s="8" customFormat="1" ht="43.5" customHeight="1">
      <c r="A1088" s="250" t="s">
        <v>11</v>
      </c>
      <c r="B1088" s="250" t="s">
        <v>998</v>
      </c>
      <c r="C1088" s="354" t="s">
        <v>920</v>
      </c>
      <c r="D1088" s="247"/>
      <c r="E1088" s="247" t="s">
        <v>388</v>
      </c>
      <c r="F1088" s="366" t="s">
        <v>929</v>
      </c>
      <c r="G1088" s="356" t="s">
        <v>932</v>
      </c>
      <c r="H1088" s="249" t="s">
        <v>48</v>
      </c>
      <c r="I1088" s="286">
        <v>340807</v>
      </c>
      <c r="J1088" s="286">
        <f>-K2570/0.0833333333333333</f>
        <v>0</v>
      </c>
      <c r="K1088" s="286"/>
      <c r="L1088" s="282">
        <v>42627</v>
      </c>
      <c r="M1088" s="282">
        <v>42659</v>
      </c>
      <c r="N1088" s="282">
        <v>43388</v>
      </c>
      <c r="O1088" s="327">
        <f>YEAR(N1088)</f>
        <v>2018</v>
      </c>
      <c r="P1088" s="323">
        <f>MONTH(N1088)</f>
        <v>10</v>
      </c>
      <c r="Q1088" s="328" t="str">
        <f>IF(P1088&gt;9,CONCATENATE(O1088,P1088),CONCATENATE(O1088,"0",P1088))</f>
        <v>201810</v>
      </c>
      <c r="R1088" s="354">
        <v>0</v>
      </c>
      <c r="S1088" s="268">
        <v>0</v>
      </c>
      <c r="T1088" s="268">
        <v>0</v>
      </c>
      <c r="U1088" s="261"/>
      <c r="V1088" s="345"/>
      <c r="W1088" s="345"/>
      <c r="X1088" s="345"/>
      <c r="Y108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8" s="348"/>
      <c r="AA1088" s="348"/>
      <c r="AB1088" s="348"/>
      <c r="AC1088" s="348"/>
      <c r="AD1088" s="348"/>
      <c r="AE1088" s="348"/>
      <c r="AF1088" s="348"/>
      <c r="AG1088" s="348"/>
      <c r="AH1088" s="348"/>
      <c r="AI1088" s="348"/>
      <c r="AJ1088" s="348"/>
      <c r="AK1088" s="348"/>
      <c r="AL1088" s="348"/>
      <c r="AM1088" s="348"/>
      <c r="AN1088" s="348"/>
      <c r="AO1088" s="348"/>
      <c r="AP1088" s="348"/>
      <c r="AQ1088" s="348"/>
    </row>
    <row r="1089" spans="1:100" s="8" customFormat="1" ht="43.5" customHeight="1">
      <c r="A1089" s="235" t="s">
        <v>11</v>
      </c>
      <c r="B1089" s="235" t="s">
        <v>998</v>
      </c>
      <c r="C1089" s="354" t="s">
        <v>920</v>
      </c>
      <c r="D1089" s="244"/>
      <c r="E1089" s="244" t="s">
        <v>385</v>
      </c>
      <c r="F1089" s="359" t="s">
        <v>929</v>
      </c>
      <c r="G1089" s="246" t="s">
        <v>482</v>
      </c>
      <c r="H1089" s="355" t="s">
        <v>930</v>
      </c>
      <c r="I1089" s="285">
        <v>496355</v>
      </c>
      <c r="J1089" s="285">
        <f>-K2571/0.0833333333333333</f>
        <v>0</v>
      </c>
      <c r="K1089" s="285"/>
      <c r="L1089" s="280">
        <v>42627</v>
      </c>
      <c r="M1089" s="280">
        <v>42293</v>
      </c>
      <c r="N1089" s="280">
        <v>43388</v>
      </c>
      <c r="O1089" s="329">
        <f>YEAR(N1089)</f>
        <v>2018</v>
      </c>
      <c r="P1089" s="323">
        <f>MONTH(N1089)</f>
        <v>10</v>
      </c>
      <c r="Q1089" s="330" t="str">
        <f>IF(P1089&gt;9,CONCATENATE(O1089,P1089),CONCATENATE(O1089,"0",P1089))</f>
        <v>201810</v>
      </c>
      <c r="R1089" s="354">
        <v>0</v>
      </c>
      <c r="S1089" s="267">
        <v>0</v>
      </c>
      <c r="T1089" s="267">
        <v>0</v>
      </c>
      <c r="U1089" s="261"/>
      <c r="V1089" s="345"/>
      <c r="W1089" s="345"/>
      <c r="X1089" s="345"/>
      <c r="Y108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9" s="422"/>
      <c r="AA1089" s="349"/>
      <c r="AB1089" s="349"/>
      <c r="AC1089" s="349"/>
      <c r="AD1089" s="349"/>
      <c r="AE1089" s="349"/>
      <c r="AF1089" s="349"/>
      <c r="AG1089" s="349"/>
      <c r="AH1089" s="349"/>
      <c r="AI1089" s="349"/>
      <c r="AJ1089" s="349"/>
      <c r="AK1089" s="349"/>
      <c r="AL1089" s="349"/>
      <c r="AM1089" s="349"/>
      <c r="AN1089" s="349"/>
      <c r="AO1089" s="349"/>
      <c r="AP1089" s="349"/>
      <c r="AQ1089" s="349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</row>
    <row r="1090" spans="1:43" s="8" customFormat="1" ht="43.5" customHeight="1">
      <c r="A1090" s="235" t="s">
        <v>11</v>
      </c>
      <c r="B1090" s="235" t="s">
        <v>998</v>
      </c>
      <c r="C1090" s="354" t="s">
        <v>920</v>
      </c>
      <c r="D1090" s="244"/>
      <c r="E1090" s="244" t="s">
        <v>385</v>
      </c>
      <c r="F1090" s="359" t="s">
        <v>929</v>
      </c>
      <c r="G1090" s="246" t="s">
        <v>482</v>
      </c>
      <c r="H1090" s="355" t="s">
        <v>931</v>
      </c>
      <c r="I1090" s="285">
        <v>278131</v>
      </c>
      <c r="J1090" s="285">
        <f>-K2572/0.0833333333333333</f>
        <v>0</v>
      </c>
      <c r="K1090" s="285"/>
      <c r="L1090" s="280">
        <v>42627</v>
      </c>
      <c r="M1090" s="280">
        <v>42293</v>
      </c>
      <c r="N1090" s="280">
        <v>43388</v>
      </c>
      <c r="O1090" s="329">
        <f>YEAR(N1090)</f>
        <v>2018</v>
      </c>
      <c r="P1090" s="323">
        <f>MONTH(N1090)</f>
        <v>10</v>
      </c>
      <c r="Q1090" s="330" t="str">
        <f>IF(P1090&gt;9,CONCATENATE(O1090,P1090),CONCATENATE(O1090,"0",P1090))</f>
        <v>201810</v>
      </c>
      <c r="R1090" s="354">
        <v>0</v>
      </c>
      <c r="S1090" s="267">
        <v>0</v>
      </c>
      <c r="T1090" s="267">
        <v>0</v>
      </c>
      <c r="U1090" s="261"/>
      <c r="V1090" s="343"/>
      <c r="W1090" s="345"/>
      <c r="X1090" s="344"/>
      <c r="Y10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0" s="348"/>
      <c r="AA1090" s="349"/>
      <c r="AB1090" s="349"/>
      <c r="AC1090" s="349"/>
      <c r="AD1090" s="349"/>
      <c r="AE1090" s="349"/>
      <c r="AF1090" s="349"/>
      <c r="AG1090" s="349"/>
      <c r="AH1090" s="349"/>
      <c r="AI1090" s="349"/>
      <c r="AJ1090" s="349"/>
      <c r="AK1090" s="349"/>
      <c r="AL1090" s="349"/>
      <c r="AM1090" s="349"/>
      <c r="AN1090" s="349"/>
      <c r="AO1090" s="349"/>
      <c r="AP1090" s="349"/>
      <c r="AQ1090" s="349"/>
    </row>
    <row r="1091" spans="1:100" s="8" customFormat="1" ht="43.5" customHeight="1">
      <c r="A1091" s="250" t="s">
        <v>11</v>
      </c>
      <c r="B1091" s="250" t="s">
        <v>998</v>
      </c>
      <c r="C1091" s="354" t="s">
        <v>920</v>
      </c>
      <c r="D1091" s="247" t="s">
        <v>747</v>
      </c>
      <c r="E1091" s="244" t="s">
        <v>406</v>
      </c>
      <c r="F1091" s="245" t="s">
        <v>14</v>
      </c>
      <c r="G1091" s="246" t="s">
        <v>15</v>
      </c>
      <c r="H1091" s="246" t="s">
        <v>748</v>
      </c>
      <c r="I1091" s="286">
        <v>0</v>
      </c>
      <c r="J1091" s="286">
        <f>-K2579/0.0833333333333333</f>
        <v>0</v>
      </c>
      <c r="K1091" s="286"/>
      <c r="L1091" s="372">
        <v>41647</v>
      </c>
      <c r="M1091" s="280">
        <v>41597</v>
      </c>
      <c r="N1091" s="281">
        <v>43422</v>
      </c>
      <c r="O1091" s="323">
        <f>YEAR(N1091)</f>
        <v>2018</v>
      </c>
      <c r="P1091" s="323">
        <f>MONTH(N1091)</f>
        <v>11</v>
      </c>
      <c r="Q1091" s="324" t="str">
        <f>IF(P1091&gt;9,CONCATENATE(O1091,P1091),CONCATENATE(O1091,"0",P1091))</f>
        <v>201811</v>
      </c>
      <c r="R1091" s="235">
        <v>0</v>
      </c>
      <c r="S1091" s="267">
        <v>0</v>
      </c>
      <c r="T1091" s="267">
        <v>0</v>
      </c>
      <c r="U1091" s="357"/>
      <c r="V1091" s="343"/>
      <c r="W1091" s="345"/>
      <c r="X1091" s="343"/>
      <c r="Y10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1" s="422"/>
      <c r="AA1091" s="349"/>
      <c r="AB1091" s="349"/>
      <c r="AC1091" s="349"/>
      <c r="AD1091" s="349"/>
      <c r="AE1091" s="349"/>
      <c r="AF1091" s="349"/>
      <c r="AG1091" s="349"/>
      <c r="AH1091" s="349"/>
      <c r="AI1091" s="349"/>
      <c r="AJ1091" s="349"/>
      <c r="AK1091" s="349"/>
      <c r="AL1091" s="349"/>
      <c r="AM1091" s="349"/>
      <c r="AN1091" s="349"/>
      <c r="AO1091" s="349"/>
      <c r="AP1091" s="349"/>
      <c r="AQ1091" s="349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</row>
    <row r="1092" spans="1:43" s="8" customFormat="1" ht="43.5" customHeight="1">
      <c r="A1092" s="311" t="s">
        <v>11</v>
      </c>
      <c r="B1092" s="369" t="s">
        <v>998</v>
      </c>
      <c r="C1092" s="398" t="s">
        <v>920</v>
      </c>
      <c r="D1092" s="314" t="s">
        <v>3091</v>
      </c>
      <c r="E1092" s="314" t="s">
        <v>382</v>
      </c>
      <c r="F1092" s="307" t="s">
        <v>3092</v>
      </c>
      <c r="G1092" s="313" t="s">
        <v>3093</v>
      </c>
      <c r="H1092" s="313" t="s">
        <v>3094</v>
      </c>
      <c r="I1092" s="316">
        <v>15557.41</v>
      </c>
      <c r="J1092" s="316">
        <f>-K2756/0.0833333333333333</f>
        <v>0</v>
      </c>
      <c r="K1092" s="316"/>
      <c r="L1092" s="317" t="s">
        <v>328</v>
      </c>
      <c r="M1092" s="317">
        <v>42710</v>
      </c>
      <c r="N1092" s="318">
        <v>43439</v>
      </c>
      <c r="O1092" s="336">
        <f>YEAR(N1092)</f>
        <v>2018</v>
      </c>
      <c r="P1092" s="336">
        <f>MONTH(N1092)</f>
        <v>12</v>
      </c>
      <c r="Q1092" s="326" t="str">
        <f>IF(P1092&gt;9,CONCATENATE(O1092,P1092),CONCATENATE(O1092,"0",P1092))</f>
        <v>201812</v>
      </c>
      <c r="R1092" s="311" t="s">
        <v>44</v>
      </c>
      <c r="S1092" s="319">
        <v>0</v>
      </c>
      <c r="T1092" s="319">
        <v>0</v>
      </c>
      <c r="U1092" s="313"/>
      <c r="V1092" s="360"/>
      <c r="W1092" s="360"/>
      <c r="X1092" s="360"/>
      <c r="Y10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2" s="385"/>
      <c r="AA1092" s="363"/>
      <c r="AB1092" s="363"/>
      <c r="AC1092" s="363"/>
      <c r="AD1092" s="363"/>
      <c r="AE1092" s="363"/>
      <c r="AF1092" s="363"/>
      <c r="AG1092" s="363"/>
      <c r="AH1092" s="363"/>
      <c r="AI1092" s="363"/>
      <c r="AJ1092" s="363"/>
      <c r="AK1092" s="363"/>
      <c r="AL1092" s="363"/>
      <c r="AM1092" s="363"/>
      <c r="AN1092" s="363"/>
      <c r="AO1092" s="363"/>
      <c r="AP1092" s="363"/>
      <c r="AQ1092" s="363"/>
    </row>
    <row r="1093" spans="1:43" s="8" customFormat="1" ht="43.5" customHeight="1">
      <c r="A1093" s="354" t="s">
        <v>11</v>
      </c>
      <c r="B1093" s="354" t="s">
        <v>998</v>
      </c>
      <c r="C1093" s="370" t="s">
        <v>920</v>
      </c>
      <c r="D1093" s="358" t="s">
        <v>2477</v>
      </c>
      <c r="E1093" s="365" t="s">
        <v>385</v>
      </c>
      <c r="F1093" s="366" t="s">
        <v>960</v>
      </c>
      <c r="G1093" s="356" t="s">
        <v>962</v>
      </c>
      <c r="H1093" s="356" t="s">
        <v>961</v>
      </c>
      <c r="I1093" s="388">
        <v>13850000</v>
      </c>
      <c r="J1093" s="388">
        <f>-K2578/0.0833333333333333</f>
        <v>0</v>
      </c>
      <c r="K1093" s="388"/>
      <c r="L1093" s="372">
        <v>42347</v>
      </c>
      <c r="M1093" s="372">
        <v>42370</v>
      </c>
      <c r="N1093" s="367">
        <v>43465</v>
      </c>
      <c r="O1093" s="389">
        <f>YEAR(N1093)</f>
        <v>2018</v>
      </c>
      <c r="P1093" s="374">
        <f>MONTH(N1093)</f>
        <v>12</v>
      </c>
      <c r="Q1093" s="390" t="str">
        <f>IF(P1093&gt;9,CONCATENATE(O1093,P1093),CONCATENATE(O1093,"0",P1093))</f>
        <v>201812</v>
      </c>
      <c r="R1093" s="354">
        <v>0</v>
      </c>
      <c r="S1093" s="391">
        <v>0.15</v>
      </c>
      <c r="T1093" s="391">
        <v>0.08</v>
      </c>
      <c r="U1093" s="355"/>
      <c r="V1093" s="349"/>
      <c r="W1093" s="348"/>
      <c r="X1093" s="349"/>
      <c r="Y1093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3" s="348"/>
      <c r="AA1093" s="349"/>
      <c r="AB1093" s="349"/>
      <c r="AC1093" s="349"/>
      <c r="AD1093" s="349"/>
      <c r="AE1093" s="349"/>
      <c r="AF1093" s="349"/>
      <c r="AG1093" s="349"/>
      <c r="AH1093" s="349"/>
      <c r="AI1093" s="349"/>
      <c r="AJ1093" s="349"/>
      <c r="AK1093" s="349"/>
      <c r="AL1093" s="349"/>
      <c r="AM1093" s="349"/>
      <c r="AN1093" s="349"/>
      <c r="AO1093" s="349"/>
      <c r="AP1093" s="349"/>
      <c r="AQ1093" s="349"/>
    </row>
    <row r="1094" spans="1:43" s="8" customFormat="1" ht="43.5" customHeight="1">
      <c r="A1094" s="379" t="s">
        <v>11</v>
      </c>
      <c r="B1094" s="369" t="s">
        <v>998</v>
      </c>
      <c r="C1094" s="354" t="s">
        <v>920</v>
      </c>
      <c r="D1094" s="247"/>
      <c r="E1094" s="247" t="s">
        <v>382</v>
      </c>
      <c r="F1094" s="366" t="s">
        <v>1708</v>
      </c>
      <c r="G1094" s="249" t="s">
        <v>461</v>
      </c>
      <c r="H1094" s="249" t="s">
        <v>59</v>
      </c>
      <c r="I1094" s="286">
        <v>104375</v>
      </c>
      <c r="J1094" s="286">
        <f>-K2611/0.0833333333333333</f>
        <v>0</v>
      </c>
      <c r="K1094" s="286"/>
      <c r="L1094" s="282">
        <v>41997</v>
      </c>
      <c r="M1094" s="282">
        <v>42005</v>
      </c>
      <c r="N1094" s="282">
        <v>43465</v>
      </c>
      <c r="O1094" s="327">
        <f>YEAR(N1094)</f>
        <v>2018</v>
      </c>
      <c r="P1094" s="323">
        <f>MONTH(N1094)</f>
        <v>12</v>
      </c>
      <c r="Q1094" s="328" t="str">
        <f>IF(P1094&gt;9,CONCATENATE(O1094,P1094),CONCATENATE(O1094,"0",P1094))</f>
        <v>201812</v>
      </c>
      <c r="R1094" s="354" t="s">
        <v>44</v>
      </c>
      <c r="S1094" s="268">
        <v>0</v>
      </c>
      <c r="T1094" s="268">
        <v>0</v>
      </c>
      <c r="U1094" s="261"/>
      <c r="V1094" s="343"/>
      <c r="W1094" s="345"/>
      <c r="X1094" s="343"/>
      <c r="Y10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4" s="348"/>
      <c r="AA1094" s="349"/>
      <c r="AB1094" s="349"/>
      <c r="AC1094" s="349"/>
      <c r="AD1094" s="349"/>
      <c r="AE1094" s="349"/>
      <c r="AF1094" s="349"/>
      <c r="AG1094" s="349"/>
      <c r="AH1094" s="349"/>
      <c r="AI1094" s="349"/>
      <c r="AJ1094" s="349"/>
      <c r="AK1094" s="349"/>
      <c r="AL1094" s="349"/>
      <c r="AM1094" s="349"/>
      <c r="AN1094" s="349"/>
      <c r="AO1094" s="349"/>
      <c r="AP1094" s="349"/>
      <c r="AQ1094" s="349"/>
    </row>
    <row r="1095" spans="1:100" s="8" customFormat="1" ht="43.5" customHeight="1">
      <c r="A1095" s="354" t="s">
        <v>11</v>
      </c>
      <c r="B1095" s="235" t="s">
        <v>998</v>
      </c>
      <c r="C1095" s="354" t="s">
        <v>920</v>
      </c>
      <c r="D1095" s="358"/>
      <c r="E1095" s="244" t="s">
        <v>385</v>
      </c>
      <c r="F1095" s="359" t="s">
        <v>3033</v>
      </c>
      <c r="G1095" s="362" t="s">
        <v>3034</v>
      </c>
      <c r="H1095" s="362" t="s">
        <v>3035</v>
      </c>
      <c r="I1095" s="285">
        <v>1500000</v>
      </c>
      <c r="J1095" s="285">
        <f>-K2713/0.0833333333333333</f>
        <v>0</v>
      </c>
      <c r="K1095" s="285"/>
      <c r="L1095" s="280">
        <v>42704</v>
      </c>
      <c r="M1095" s="280">
        <v>42704</v>
      </c>
      <c r="N1095" s="281">
        <v>43798</v>
      </c>
      <c r="O1095" s="323">
        <f>YEAR(N1095)</f>
        <v>2019</v>
      </c>
      <c r="P1095" s="323">
        <f>MONTH(N1095)</f>
        <v>11</v>
      </c>
      <c r="Q1095" s="324" t="str">
        <f>IF(P1095&gt;9,CONCATENATE(O1095,P1095),CONCATENATE(O1095,"0",P1095))</f>
        <v>201911</v>
      </c>
      <c r="R1095" s="354" t="s">
        <v>44</v>
      </c>
      <c r="S1095" s="267">
        <v>0</v>
      </c>
      <c r="T1095" s="267">
        <v>0</v>
      </c>
      <c r="U1095" s="356"/>
      <c r="V1095" s="343"/>
      <c r="W1095" s="345"/>
      <c r="X1095" s="344" t="s">
        <v>911</v>
      </c>
      <c r="Y10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95" s="422"/>
      <c r="AA1095" s="349"/>
      <c r="AB1095" s="349"/>
      <c r="AC1095" s="349"/>
      <c r="AD1095" s="349"/>
      <c r="AE1095" s="349"/>
      <c r="AF1095" s="349"/>
      <c r="AG1095" s="349"/>
      <c r="AH1095" s="349"/>
      <c r="AI1095" s="349"/>
      <c r="AJ1095" s="349"/>
      <c r="AK1095" s="349"/>
      <c r="AL1095" s="349"/>
      <c r="AM1095" s="349"/>
      <c r="AN1095" s="349"/>
      <c r="AO1095" s="349"/>
      <c r="AP1095" s="349"/>
      <c r="AQ1095" s="349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</row>
    <row r="1096" spans="1:43" s="8" customFormat="1" ht="43.5" customHeight="1">
      <c r="A1096" s="379" t="s">
        <v>11</v>
      </c>
      <c r="B1096" s="382" t="s">
        <v>998</v>
      </c>
      <c r="C1096" s="370" t="s">
        <v>920</v>
      </c>
      <c r="D1096" s="365"/>
      <c r="E1096" s="365" t="s">
        <v>2908</v>
      </c>
      <c r="F1096" s="366" t="s">
        <v>2909</v>
      </c>
      <c r="G1096" s="356" t="s">
        <v>2910</v>
      </c>
      <c r="H1096" s="356" t="s">
        <v>2911</v>
      </c>
      <c r="I1096" s="388">
        <v>739980</v>
      </c>
      <c r="J1096" s="388">
        <f>-K2742/0.0833333333333333</f>
        <v>0</v>
      </c>
      <c r="K1096" s="388"/>
      <c r="L1096" s="367">
        <v>42676</v>
      </c>
      <c r="M1096" s="367">
        <v>42705</v>
      </c>
      <c r="N1096" s="367">
        <v>43799</v>
      </c>
      <c r="O1096" s="389">
        <f>YEAR(N1096)</f>
        <v>2019</v>
      </c>
      <c r="P1096" s="374">
        <f>MONTH(N1096)</f>
        <v>11</v>
      </c>
      <c r="Q1096" s="390" t="str">
        <f>IF(P1096&gt;9,CONCATENATE(O1096,P1096),CONCATENATE(O1096,"0",P1096))</f>
        <v>201911</v>
      </c>
      <c r="R1096" s="354" t="s">
        <v>89</v>
      </c>
      <c r="S1096" s="391">
        <v>0.2</v>
      </c>
      <c r="T1096" s="391">
        <v>0.1</v>
      </c>
      <c r="U1096" s="356"/>
      <c r="V1096" s="349"/>
      <c r="W1096" s="348"/>
      <c r="X1096" s="349"/>
      <c r="Y10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6" s="348"/>
      <c r="AA1096" s="348"/>
      <c r="AB1096" s="348"/>
      <c r="AC1096" s="348"/>
      <c r="AD1096" s="348"/>
      <c r="AE1096" s="348"/>
      <c r="AF1096" s="348"/>
      <c r="AG1096" s="348"/>
      <c r="AH1096" s="348"/>
      <c r="AI1096" s="348"/>
      <c r="AJ1096" s="348"/>
      <c r="AK1096" s="348"/>
      <c r="AL1096" s="348"/>
      <c r="AM1096" s="348"/>
      <c r="AN1096" s="348"/>
      <c r="AO1096" s="348"/>
      <c r="AP1096" s="348"/>
      <c r="AQ1096" s="348"/>
    </row>
    <row r="1097" spans="1:43" s="8" customFormat="1" ht="43.5" customHeight="1">
      <c r="A1097" s="250" t="s">
        <v>11</v>
      </c>
      <c r="B1097" s="250" t="s">
        <v>998</v>
      </c>
      <c r="C1097" s="354" t="s">
        <v>920</v>
      </c>
      <c r="D1097" s="247"/>
      <c r="E1097" s="247" t="s">
        <v>380</v>
      </c>
      <c r="F1097" s="359" t="s">
        <v>2042</v>
      </c>
      <c r="G1097" s="249" t="s">
        <v>617</v>
      </c>
      <c r="H1097" s="249" t="s">
        <v>137</v>
      </c>
      <c r="I1097" s="286">
        <v>9000000</v>
      </c>
      <c r="J1097" s="286">
        <f>-K2579/0.0833333333333333</f>
        <v>0</v>
      </c>
      <c r="K1097" s="286"/>
      <c r="L1097" s="282">
        <v>42242</v>
      </c>
      <c r="M1097" s="282">
        <v>42214</v>
      </c>
      <c r="N1097" s="282">
        <v>44040</v>
      </c>
      <c r="O1097" s="327">
        <f>YEAR(N1097)</f>
        <v>2020</v>
      </c>
      <c r="P1097" s="323">
        <f>MONTH(N1097)</f>
        <v>7</v>
      </c>
      <c r="Q1097" s="328" t="str">
        <f>IF(P1097&gt;9,CONCATENATE(O1097,P1097),CONCATENATE(O1097,"0",P1097))</f>
        <v>202007</v>
      </c>
      <c r="R1097" s="354" t="s">
        <v>268</v>
      </c>
      <c r="S1097" s="268">
        <v>0.05</v>
      </c>
      <c r="T1097" s="268">
        <v>0</v>
      </c>
      <c r="U1097" s="255"/>
      <c r="V1097" s="343"/>
      <c r="W1097" s="345"/>
      <c r="X1097" s="344"/>
      <c r="Y10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7" s="422"/>
      <c r="AA1097" s="349"/>
      <c r="AB1097" s="349"/>
      <c r="AC1097" s="349"/>
      <c r="AD1097" s="349"/>
      <c r="AE1097" s="349"/>
      <c r="AF1097" s="349"/>
      <c r="AG1097" s="349"/>
      <c r="AH1097" s="349"/>
      <c r="AI1097" s="349"/>
      <c r="AJ1097" s="349"/>
      <c r="AK1097" s="349"/>
      <c r="AL1097" s="349"/>
      <c r="AM1097" s="349"/>
      <c r="AN1097" s="349"/>
      <c r="AO1097" s="349"/>
      <c r="AP1097" s="349"/>
      <c r="AQ1097" s="349"/>
    </row>
    <row r="1098" spans="1:100" s="8" customFormat="1" ht="43.5" customHeight="1">
      <c r="A1098" s="354" t="s">
        <v>11</v>
      </c>
      <c r="B1098" s="354" t="s">
        <v>998</v>
      </c>
      <c r="C1098" s="354" t="s">
        <v>920</v>
      </c>
      <c r="D1098" s="244"/>
      <c r="E1098" s="247" t="s">
        <v>398</v>
      </c>
      <c r="F1098" s="359" t="s">
        <v>2021</v>
      </c>
      <c r="G1098" s="355" t="s">
        <v>2022</v>
      </c>
      <c r="H1098" s="355" t="s">
        <v>2023</v>
      </c>
      <c r="I1098" s="286">
        <v>0</v>
      </c>
      <c r="J1098" s="286">
        <f>-K2676/0.0833333333333333</f>
        <v>0</v>
      </c>
      <c r="K1098" s="286"/>
      <c r="L1098" s="280">
        <v>42235</v>
      </c>
      <c r="M1098" s="280">
        <v>42248</v>
      </c>
      <c r="N1098" s="281">
        <v>44074</v>
      </c>
      <c r="O1098" s="323">
        <f>YEAR(N1098)</f>
        <v>2020</v>
      </c>
      <c r="P1098" s="323">
        <f>MONTH(N1098)</f>
        <v>8</v>
      </c>
      <c r="Q1098" s="324" t="str">
        <f>IF(P1098&gt;9,CONCATENATE(O1098,P1098),CONCATENATE(O1098,"0",P1098))</f>
        <v>202008</v>
      </c>
      <c r="R1098" s="354" t="s">
        <v>91</v>
      </c>
      <c r="S1098" s="268">
        <v>0</v>
      </c>
      <c r="T1098" s="268">
        <v>0</v>
      </c>
      <c r="U1098" s="249"/>
      <c r="V1098" s="345"/>
      <c r="W1098" s="345"/>
      <c r="X1098" s="345"/>
      <c r="Y109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8" s="348"/>
      <c r="AA1098" s="348"/>
      <c r="AB1098" s="348"/>
      <c r="AC1098" s="348"/>
      <c r="AD1098" s="348"/>
      <c r="AE1098" s="348"/>
      <c r="AF1098" s="348"/>
      <c r="AG1098" s="348"/>
      <c r="AH1098" s="348"/>
      <c r="AI1098" s="348"/>
      <c r="AJ1098" s="348"/>
      <c r="AK1098" s="348"/>
      <c r="AL1098" s="348"/>
      <c r="AM1098" s="348"/>
      <c r="AN1098" s="348"/>
      <c r="AO1098" s="348"/>
      <c r="AP1098" s="348"/>
      <c r="AQ1098" s="348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</row>
    <row r="1099" spans="1:430" s="402" customFormat="1" ht="43.5" customHeight="1">
      <c r="A1099" s="264" t="s">
        <v>11</v>
      </c>
      <c r="B1099" s="264" t="s">
        <v>998</v>
      </c>
      <c r="C1099" s="354" t="s">
        <v>920</v>
      </c>
      <c r="D1099" s="253"/>
      <c r="E1099" s="253" t="s">
        <v>386</v>
      </c>
      <c r="F1099" s="254" t="s">
        <v>749</v>
      </c>
      <c r="G1099" s="255" t="s">
        <v>750</v>
      </c>
      <c r="H1099" s="255" t="s">
        <v>751</v>
      </c>
      <c r="I1099" s="289">
        <v>100000</v>
      </c>
      <c r="J1099" s="289">
        <f>-K2585/0.0833333333333333</f>
        <v>0</v>
      </c>
      <c r="K1099" s="289"/>
      <c r="L1099" s="283">
        <v>41038</v>
      </c>
      <c r="M1099" s="283" t="s">
        <v>554</v>
      </c>
      <c r="N1099" s="283"/>
      <c r="O1099" s="329">
        <f>YEAR(N1099)</f>
        <v>1900</v>
      </c>
      <c r="P1099" s="323">
        <f>MONTH(N1099)</f>
        <v>1</v>
      </c>
      <c r="Q1099" s="330" t="str">
        <f>IF(P1099&gt;9,CONCATENATE(O1099,P1099),CONCATENATE(O1099,"0",P1099))</f>
        <v>190001</v>
      </c>
      <c r="R1099" s="264" t="s">
        <v>44</v>
      </c>
      <c r="S1099" s="269">
        <v>0.07</v>
      </c>
      <c r="T1099" s="269">
        <v>0.03</v>
      </c>
      <c r="U1099" s="255"/>
      <c r="V1099" s="343"/>
      <c r="W1099" s="343"/>
      <c r="X1099" s="344" t="s">
        <v>911</v>
      </c>
      <c r="Y10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99" s="348"/>
      <c r="AA1099" s="348"/>
      <c r="AB1099" s="348"/>
      <c r="AC1099" s="348"/>
      <c r="AD1099" s="348"/>
      <c r="AE1099" s="348"/>
      <c r="AF1099" s="348"/>
      <c r="AG1099" s="348"/>
      <c r="AH1099" s="348"/>
      <c r="AI1099" s="348"/>
      <c r="AJ1099" s="348"/>
      <c r="AK1099" s="348"/>
      <c r="AL1099" s="348"/>
      <c r="AM1099" s="348"/>
      <c r="AN1099" s="348"/>
      <c r="AO1099" s="348"/>
      <c r="AP1099" s="348"/>
      <c r="AQ1099" s="34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8"/>
      <c r="CP1099" s="8"/>
      <c r="CQ1099" s="8"/>
      <c r="CR1099" s="8"/>
      <c r="CS1099" s="8"/>
      <c r="CT1099" s="8"/>
      <c r="CU1099" s="8"/>
      <c r="CV1099" s="8"/>
      <c r="CW1099" s="8"/>
      <c r="CX1099" s="8"/>
      <c r="CY1099" s="8"/>
      <c r="CZ1099" s="8"/>
      <c r="DA1099" s="8"/>
      <c r="DB1099" s="8"/>
      <c r="DC1099" s="8"/>
      <c r="DD1099" s="8"/>
      <c r="DE1099" s="8"/>
      <c r="DF1099" s="8"/>
      <c r="DG1099" s="8"/>
      <c r="DH1099" s="8"/>
      <c r="DI1099" s="8"/>
      <c r="DJ1099" s="8"/>
      <c r="DK1099" s="8"/>
      <c r="DL1099" s="8"/>
      <c r="DM1099" s="8"/>
      <c r="DN1099" s="8"/>
      <c r="DO1099" s="8"/>
      <c r="DP1099" s="8"/>
      <c r="DQ1099" s="8"/>
      <c r="DR1099" s="8"/>
      <c r="DS1099" s="8"/>
      <c r="DT1099" s="8"/>
      <c r="DU1099" s="8"/>
      <c r="DV1099" s="8"/>
      <c r="DW1099" s="8"/>
      <c r="DX1099" s="8"/>
      <c r="DY1099" s="8"/>
      <c r="DZ1099" s="8"/>
      <c r="EA1099" s="8"/>
      <c r="EB1099" s="8"/>
      <c r="EC1099" s="8"/>
      <c r="ED1099" s="8"/>
      <c r="EE1099" s="8"/>
      <c r="EF1099" s="8"/>
      <c r="EG1099" s="8"/>
      <c r="EH1099" s="8"/>
      <c r="EI1099" s="8"/>
      <c r="EJ1099" s="8"/>
      <c r="EK1099" s="8"/>
      <c r="EL1099" s="8"/>
      <c r="EM1099" s="8"/>
      <c r="EN1099" s="8"/>
      <c r="EO1099" s="8"/>
      <c r="EP1099" s="8"/>
      <c r="EQ1099" s="8"/>
      <c r="ER1099" s="8"/>
      <c r="ES1099" s="8"/>
      <c r="ET1099" s="8"/>
      <c r="EU1099" s="8"/>
      <c r="EV1099" s="8"/>
      <c r="EW1099" s="8"/>
      <c r="EX1099" s="8"/>
      <c r="EY1099" s="8"/>
      <c r="EZ1099" s="8"/>
      <c r="FA1099" s="8"/>
      <c r="FB1099" s="8"/>
      <c r="FC1099" s="8"/>
      <c r="FD1099" s="8"/>
      <c r="FE1099" s="8"/>
      <c r="FF1099" s="8"/>
      <c r="FG1099" s="8"/>
      <c r="FH1099" s="8"/>
      <c r="FI1099" s="8"/>
      <c r="FJ1099" s="8"/>
      <c r="FK1099" s="8"/>
      <c r="FL1099" s="8"/>
      <c r="FM1099" s="8"/>
      <c r="FN1099" s="8"/>
      <c r="FO1099" s="8"/>
      <c r="FP1099" s="8"/>
      <c r="FQ1099" s="8"/>
      <c r="FR1099" s="8"/>
      <c r="FS1099" s="8"/>
      <c r="FT1099" s="8"/>
      <c r="FU1099" s="8"/>
      <c r="FV1099" s="8"/>
      <c r="FW1099" s="8"/>
      <c r="FX1099" s="8"/>
      <c r="FY1099" s="8"/>
      <c r="FZ1099" s="8"/>
      <c r="GA1099" s="8"/>
      <c r="GB1099" s="8"/>
      <c r="GC1099" s="8"/>
      <c r="GD1099" s="8"/>
      <c r="GE1099" s="8"/>
      <c r="GF1099" s="8"/>
      <c r="GG1099" s="8"/>
      <c r="GH1099" s="8"/>
      <c r="GI1099" s="8"/>
      <c r="GJ1099" s="8"/>
      <c r="GK1099" s="8"/>
      <c r="GL1099" s="8"/>
      <c r="GM1099" s="8"/>
      <c r="GN1099" s="8"/>
      <c r="GO1099" s="8"/>
      <c r="GP1099" s="8"/>
      <c r="GQ1099" s="8"/>
      <c r="GR1099" s="8"/>
      <c r="GS1099" s="8"/>
      <c r="GT1099" s="8"/>
      <c r="GU1099" s="8"/>
      <c r="GV1099" s="8"/>
      <c r="GW1099" s="8"/>
      <c r="GX1099" s="8"/>
      <c r="GY1099" s="8"/>
      <c r="GZ1099" s="8"/>
      <c r="HA1099" s="8"/>
      <c r="HB1099" s="8"/>
      <c r="HC1099" s="8"/>
      <c r="HD1099" s="8"/>
      <c r="HE1099" s="8"/>
      <c r="HF1099" s="8"/>
      <c r="HG1099" s="8"/>
      <c r="HH1099" s="8"/>
      <c r="HI1099" s="8"/>
      <c r="HJ1099" s="8"/>
      <c r="HK1099" s="8"/>
      <c r="HL1099" s="8"/>
      <c r="HM1099" s="8"/>
      <c r="HN1099" s="8"/>
      <c r="HO1099" s="8"/>
      <c r="HP1099" s="8"/>
      <c r="HQ1099" s="8"/>
      <c r="HR1099" s="8"/>
      <c r="HS1099" s="8"/>
      <c r="HT1099" s="8"/>
      <c r="HU1099" s="8"/>
      <c r="HV1099" s="8"/>
      <c r="HW1099" s="8"/>
      <c r="HX1099" s="8"/>
      <c r="HY1099" s="8"/>
      <c r="HZ1099" s="8"/>
      <c r="IA1099" s="8"/>
      <c r="IB1099" s="8"/>
      <c r="IC1099" s="8"/>
      <c r="ID1099" s="8"/>
      <c r="IE1099" s="8"/>
      <c r="IF1099" s="8"/>
      <c r="IG1099" s="8"/>
      <c r="IH1099" s="8"/>
      <c r="II1099" s="8"/>
      <c r="IJ1099" s="8"/>
      <c r="IK1099" s="8"/>
      <c r="IL1099" s="8"/>
      <c r="IM1099" s="8"/>
      <c r="IN1099" s="8"/>
      <c r="IO1099" s="8"/>
      <c r="IP1099" s="8"/>
      <c r="IQ1099" s="8"/>
      <c r="IR1099" s="8"/>
      <c r="IS1099" s="8"/>
      <c r="IT1099" s="8"/>
      <c r="IU1099" s="8"/>
      <c r="IV1099" s="8"/>
      <c r="IW1099" s="8"/>
      <c r="IX1099" s="8"/>
      <c r="IY1099" s="8"/>
      <c r="IZ1099" s="8"/>
      <c r="JA1099" s="8"/>
      <c r="JB1099" s="8"/>
      <c r="JC1099" s="8"/>
      <c r="JD1099" s="8"/>
      <c r="JE1099" s="8"/>
      <c r="JF1099" s="8"/>
      <c r="JG1099" s="8"/>
      <c r="JH1099" s="8"/>
      <c r="JI1099" s="8"/>
      <c r="JJ1099" s="8"/>
      <c r="JK1099" s="8"/>
      <c r="JL1099" s="8"/>
      <c r="JM1099" s="8"/>
      <c r="JN1099" s="8"/>
      <c r="JO1099" s="8"/>
      <c r="JP1099" s="8"/>
      <c r="JQ1099" s="8"/>
      <c r="JR1099" s="8"/>
      <c r="JS1099" s="8"/>
      <c r="JT1099" s="8"/>
      <c r="JU1099" s="8"/>
      <c r="JV1099" s="8"/>
      <c r="JW1099" s="8"/>
      <c r="JX1099" s="8"/>
      <c r="JY1099" s="8"/>
      <c r="JZ1099" s="8"/>
      <c r="KA1099" s="8"/>
      <c r="KB1099" s="8"/>
      <c r="KC1099" s="8"/>
      <c r="KD1099" s="8"/>
      <c r="KE1099" s="8"/>
      <c r="KF1099" s="8"/>
      <c r="KG1099" s="8"/>
      <c r="KH1099" s="8"/>
      <c r="KI1099" s="8"/>
      <c r="KJ1099" s="8"/>
      <c r="KK1099" s="8"/>
      <c r="KL1099" s="8"/>
      <c r="KM1099" s="8"/>
      <c r="KN1099" s="8"/>
      <c r="KO1099" s="8"/>
      <c r="KP1099" s="8"/>
      <c r="KQ1099" s="8"/>
      <c r="KR1099" s="8"/>
      <c r="KS1099" s="8"/>
      <c r="KT1099" s="8"/>
      <c r="KU1099" s="8"/>
      <c r="KV1099" s="8"/>
      <c r="KW1099" s="8"/>
      <c r="KX1099" s="8"/>
      <c r="KY1099" s="8"/>
      <c r="KZ1099" s="8"/>
      <c r="LA1099" s="8"/>
      <c r="LB1099" s="8"/>
      <c r="LC1099" s="8"/>
      <c r="LD1099" s="8"/>
      <c r="LE1099" s="8"/>
      <c r="LF1099" s="8"/>
      <c r="LG1099" s="8"/>
      <c r="LH1099" s="8"/>
      <c r="LI1099" s="8"/>
      <c r="LJ1099" s="8"/>
      <c r="LK1099" s="8"/>
      <c r="LL1099" s="8"/>
      <c r="LM1099" s="8"/>
      <c r="LN1099" s="8"/>
      <c r="LO1099" s="8"/>
      <c r="LP1099" s="8"/>
      <c r="LQ1099" s="8"/>
      <c r="LR1099" s="8"/>
      <c r="LS1099" s="8"/>
      <c r="LT1099" s="8"/>
      <c r="LU1099" s="8"/>
      <c r="LV1099" s="8"/>
      <c r="LW1099" s="8"/>
      <c r="LX1099" s="8"/>
      <c r="LY1099" s="8"/>
      <c r="LZ1099" s="8"/>
      <c r="MA1099" s="8"/>
      <c r="MB1099" s="8"/>
      <c r="MC1099" s="8"/>
      <c r="MD1099" s="8"/>
      <c r="ME1099" s="8"/>
      <c r="MF1099" s="8"/>
      <c r="MG1099" s="8"/>
      <c r="MH1099" s="8"/>
      <c r="MI1099" s="8"/>
      <c r="MJ1099" s="8"/>
      <c r="MK1099" s="8"/>
      <c r="ML1099" s="8"/>
      <c r="MM1099" s="8"/>
      <c r="MN1099" s="8"/>
      <c r="MO1099" s="8"/>
      <c r="MP1099" s="8"/>
      <c r="MQ1099" s="8"/>
      <c r="MR1099" s="8"/>
      <c r="MS1099" s="8"/>
      <c r="MT1099" s="8"/>
      <c r="MU1099" s="8"/>
      <c r="MV1099" s="8"/>
      <c r="MW1099" s="8"/>
      <c r="MX1099" s="8"/>
      <c r="MY1099" s="8"/>
      <c r="MZ1099" s="8"/>
      <c r="NA1099" s="8"/>
      <c r="NB1099" s="8"/>
      <c r="NC1099" s="8"/>
      <c r="ND1099" s="8"/>
      <c r="NE1099" s="8"/>
      <c r="NF1099" s="8"/>
      <c r="NG1099" s="8"/>
      <c r="NH1099" s="8"/>
      <c r="NI1099" s="8"/>
      <c r="NJ1099" s="8"/>
      <c r="NK1099" s="8"/>
      <c r="NL1099" s="8"/>
      <c r="NM1099" s="8"/>
      <c r="NN1099" s="8"/>
      <c r="NO1099" s="8"/>
      <c r="NP1099" s="8"/>
      <c r="NQ1099" s="8"/>
      <c r="NR1099" s="8"/>
      <c r="NS1099" s="8"/>
      <c r="NT1099" s="8"/>
      <c r="NU1099" s="8"/>
      <c r="NV1099" s="8"/>
      <c r="NW1099" s="8"/>
      <c r="NX1099" s="8"/>
      <c r="NY1099" s="8"/>
      <c r="NZ1099" s="8"/>
      <c r="OA1099" s="8"/>
      <c r="OB1099" s="8"/>
      <c r="OC1099" s="8"/>
      <c r="OD1099" s="8"/>
      <c r="OE1099" s="8"/>
      <c r="OF1099" s="8"/>
      <c r="OG1099" s="8"/>
      <c r="OH1099" s="8"/>
      <c r="OI1099" s="8"/>
      <c r="OJ1099" s="8"/>
      <c r="OK1099" s="8"/>
      <c r="OL1099" s="8"/>
      <c r="OM1099" s="8"/>
      <c r="ON1099" s="8"/>
      <c r="OO1099" s="8"/>
      <c r="OP1099" s="8"/>
      <c r="OQ1099" s="8"/>
      <c r="OR1099" s="8"/>
      <c r="OS1099" s="8"/>
      <c r="OT1099" s="8"/>
      <c r="OU1099" s="8"/>
      <c r="OV1099" s="8"/>
      <c r="OW1099" s="8"/>
      <c r="OX1099" s="8"/>
      <c r="OY1099" s="8"/>
      <c r="OZ1099" s="8"/>
      <c r="PA1099" s="8"/>
      <c r="PB1099" s="8"/>
      <c r="PC1099" s="8"/>
      <c r="PD1099" s="8"/>
      <c r="PE1099" s="8"/>
      <c r="PF1099" s="8"/>
      <c r="PG1099" s="8"/>
      <c r="PH1099" s="8"/>
      <c r="PI1099" s="8"/>
      <c r="PJ1099" s="8"/>
      <c r="PK1099" s="8"/>
      <c r="PL1099" s="8"/>
      <c r="PM1099" s="8"/>
      <c r="PN1099" s="8"/>
    </row>
    <row r="1100" spans="1:430" s="402" customFormat="1" ht="43.5" customHeight="1">
      <c r="A1100" s="235" t="s">
        <v>11</v>
      </c>
      <c r="B1100" s="235" t="s">
        <v>998</v>
      </c>
      <c r="C1100" s="354" t="s">
        <v>920</v>
      </c>
      <c r="D1100" s="244"/>
      <c r="E1100" s="244" t="s">
        <v>386</v>
      </c>
      <c r="F1100" s="245" t="s">
        <v>553</v>
      </c>
      <c r="G1100" s="246" t="s">
        <v>555</v>
      </c>
      <c r="H1100" s="246" t="s">
        <v>556</v>
      </c>
      <c r="I1100" s="285">
        <v>50000</v>
      </c>
      <c r="J1100" s="285">
        <f>-K2586/0.0833333333333333</f>
        <v>0</v>
      </c>
      <c r="K1100" s="285"/>
      <c r="L1100" s="280">
        <v>40898</v>
      </c>
      <c r="M1100" s="280" t="s">
        <v>554</v>
      </c>
      <c r="N1100" s="280"/>
      <c r="O1100" s="329">
        <f>YEAR(N1100)</f>
        <v>1900</v>
      </c>
      <c r="P1100" s="323">
        <f>MONTH(N1100)</f>
        <v>1</v>
      </c>
      <c r="Q1100" s="330" t="str">
        <f>IF(P1100&gt;9,CONCATENATE(O1100,P1100),CONCATENATE(O1100,"0",P1100))</f>
        <v>190001</v>
      </c>
      <c r="R1100" s="235" t="s">
        <v>44</v>
      </c>
      <c r="S1100" s="267">
        <v>0.07</v>
      </c>
      <c r="T1100" s="267">
        <v>0.03</v>
      </c>
      <c r="U1100" s="246"/>
      <c r="V1100" s="343"/>
      <c r="W1100" s="343"/>
      <c r="X1100" s="343"/>
      <c r="Y11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0" s="422"/>
      <c r="AA1100" s="349"/>
      <c r="AB1100" s="349"/>
      <c r="AC1100" s="349"/>
      <c r="AD1100" s="349"/>
      <c r="AE1100" s="349"/>
      <c r="AF1100" s="349"/>
      <c r="AG1100" s="349"/>
      <c r="AH1100" s="349"/>
      <c r="AI1100" s="349"/>
      <c r="AJ1100" s="349"/>
      <c r="AK1100" s="349"/>
      <c r="AL1100" s="349"/>
      <c r="AM1100" s="349"/>
      <c r="AN1100" s="349"/>
      <c r="AO1100" s="349"/>
      <c r="AP1100" s="349"/>
      <c r="AQ1100" s="349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  <c r="CW1100" s="8"/>
      <c r="CX1100" s="8"/>
      <c r="CY1100" s="8"/>
      <c r="CZ1100" s="8"/>
      <c r="DA1100" s="8"/>
      <c r="DB1100" s="8"/>
      <c r="DC1100" s="8"/>
      <c r="DD1100" s="8"/>
      <c r="DE1100" s="8"/>
      <c r="DF1100" s="8"/>
      <c r="DG1100" s="8"/>
      <c r="DH1100" s="8"/>
      <c r="DI1100" s="8"/>
      <c r="DJ1100" s="8"/>
      <c r="DK1100" s="8"/>
      <c r="DL1100" s="8"/>
      <c r="DM1100" s="8"/>
      <c r="DN1100" s="8"/>
      <c r="DO1100" s="8"/>
      <c r="DP1100" s="8"/>
      <c r="DQ1100" s="8"/>
      <c r="DR1100" s="8"/>
      <c r="DS1100" s="8"/>
      <c r="DT1100" s="8"/>
      <c r="DU1100" s="8"/>
      <c r="DV1100" s="8"/>
      <c r="DW1100" s="8"/>
      <c r="DX1100" s="8"/>
      <c r="DY1100" s="8"/>
      <c r="DZ1100" s="8"/>
      <c r="EA1100" s="8"/>
      <c r="EB1100" s="8"/>
      <c r="EC1100" s="8"/>
      <c r="ED1100" s="8"/>
      <c r="EE1100" s="8"/>
      <c r="EF1100" s="8"/>
      <c r="EG1100" s="8"/>
      <c r="EH1100" s="8"/>
      <c r="EI1100" s="8"/>
      <c r="EJ1100" s="8"/>
      <c r="EK1100" s="8"/>
      <c r="EL1100" s="8"/>
      <c r="EM1100" s="8"/>
      <c r="EN1100" s="8"/>
      <c r="EO1100" s="8"/>
      <c r="EP1100" s="8"/>
      <c r="EQ1100" s="8"/>
      <c r="ER1100" s="8"/>
      <c r="ES1100" s="8"/>
      <c r="ET1100" s="8"/>
      <c r="EU1100" s="8"/>
      <c r="EV1100" s="8"/>
      <c r="EW1100" s="8"/>
      <c r="EX1100" s="8"/>
      <c r="EY1100" s="8"/>
      <c r="EZ1100" s="8"/>
      <c r="FA1100" s="8"/>
      <c r="FB1100" s="8"/>
      <c r="FC1100" s="8"/>
      <c r="FD1100" s="8"/>
      <c r="FE1100" s="8"/>
      <c r="FF1100" s="8"/>
      <c r="FG1100" s="8"/>
      <c r="FH1100" s="8"/>
      <c r="FI1100" s="8"/>
      <c r="FJ1100" s="8"/>
      <c r="FK1100" s="8"/>
      <c r="FL1100" s="8"/>
      <c r="FM1100" s="8"/>
      <c r="FN1100" s="8"/>
      <c r="FO1100" s="8"/>
      <c r="FP1100" s="8"/>
      <c r="FQ1100" s="8"/>
      <c r="FR1100" s="8"/>
      <c r="FS1100" s="8"/>
      <c r="FT1100" s="8"/>
      <c r="FU1100" s="8"/>
      <c r="FV1100" s="8"/>
      <c r="FW1100" s="8"/>
      <c r="FX1100" s="8"/>
      <c r="FY1100" s="8"/>
      <c r="FZ1100" s="8"/>
      <c r="GA1100" s="8"/>
      <c r="GB1100" s="8"/>
      <c r="GC1100" s="8"/>
      <c r="GD1100" s="8"/>
      <c r="GE1100" s="8"/>
      <c r="GF1100" s="8"/>
      <c r="GG1100" s="8"/>
      <c r="GH1100" s="8"/>
      <c r="GI1100" s="8"/>
      <c r="GJ1100" s="8"/>
      <c r="GK1100" s="8"/>
      <c r="GL1100" s="8"/>
      <c r="GM1100" s="8"/>
      <c r="GN1100" s="8"/>
      <c r="GO1100" s="8"/>
      <c r="GP1100" s="8"/>
      <c r="GQ1100" s="8"/>
      <c r="GR1100" s="8"/>
      <c r="GS1100" s="8"/>
      <c r="GT1100" s="8"/>
      <c r="GU1100" s="8"/>
      <c r="GV1100" s="8"/>
      <c r="GW1100" s="8"/>
      <c r="GX1100" s="8"/>
      <c r="GY1100" s="8"/>
      <c r="GZ1100" s="8"/>
      <c r="HA1100" s="8"/>
      <c r="HB1100" s="8"/>
      <c r="HC1100" s="8"/>
      <c r="HD1100" s="8"/>
      <c r="HE1100" s="8"/>
      <c r="HF1100" s="8"/>
      <c r="HG1100" s="8"/>
      <c r="HH1100" s="8"/>
      <c r="HI1100" s="8"/>
      <c r="HJ1100" s="8"/>
      <c r="HK1100" s="8"/>
      <c r="HL1100" s="8"/>
      <c r="HM1100" s="8"/>
      <c r="HN1100" s="8"/>
      <c r="HO1100" s="8"/>
      <c r="HP1100" s="8"/>
      <c r="HQ1100" s="8"/>
      <c r="HR1100" s="8"/>
      <c r="HS1100" s="8"/>
      <c r="HT1100" s="8"/>
      <c r="HU1100" s="8"/>
      <c r="HV1100" s="8"/>
      <c r="HW1100" s="8"/>
      <c r="HX1100" s="8"/>
      <c r="HY1100" s="8"/>
      <c r="HZ1100" s="8"/>
      <c r="IA1100" s="8"/>
      <c r="IB1100" s="8"/>
      <c r="IC1100" s="8"/>
      <c r="ID1100" s="8"/>
      <c r="IE1100" s="8"/>
      <c r="IF1100" s="8"/>
      <c r="IG1100" s="8"/>
      <c r="IH1100" s="8"/>
      <c r="II1100" s="8"/>
      <c r="IJ1100" s="8"/>
      <c r="IK1100" s="8"/>
      <c r="IL1100" s="8"/>
      <c r="IM1100" s="8"/>
      <c r="IN1100" s="8"/>
      <c r="IO1100" s="8"/>
      <c r="IP1100" s="8"/>
      <c r="IQ1100" s="8"/>
      <c r="IR1100" s="8"/>
      <c r="IS1100" s="8"/>
      <c r="IT1100" s="8"/>
      <c r="IU1100" s="8"/>
      <c r="IV1100" s="8"/>
      <c r="IW1100" s="8"/>
      <c r="IX1100" s="8"/>
      <c r="IY1100" s="8"/>
      <c r="IZ1100" s="8"/>
      <c r="JA1100" s="8"/>
      <c r="JB1100" s="8"/>
      <c r="JC1100" s="8"/>
      <c r="JD1100" s="8"/>
      <c r="JE1100" s="8"/>
      <c r="JF1100" s="8"/>
      <c r="JG1100" s="8"/>
      <c r="JH1100" s="8"/>
      <c r="JI1100" s="8"/>
      <c r="JJ1100" s="8"/>
      <c r="JK1100" s="8"/>
      <c r="JL1100" s="8"/>
      <c r="JM1100" s="8"/>
      <c r="JN1100" s="8"/>
      <c r="JO1100" s="8"/>
      <c r="JP1100" s="8"/>
      <c r="JQ1100" s="8"/>
      <c r="JR1100" s="8"/>
      <c r="JS1100" s="8"/>
      <c r="JT1100" s="8"/>
      <c r="JU1100" s="8"/>
      <c r="JV1100" s="8"/>
      <c r="JW1100" s="8"/>
      <c r="JX1100" s="8"/>
      <c r="JY1100" s="8"/>
      <c r="JZ1100" s="8"/>
      <c r="KA1100" s="8"/>
      <c r="KB1100" s="8"/>
      <c r="KC1100" s="8"/>
      <c r="KD1100" s="8"/>
      <c r="KE1100" s="8"/>
      <c r="KF1100" s="8"/>
      <c r="KG1100" s="8"/>
      <c r="KH1100" s="8"/>
      <c r="KI1100" s="8"/>
      <c r="KJ1100" s="8"/>
      <c r="KK1100" s="8"/>
      <c r="KL1100" s="8"/>
      <c r="KM1100" s="8"/>
      <c r="KN1100" s="8"/>
      <c r="KO1100" s="8"/>
      <c r="KP1100" s="8"/>
      <c r="KQ1100" s="8"/>
      <c r="KR1100" s="8"/>
      <c r="KS1100" s="8"/>
      <c r="KT1100" s="8"/>
      <c r="KU1100" s="8"/>
      <c r="KV1100" s="8"/>
      <c r="KW1100" s="8"/>
      <c r="KX1100" s="8"/>
      <c r="KY1100" s="8"/>
      <c r="KZ1100" s="8"/>
      <c r="LA1100" s="8"/>
      <c r="LB1100" s="8"/>
      <c r="LC1100" s="8"/>
      <c r="LD1100" s="8"/>
      <c r="LE1100" s="8"/>
      <c r="LF1100" s="8"/>
      <c r="LG1100" s="8"/>
      <c r="LH1100" s="8"/>
      <c r="LI1100" s="8"/>
      <c r="LJ1100" s="8"/>
      <c r="LK1100" s="8"/>
      <c r="LL1100" s="8"/>
      <c r="LM1100" s="8"/>
      <c r="LN1100" s="8"/>
      <c r="LO1100" s="8"/>
      <c r="LP1100" s="8"/>
      <c r="LQ1100" s="8"/>
      <c r="LR1100" s="8"/>
      <c r="LS1100" s="8"/>
      <c r="LT1100" s="8"/>
      <c r="LU1100" s="8"/>
      <c r="LV1100" s="8"/>
      <c r="LW1100" s="8"/>
      <c r="LX1100" s="8"/>
      <c r="LY1100" s="8"/>
      <c r="LZ1100" s="8"/>
      <c r="MA1100" s="8"/>
      <c r="MB1100" s="8"/>
      <c r="MC1100" s="8"/>
      <c r="MD1100" s="8"/>
      <c r="ME1100" s="8"/>
      <c r="MF1100" s="8"/>
      <c r="MG1100" s="8"/>
      <c r="MH1100" s="8"/>
      <c r="MI1100" s="8"/>
      <c r="MJ1100" s="8"/>
      <c r="MK1100" s="8"/>
      <c r="ML1100" s="8"/>
      <c r="MM1100" s="8"/>
      <c r="MN1100" s="8"/>
      <c r="MO1100" s="8"/>
      <c r="MP1100" s="8"/>
      <c r="MQ1100" s="8"/>
      <c r="MR1100" s="8"/>
      <c r="MS1100" s="8"/>
      <c r="MT1100" s="8"/>
      <c r="MU1100" s="8"/>
      <c r="MV1100" s="8"/>
      <c r="MW1100" s="8"/>
      <c r="MX1100" s="8"/>
      <c r="MY1100" s="8"/>
      <c r="MZ1100" s="8"/>
      <c r="NA1100" s="8"/>
      <c r="NB1100" s="8"/>
      <c r="NC1100" s="8"/>
      <c r="ND1100" s="8"/>
      <c r="NE1100" s="8"/>
      <c r="NF1100" s="8"/>
      <c r="NG1100" s="8"/>
      <c r="NH1100" s="8"/>
      <c r="NI1100" s="8"/>
      <c r="NJ1100" s="8"/>
      <c r="NK1100" s="8"/>
      <c r="NL1100" s="8"/>
      <c r="NM1100" s="8"/>
      <c r="NN1100" s="8"/>
      <c r="NO1100" s="8"/>
      <c r="NP1100" s="8"/>
      <c r="NQ1100" s="8"/>
      <c r="NR1100" s="8"/>
      <c r="NS1100" s="8"/>
      <c r="NT1100" s="8"/>
      <c r="NU1100" s="8"/>
      <c r="NV1100" s="8"/>
      <c r="NW1100" s="8"/>
      <c r="NX1100" s="8"/>
      <c r="NY1100" s="8"/>
      <c r="NZ1100" s="8"/>
      <c r="OA1100" s="8"/>
      <c r="OB1100" s="8"/>
      <c r="OC1100" s="8"/>
      <c r="OD1100" s="8"/>
      <c r="OE1100" s="8"/>
      <c r="OF1100" s="8"/>
      <c r="OG1100" s="8"/>
      <c r="OH1100" s="8"/>
      <c r="OI1100" s="8"/>
      <c r="OJ1100" s="8"/>
      <c r="OK1100" s="8"/>
      <c r="OL1100" s="8"/>
      <c r="OM1100" s="8"/>
      <c r="ON1100" s="8"/>
      <c r="OO1100" s="8"/>
      <c r="OP1100" s="8"/>
      <c r="OQ1100" s="8"/>
      <c r="OR1100" s="8"/>
      <c r="OS1100" s="8"/>
      <c r="OT1100" s="8"/>
      <c r="OU1100" s="8"/>
      <c r="OV1100" s="8"/>
      <c r="OW1100" s="8"/>
      <c r="OX1100" s="8"/>
      <c r="OY1100" s="8"/>
      <c r="OZ1100" s="8"/>
      <c r="PA1100" s="8"/>
      <c r="PB1100" s="8"/>
      <c r="PC1100" s="8"/>
      <c r="PD1100" s="8"/>
      <c r="PE1100" s="8"/>
      <c r="PF1100" s="8"/>
      <c r="PG1100" s="8"/>
      <c r="PH1100" s="8"/>
      <c r="PI1100" s="8"/>
      <c r="PJ1100" s="8"/>
      <c r="PK1100" s="8"/>
      <c r="PL1100" s="8"/>
      <c r="PM1100" s="8"/>
      <c r="PN1100" s="8"/>
    </row>
    <row r="1101" spans="1:430" s="402" customFormat="1" ht="43.5" customHeight="1">
      <c r="A1101" s="235" t="s">
        <v>11</v>
      </c>
      <c r="B1101" s="235" t="s">
        <v>998</v>
      </c>
      <c r="C1101" s="354" t="s">
        <v>920</v>
      </c>
      <c r="D1101" s="244"/>
      <c r="E1101" s="244" t="s">
        <v>386</v>
      </c>
      <c r="F1101" s="245" t="s">
        <v>553</v>
      </c>
      <c r="G1101" s="246" t="s">
        <v>557</v>
      </c>
      <c r="H1101" s="246" t="s">
        <v>558</v>
      </c>
      <c r="I1101" s="285">
        <v>50000</v>
      </c>
      <c r="J1101" s="285">
        <f>-K2587/0.0833333333333333</f>
        <v>0</v>
      </c>
      <c r="K1101" s="285"/>
      <c r="L1101" s="280">
        <v>40898</v>
      </c>
      <c r="M1101" s="280" t="s">
        <v>554</v>
      </c>
      <c r="N1101" s="280"/>
      <c r="O1101" s="329">
        <f>YEAR(N1101)</f>
        <v>1900</v>
      </c>
      <c r="P1101" s="323">
        <f>MONTH(N1101)</f>
        <v>1</v>
      </c>
      <c r="Q1101" s="330" t="str">
        <f>IF(P1101&gt;9,CONCATENATE(O1101,P1101),CONCATENATE(O1101,"0",P1101))</f>
        <v>190001</v>
      </c>
      <c r="R1101" s="235" t="s">
        <v>44</v>
      </c>
      <c r="S1101" s="267">
        <v>0.07</v>
      </c>
      <c r="T1101" s="267">
        <v>0.03</v>
      </c>
      <c r="U1101" s="246"/>
      <c r="V1101" s="343"/>
      <c r="W1101" s="343"/>
      <c r="X1101" s="343"/>
      <c r="Y11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1" s="422"/>
      <c r="AA1101" s="349"/>
      <c r="AB1101" s="349"/>
      <c r="AC1101" s="349"/>
      <c r="AD1101" s="349"/>
      <c r="AE1101" s="349"/>
      <c r="AF1101" s="349"/>
      <c r="AG1101" s="349"/>
      <c r="AH1101" s="349"/>
      <c r="AI1101" s="349"/>
      <c r="AJ1101" s="349"/>
      <c r="AK1101" s="349"/>
      <c r="AL1101" s="349"/>
      <c r="AM1101" s="349"/>
      <c r="AN1101" s="349"/>
      <c r="AO1101" s="349"/>
      <c r="AP1101" s="349"/>
      <c r="AQ1101" s="349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  <c r="CW1101" s="8"/>
      <c r="CX1101" s="8"/>
      <c r="CY1101" s="8"/>
      <c r="CZ1101" s="8"/>
      <c r="DA1101" s="8"/>
      <c r="DB1101" s="8"/>
      <c r="DC1101" s="8"/>
      <c r="DD1101" s="8"/>
      <c r="DE1101" s="8"/>
      <c r="DF1101" s="8"/>
      <c r="DG1101" s="8"/>
      <c r="DH1101" s="8"/>
      <c r="DI1101" s="8"/>
      <c r="DJ1101" s="8"/>
      <c r="DK1101" s="8"/>
      <c r="DL1101" s="8"/>
      <c r="DM1101" s="8"/>
      <c r="DN1101" s="8"/>
      <c r="DO1101" s="8"/>
      <c r="DP1101" s="8"/>
      <c r="DQ1101" s="8"/>
      <c r="DR1101" s="8"/>
      <c r="DS1101" s="8"/>
      <c r="DT1101" s="8"/>
      <c r="DU1101" s="8"/>
      <c r="DV1101" s="8"/>
      <c r="DW1101" s="8"/>
      <c r="DX1101" s="8"/>
      <c r="DY1101" s="8"/>
      <c r="DZ1101" s="8"/>
      <c r="EA1101" s="8"/>
      <c r="EB1101" s="8"/>
      <c r="EC1101" s="8"/>
      <c r="ED1101" s="8"/>
      <c r="EE1101" s="8"/>
      <c r="EF1101" s="8"/>
      <c r="EG1101" s="8"/>
      <c r="EH1101" s="8"/>
      <c r="EI1101" s="8"/>
      <c r="EJ1101" s="8"/>
      <c r="EK1101" s="8"/>
      <c r="EL1101" s="8"/>
      <c r="EM1101" s="8"/>
      <c r="EN1101" s="8"/>
      <c r="EO1101" s="8"/>
      <c r="EP1101" s="8"/>
      <c r="EQ1101" s="8"/>
      <c r="ER1101" s="8"/>
      <c r="ES1101" s="8"/>
      <c r="ET1101" s="8"/>
      <c r="EU1101" s="8"/>
      <c r="EV1101" s="8"/>
      <c r="EW1101" s="8"/>
      <c r="EX1101" s="8"/>
      <c r="EY1101" s="8"/>
      <c r="EZ1101" s="8"/>
      <c r="FA1101" s="8"/>
      <c r="FB1101" s="8"/>
      <c r="FC1101" s="8"/>
      <c r="FD1101" s="8"/>
      <c r="FE1101" s="8"/>
      <c r="FF1101" s="8"/>
      <c r="FG1101" s="8"/>
      <c r="FH1101" s="8"/>
      <c r="FI1101" s="8"/>
      <c r="FJ1101" s="8"/>
      <c r="FK1101" s="8"/>
      <c r="FL1101" s="8"/>
      <c r="FM1101" s="8"/>
      <c r="FN1101" s="8"/>
      <c r="FO1101" s="8"/>
      <c r="FP1101" s="8"/>
      <c r="FQ1101" s="8"/>
      <c r="FR1101" s="8"/>
      <c r="FS1101" s="8"/>
      <c r="FT1101" s="8"/>
      <c r="FU1101" s="8"/>
      <c r="FV1101" s="8"/>
      <c r="FW1101" s="8"/>
      <c r="FX1101" s="8"/>
      <c r="FY1101" s="8"/>
      <c r="FZ1101" s="8"/>
      <c r="GA1101" s="8"/>
      <c r="GB1101" s="8"/>
      <c r="GC1101" s="8"/>
      <c r="GD1101" s="8"/>
      <c r="GE1101" s="8"/>
      <c r="GF1101" s="8"/>
      <c r="GG1101" s="8"/>
      <c r="GH1101" s="8"/>
      <c r="GI1101" s="8"/>
      <c r="GJ1101" s="8"/>
      <c r="GK1101" s="8"/>
      <c r="GL1101" s="8"/>
      <c r="GM1101" s="8"/>
      <c r="GN1101" s="8"/>
      <c r="GO1101" s="8"/>
      <c r="GP1101" s="8"/>
      <c r="GQ1101" s="8"/>
      <c r="GR1101" s="8"/>
      <c r="GS1101" s="8"/>
      <c r="GT1101" s="8"/>
      <c r="GU1101" s="8"/>
      <c r="GV1101" s="8"/>
      <c r="GW1101" s="8"/>
      <c r="GX1101" s="8"/>
      <c r="GY1101" s="8"/>
      <c r="GZ1101" s="8"/>
      <c r="HA1101" s="8"/>
      <c r="HB1101" s="8"/>
      <c r="HC1101" s="8"/>
      <c r="HD1101" s="8"/>
      <c r="HE1101" s="8"/>
      <c r="HF1101" s="8"/>
      <c r="HG1101" s="8"/>
      <c r="HH1101" s="8"/>
      <c r="HI1101" s="8"/>
      <c r="HJ1101" s="8"/>
      <c r="HK1101" s="8"/>
      <c r="HL1101" s="8"/>
      <c r="HM1101" s="8"/>
      <c r="HN1101" s="8"/>
      <c r="HO1101" s="8"/>
      <c r="HP1101" s="8"/>
      <c r="HQ1101" s="8"/>
      <c r="HR1101" s="8"/>
      <c r="HS1101" s="8"/>
      <c r="HT1101" s="8"/>
      <c r="HU1101" s="8"/>
      <c r="HV1101" s="8"/>
      <c r="HW1101" s="8"/>
      <c r="HX1101" s="8"/>
      <c r="HY1101" s="8"/>
      <c r="HZ1101" s="8"/>
      <c r="IA1101" s="8"/>
      <c r="IB1101" s="8"/>
      <c r="IC1101" s="8"/>
      <c r="ID1101" s="8"/>
      <c r="IE1101" s="8"/>
      <c r="IF1101" s="8"/>
      <c r="IG1101" s="8"/>
      <c r="IH1101" s="8"/>
      <c r="II1101" s="8"/>
      <c r="IJ1101" s="8"/>
      <c r="IK1101" s="8"/>
      <c r="IL1101" s="8"/>
      <c r="IM1101" s="8"/>
      <c r="IN1101" s="8"/>
      <c r="IO1101" s="8"/>
      <c r="IP1101" s="8"/>
      <c r="IQ1101" s="8"/>
      <c r="IR1101" s="8"/>
      <c r="IS1101" s="8"/>
      <c r="IT1101" s="8"/>
      <c r="IU1101" s="8"/>
      <c r="IV1101" s="8"/>
      <c r="IW1101" s="8"/>
      <c r="IX1101" s="8"/>
      <c r="IY1101" s="8"/>
      <c r="IZ1101" s="8"/>
      <c r="JA1101" s="8"/>
      <c r="JB1101" s="8"/>
      <c r="JC1101" s="8"/>
      <c r="JD1101" s="8"/>
      <c r="JE1101" s="8"/>
      <c r="JF1101" s="8"/>
      <c r="JG1101" s="8"/>
      <c r="JH1101" s="8"/>
      <c r="JI1101" s="8"/>
      <c r="JJ1101" s="8"/>
      <c r="JK1101" s="8"/>
      <c r="JL1101" s="8"/>
      <c r="JM1101" s="8"/>
      <c r="JN1101" s="8"/>
      <c r="JO1101" s="8"/>
      <c r="JP1101" s="8"/>
      <c r="JQ1101" s="8"/>
      <c r="JR1101" s="8"/>
      <c r="JS1101" s="8"/>
      <c r="JT1101" s="8"/>
      <c r="JU1101" s="8"/>
      <c r="JV1101" s="8"/>
      <c r="JW1101" s="8"/>
      <c r="JX1101" s="8"/>
      <c r="JY1101" s="8"/>
      <c r="JZ1101" s="8"/>
      <c r="KA1101" s="8"/>
      <c r="KB1101" s="8"/>
      <c r="KC1101" s="8"/>
      <c r="KD1101" s="8"/>
      <c r="KE1101" s="8"/>
      <c r="KF1101" s="8"/>
      <c r="KG1101" s="8"/>
      <c r="KH1101" s="8"/>
      <c r="KI1101" s="8"/>
      <c r="KJ1101" s="8"/>
      <c r="KK1101" s="8"/>
      <c r="KL1101" s="8"/>
      <c r="KM1101" s="8"/>
      <c r="KN1101" s="8"/>
      <c r="KO1101" s="8"/>
      <c r="KP1101" s="8"/>
      <c r="KQ1101" s="8"/>
      <c r="KR1101" s="8"/>
      <c r="KS1101" s="8"/>
      <c r="KT1101" s="8"/>
      <c r="KU1101" s="8"/>
      <c r="KV1101" s="8"/>
      <c r="KW1101" s="8"/>
      <c r="KX1101" s="8"/>
      <c r="KY1101" s="8"/>
      <c r="KZ1101" s="8"/>
      <c r="LA1101" s="8"/>
      <c r="LB1101" s="8"/>
      <c r="LC1101" s="8"/>
      <c r="LD1101" s="8"/>
      <c r="LE1101" s="8"/>
      <c r="LF1101" s="8"/>
      <c r="LG1101" s="8"/>
      <c r="LH1101" s="8"/>
      <c r="LI1101" s="8"/>
      <c r="LJ1101" s="8"/>
      <c r="LK1101" s="8"/>
      <c r="LL1101" s="8"/>
      <c r="LM1101" s="8"/>
      <c r="LN1101" s="8"/>
      <c r="LO1101" s="8"/>
      <c r="LP1101" s="8"/>
      <c r="LQ1101" s="8"/>
      <c r="LR1101" s="8"/>
      <c r="LS1101" s="8"/>
      <c r="LT1101" s="8"/>
      <c r="LU1101" s="8"/>
      <c r="LV1101" s="8"/>
      <c r="LW1101" s="8"/>
      <c r="LX1101" s="8"/>
      <c r="LY1101" s="8"/>
      <c r="LZ1101" s="8"/>
      <c r="MA1101" s="8"/>
      <c r="MB1101" s="8"/>
      <c r="MC1101" s="8"/>
      <c r="MD1101" s="8"/>
      <c r="ME1101" s="8"/>
      <c r="MF1101" s="8"/>
      <c r="MG1101" s="8"/>
      <c r="MH1101" s="8"/>
      <c r="MI1101" s="8"/>
      <c r="MJ1101" s="8"/>
      <c r="MK1101" s="8"/>
      <c r="ML1101" s="8"/>
      <c r="MM1101" s="8"/>
      <c r="MN1101" s="8"/>
      <c r="MO1101" s="8"/>
      <c r="MP1101" s="8"/>
      <c r="MQ1101" s="8"/>
      <c r="MR1101" s="8"/>
      <c r="MS1101" s="8"/>
      <c r="MT1101" s="8"/>
      <c r="MU1101" s="8"/>
      <c r="MV1101" s="8"/>
      <c r="MW1101" s="8"/>
      <c r="MX1101" s="8"/>
      <c r="MY1101" s="8"/>
      <c r="MZ1101" s="8"/>
      <c r="NA1101" s="8"/>
      <c r="NB1101" s="8"/>
      <c r="NC1101" s="8"/>
      <c r="ND1101" s="8"/>
      <c r="NE1101" s="8"/>
      <c r="NF1101" s="8"/>
      <c r="NG1101" s="8"/>
      <c r="NH1101" s="8"/>
      <c r="NI1101" s="8"/>
      <c r="NJ1101" s="8"/>
      <c r="NK1101" s="8"/>
      <c r="NL1101" s="8"/>
      <c r="NM1101" s="8"/>
      <c r="NN1101" s="8"/>
      <c r="NO1101" s="8"/>
      <c r="NP1101" s="8"/>
      <c r="NQ1101" s="8"/>
      <c r="NR1101" s="8"/>
      <c r="NS1101" s="8"/>
      <c r="NT1101" s="8"/>
      <c r="NU1101" s="8"/>
      <c r="NV1101" s="8"/>
      <c r="NW1101" s="8"/>
      <c r="NX1101" s="8"/>
      <c r="NY1101" s="8"/>
      <c r="NZ1101" s="8"/>
      <c r="OA1101" s="8"/>
      <c r="OB1101" s="8"/>
      <c r="OC1101" s="8"/>
      <c r="OD1101" s="8"/>
      <c r="OE1101" s="8"/>
      <c r="OF1101" s="8"/>
      <c r="OG1101" s="8"/>
      <c r="OH1101" s="8"/>
      <c r="OI1101" s="8"/>
      <c r="OJ1101" s="8"/>
      <c r="OK1101" s="8"/>
      <c r="OL1101" s="8"/>
      <c r="OM1101" s="8"/>
      <c r="ON1101" s="8"/>
      <c r="OO1101" s="8"/>
      <c r="OP1101" s="8"/>
      <c r="OQ1101" s="8"/>
      <c r="OR1101" s="8"/>
      <c r="OS1101" s="8"/>
      <c r="OT1101" s="8"/>
      <c r="OU1101" s="8"/>
      <c r="OV1101" s="8"/>
      <c r="OW1101" s="8"/>
      <c r="OX1101" s="8"/>
      <c r="OY1101" s="8"/>
      <c r="OZ1101" s="8"/>
      <c r="PA1101" s="8"/>
      <c r="PB1101" s="8"/>
      <c r="PC1101" s="8"/>
      <c r="PD1101" s="8"/>
      <c r="PE1101" s="8"/>
      <c r="PF1101" s="8"/>
      <c r="PG1101" s="8"/>
      <c r="PH1101" s="8"/>
      <c r="PI1101" s="8"/>
      <c r="PJ1101" s="8"/>
      <c r="PK1101" s="8"/>
      <c r="PL1101" s="8"/>
      <c r="PM1101" s="8"/>
      <c r="PN1101" s="8"/>
    </row>
    <row r="1102" spans="1:43" ht="43.5" customHeight="1">
      <c r="A1102" s="235" t="s">
        <v>11</v>
      </c>
      <c r="B1102" s="235" t="s">
        <v>998</v>
      </c>
      <c r="C1102" s="354" t="s">
        <v>920</v>
      </c>
      <c r="D1102" s="244"/>
      <c r="E1102" s="244" t="s">
        <v>386</v>
      </c>
      <c r="F1102" s="245" t="s">
        <v>553</v>
      </c>
      <c r="G1102" s="246" t="s">
        <v>559</v>
      </c>
      <c r="H1102" s="246" t="s">
        <v>560</v>
      </c>
      <c r="I1102" s="285">
        <v>50000</v>
      </c>
      <c r="J1102" s="285">
        <f>-K2588/0.0833333333333333</f>
        <v>0</v>
      </c>
      <c r="K1102" s="285"/>
      <c r="L1102" s="280">
        <v>40898</v>
      </c>
      <c r="M1102" s="280" t="s">
        <v>554</v>
      </c>
      <c r="N1102" s="280"/>
      <c r="O1102" s="329">
        <f>YEAR(N1102)</f>
        <v>1900</v>
      </c>
      <c r="P1102" s="323">
        <f>MONTH(N1102)</f>
        <v>1</v>
      </c>
      <c r="Q1102" s="330" t="str">
        <f>IF(P1102&gt;9,CONCATENATE(O1102,P1102),CONCATENATE(O1102,"0",P1102))</f>
        <v>190001</v>
      </c>
      <c r="R1102" s="235" t="s">
        <v>44</v>
      </c>
      <c r="S1102" s="267">
        <v>0.07</v>
      </c>
      <c r="T1102" s="267">
        <v>0.03</v>
      </c>
      <c r="U1102" s="246"/>
      <c r="V1102" s="343"/>
      <c r="W1102" s="343"/>
      <c r="X1102" s="343"/>
      <c r="Y11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2" s="422"/>
      <c r="AA1102" s="349"/>
      <c r="AB1102" s="349"/>
      <c r="AC1102" s="349"/>
      <c r="AD1102" s="349"/>
      <c r="AE1102" s="349"/>
      <c r="AF1102" s="349"/>
      <c r="AG1102" s="349"/>
      <c r="AH1102" s="349"/>
      <c r="AI1102" s="349"/>
      <c r="AJ1102" s="349"/>
      <c r="AK1102" s="349"/>
      <c r="AL1102" s="349"/>
      <c r="AM1102" s="349"/>
      <c r="AN1102" s="349"/>
      <c r="AO1102" s="349"/>
      <c r="AP1102" s="349"/>
      <c r="AQ1102" s="349"/>
    </row>
  </sheetData>
  <conditionalFormatting sqref="C581 C100 C693:C712 C629:C634 C908:C914 D915 C80:C82 C715:C751 C636:C640 C673:C688 C84:C96 C889:C890 C892:C900 C887 C103:C136 C139:C143 C760:C806 C245:C275 C36:C63 C65:C78 C643:C654 C282:C325 C348:C395 C426:C469 C916:C939 C816:C842 C945:C1017 C753:C757 C204:C242 C845:C851 C397:C424 C27:C32 C808:C812 C942:C943 C853:C885 C471:C518 C523:C579 C145:C201 C328:C345 C1020:C1102 C521 C583:C617 C7:C25">
    <cfRule type="cellIs" priority="421" dxfId="2" operator="equal">
      <formula>"Red"</formula>
    </cfRule>
    <cfRule type="cellIs" priority="422" dxfId="1" operator="equal">
      <formula>"Yellow"</formula>
    </cfRule>
    <cfRule type="cellIs" priority="423" dxfId="0" operator="equal">
      <formula>"Green"</formula>
    </cfRule>
  </conditionalFormatting>
  <conditionalFormatting sqref="C581">
    <cfRule type="cellIs" priority="364" dxfId="2" operator="equal">
      <formula>"Red"</formula>
    </cfRule>
    <cfRule type="cellIs" priority="365" dxfId="1" operator="equal">
      <formula>"Yellow"</formula>
    </cfRule>
    <cfRule type="cellIs" priority="366" dxfId="0" operator="equal">
      <formula>"Green"</formula>
    </cfRule>
  </conditionalFormatting>
  <conditionalFormatting sqref="C1061">
    <cfRule type="cellIs" priority="361" dxfId="2" operator="equal">
      <formula>"Red"</formula>
    </cfRule>
    <cfRule type="cellIs" priority="362" dxfId="1" operator="equal">
      <formula>"Yellow"</formula>
    </cfRule>
    <cfRule type="cellIs" priority="363" dxfId="0" operator="equal">
      <formula>"Green"</formula>
    </cfRule>
  </conditionalFormatting>
  <conditionalFormatting sqref="C1062">
    <cfRule type="cellIs" priority="358" dxfId="2" operator="equal">
      <formula>"Red"</formula>
    </cfRule>
    <cfRule type="cellIs" priority="359" dxfId="1" operator="equal">
      <formula>"Yellow"</formula>
    </cfRule>
    <cfRule type="cellIs" priority="360" dxfId="0" operator="equal">
      <formula>"Green"</formula>
    </cfRule>
  </conditionalFormatting>
  <conditionalFormatting sqref="C573:C574">
    <cfRule type="cellIs" priority="346" dxfId="2" operator="equal">
      <formula>"Red"</formula>
    </cfRule>
    <cfRule type="cellIs" priority="347" dxfId="1" operator="equal">
      <formula>"Yellow"</formula>
    </cfRule>
    <cfRule type="cellIs" priority="348" dxfId="0" operator="equal">
      <formula>"Green"</formula>
    </cfRule>
  </conditionalFormatting>
  <conditionalFormatting sqref="C567:C572">
    <cfRule type="cellIs" priority="340" dxfId="2" operator="equal">
      <formula>"Red"</formula>
    </cfRule>
    <cfRule type="cellIs" priority="341" dxfId="1" operator="equal">
      <formula>"Yellow"</formula>
    </cfRule>
    <cfRule type="cellIs" priority="342" dxfId="0" operator="equal">
      <formula>"Green"</formula>
    </cfRule>
  </conditionalFormatting>
  <conditionalFormatting sqref="C813">
    <cfRule type="cellIs" priority="328" dxfId="2" operator="equal">
      <formula>"Red"</formula>
    </cfRule>
    <cfRule type="cellIs" priority="329" dxfId="1" operator="equal">
      <formula>"Yellow"</formula>
    </cfRule>
    <cfRule type="cellIs" priority="330" dxfId="0" operator="equal">
      <formula>"Green"</formula>
    </cfRule>
  </conditionalFormatting>
  <conditionalFormatting sqref="C814:C815">
    <cfRule type="cellIs" priority="331" dxfId="2" operator="equal">
      <formula>"Red"</formula>
    </cfRule>
    <cfRule type="cellIs" priority="332" dxfId="1" operator="equal">
      <formula>"Yellow"</formula>
    </cfRule>
    <cfRule type="cellIs" priority="333" dxfId="0" operator="equal">
      <formula>"Green"</formula>
    </cfRule>
  </conditionalFormatting>
  <conditionalFormatting sqref="C582">
    <cfRule type="cellIs" priority="277" dxfId="2" operator="equal">
      <formula>"Red"</formula>
    </cfRule>
    <cfRule type="cellIs" priority="278" dxfId="1" operator="equal">
      <formula>"Yellow"</formula>
    </cfRule>
    <cfRule type="cellIs" priority="279" dxfId="0" operator="equal">
      <formula>"Green"</formula>
    </cfRule>
  </conditionalFormatting>
  <conditionalFormatting sqref="C582">
    <cfRule type="cellIs" priority="274" dxfId="2" operator="equal">
      <formula>"Red"</formula>
    </cfRule>
    <cfRule type="cellIs" priority="275" dxfId="1" operator="equal">
      <formula>"Yellow"</formula>
    </cfRule>
    <cfRule type="cellIs" priority="276" dxfId="0" operator="equal">
      <formula>"Green"</formula>
    </cfRule>
  </conditionalFormatting>
  <conditionalFormatting sqref="C580">
    <cfRule type="cellIs" priority="265" dxfId="2" operator="equal">
      <formula>"Red"</formula>
    </cfRule>
    <cfRule type="cellIs" priority="266" dxfId="1" operator="equal">
      <formula>"Yellow"</formula>
    </cfRule>
    <cfRule type="cellIs" priority="267" dxfId="0" operator="equal">
      <formula>"Green"</formula>
    </cfRule>
  </conditionalFormatting>
  <conditionalFormatting sqref="C580">
    <cfRule type="cellIs" priority="262" dxfId="2" operator="equal">
      <formula>"Red"</formula>
    </cfRule>
    <cfRule type="cellIs" priority="263" dxfId="1" operator="equal">
      <formula>"Yellow"</formula>
    </cfRule>
    <cfRule type="cellIs" priority="264" dxfId="0" operator="equal">
      <formula>"Green"</formula>
    </cfRule>
  </conditionalFormatting>
  <conditionalFormatting sqref="C97:C99">
    <cfRule type="cellIs" priority="244" dxfId="2" operator="equal">
      <formula>"Red"</formula>
    </cfRule>
    <cfRule type="cellIs" priority="245" dxfId="1" operator="equal">
      <formula>"Yellow"</formula>
    </cfRule>
    <cfRule type="cellIs" priority="246" dxfId="0" operator="equal">
      <formula>"Green"</formula>
    </cfRule>
  </conditionalFormatting>
  <conditionalFormatting sqref="C635">
    <cfRule type="cellIs" priority="241" dxfId="2" operator="equal">
      <formula>"Red"</formula>
    </cfRule>
    <cfRule type="cellIs" priority="242" dxfId="1" operator="equal">
      <formula>"Yellow"</formula>
    </cfRule>
    <cfRule type="cellIs" priority="243" dxfId="0" operator="equal">
      <formula>"Green"</formula>
    </cfRule>
  </conditionalFormatting>
  <conditionalFormatting sqref="C641:C642">
    <cfRule type="cellIs" priority="235" dxfId="2" operator="equal">
      <formula>"Red"</formula>
    </cfRule>
    <cfRule type="cellIs" priority="236" dxfId="1" operator="equal">
      <formula>"Yellow"</formula>
    </cfRule>
    <cfRule type="cellIs" priority="237" dxfId="0" operator="equal">
      <formula>"Green"</formula>
    </cfRule>
  </conditionalFormatting>
  <conditionalFormatting sqref="C276:C277 C279:C281">
    <cfRule type="cellIs" priority="229" dxfId="2" operator="equal">
      <formula>"Red"</formula>
    </cfRule>
    <cfRule type="cellIs" priority="230" dxfId="1" operator="equal">
      <formula>"Yellow"</formula>
    </cfRule>
    <cfRule type="cellIs" priority="231" dxfId="0" operator="equal">
      <formula>"Green"</formula>
    </cfRule>
  </conditionalFormatting>
  <conditionalFormatting sqref="C346:C347">
    <cfRule type="cellIs" priority="226" dxfId="2" operator="equal">
      <formula>"Red"</formula>
    </cfRule>
    <cfRule type="cellIs" priority="227" dxfId="1" operator="equal">
      <formula>"Yellow"</formula>
    </cfRule>
    <cfRule type="cellIs" priority="228" dxfId="0" operator="equal">
      <formula>"Green"</formula>
    </cfRule>
  </conditionalFormatting>
  <conditionalFormatting sqref="C101:C102">
    <cfRule type="cellIs" priority="223" dxfId="2" operator="equal">
      <formula>"Red"</formula>
    </cfRule>
    <cfRule type="cellIs" priority="224" dxfId="1" operator="equal">
      <formula>"Yellow"</formula>
    </cfRule>
    <cfRule type="cellIs" priority="225" dxfId="0" operator="equal">
      <formula>"Green"</formula>
    </cfRule>
  </conditionalFormatting>
  <conditionalFormatting sqref="C714">
    <cfRule type="cellIs" priority="217" dxfId="2" operator="equal">
      <formula>"Red"</formula>
    </cfRule>
    <cfRule type="cellIs" priority="218" dxfId="1" operator="equal">
      <formula>"Yellow"</formula>
    </cfRule>
    <cfRule type="cellIs" priority="219" dxfId="0" operator="equal">
      <formula>"Green"</formula>
    </cfRule>
  </conditionalFormatting>
  <conditionalFormatting sqref="C713">
    <cfRule type="cellIs" priority="220" dxfId="2" operator="equal">
      <formula>"Red"</formula>
    </cfRule>
    <cfRule type="cellIs" priority="221" dxfId="1" operator="equal">
      <formula>"Yellow"</formula>
    </cfRule>
    <cfRule type="cellIs" priority="222" dxfId="0" operator="equal">
      <formula>"Green"</formula>
    </cfRule>
  </conditionalFormatting>
  <conditionalFormatting sqref="C144">
    <cfRule type="cellIs" priority="214" dxfId="2" operator="equal">
      <formula>"Red"</formula>
    </cfRule>
    <cfRule type="cellIs" priority="215" dxfId="1" operator="equal">
      <formula>"Yellow"</formula>
    </cfRule>
    <cfRule type="cellIs" priority="216" dxfId="0" operator="equal">
      <formula>"Green"</formula>
    </cfRule>
  </conditionalFormatting>
  <conditionalFormatting sqref="C691">
    <cfRule type="cellIs" priority="205" dxfId="2" operator="equal">
      <formula>"Red"</formula>
    </cfRule>
    <cfRule type="cellIs" priority="206" dxfId="1" operator="equal">
      <formula>"Yellow"</formula>
    </cfRule>
    <cfRule type="cellIs" priority="207" dxfId="0" operator="equal">
      <formula>"Green"</formula>
    </cfRule>
  </conditionalFormatting>
  <conditionalFormatting sqref="C689">
    <cfRule type="cellIs" priority="211" dxfId="2" operator="equal">
      <formula>"Red"</formula>
    </cfRule>
    <cfRule type="cellIs" priority="212" dxfId="1" operator="equal">
      <formula>"Yellow"</formula>
    </cfRule>
    <cfRule type="cellIs" priority="213" dxfId="0" operator="equal">
      <formula>"Green"</formula>
    </cfRule>
  </conditionalFormatting>
  <conditionalFormatting sqref="C690">
    <cfRule type="cellIs" priority="208" dxfId="2" operator="equal">
      <formula>"Red"</formula>
    </cfRule>
    <cfRule type="cellIs" priority="209" dxfId="1" operator="equal">
      <formula>"Yellow"</formula>
    </cfRule>
    <cfRule type="cellIs" priority="210" dxfId="0" operator="equal">
      <formula>"Green"</formula>
    </cfRule>
  </conditionalFormatting>
  <conditionalFormatting sqref="C138">
    <cfRule type="cellIs" priority="199" dxfId="2" operator="equal">
      <formula>"Red"</formula>
    </cfRule>
    <cfRule type="cellIs" priority="200" dxfId="1" operator="equal">
      <formula>"Yellow"</formula>
    </cfRule>
    <cfRule type="cellIs" priority="201" dxfId="0" operator="equal">
      <formula>"Green"</formula>
    </cfRule>
  </conditionalFormatting>
  <conditionalFormatting sqref="C137">
    <cfRule type="cellIs" priority="202" dxfId="2" operator="equal">
      <formula>"Red"</formula>
    </cfRule>
    <cfRule type="cellIs" priority="203" dxfId="1" operator="equal">
      <formula>"Yellow"</formula>
    </cfRule>
    <cfRule type="cellIs" priority="204" dxfId="0" operator="equal">
      <formula>"Green"</formula>
    </cfRule>
  </conditionalFormatting>
  <conditionalFormatting sqref="C628">
    <cfRule type="cellIs" priority="193" dxfId="2" operator="equal">
      <formula>"Red"</formula>
    </cfRule>
    <cfRule type="cellIs" priority="194" dxfId="1" operator="equal">
      <formula>"Yellow"</formula>
    </cfRule>
    <cfRule type="cellIs" priority="195" dxfId="0" operator="equal">
      <formula>"Green"</formula>
    </cfRule>
  </conditionalFormatting>
  <conditionalFormatting sqref="C618:C620 C622">
    <cfRule type="cellIs" priority="196" dxfId="2" operator="equal">
      <formula>"Red"</formula>
    </cfRule>
    <cfRule type="cellIs" priority="197" dxfId="1" operator="equal">
      <formula>"Yellow"</formula>
    </cfRule>
    <cfRule type="cellIs" priority="198" dxfId="0" operator="equal">
      <formula>"Green"</formula>
    </cfRule>
  </conditionalFormatting>
  <conditionalFormatting sqref="C901:C904 C906:C907">
    <cfRule type="cellIs" priority="187" dxfId="2" operator="equal">
      <formula>"Red"</formula>
    </cfRule>
    <cfRule type="cellIs" priority="188" dxfId="1" operator="equal">
      <formula>"Yellow"</formula>
    </cfRule>
    <cfRule type="cellIs" priority="189" dxfId="0" operator="equal">
      <formula>"Green"</formula>
    </cfRule>
  </conditionalFormatting>
  <conditionalFormatting sqref="C905">
    <cfRule type="cellIs" priority="184" dxfId="2" operator="equal">
      <formula>"Red"</formula>
    </cfRule>
    <cfRule type="cellIs" priority="185" dxfId="1" operator="equal">
      <formula>"Yellow"</formula>
    </cfRule>
    <cfRule type="cellIs" priority="186" dxfId="0" operator="equal">
      <formula>"Green"</formula>
    </cfRule>
  </conditionalFormatting>
  <conditionalFormatting sqref="C624:C627">
    <cfRule type="cellIs" priority="175" dxfId="2" operator="equal">
      <formula>"Red"</formula>
    </cfRule>
    <cfRule type="cellIs" priority="176" dxfId="1" operator="equal">
      <formula>"Yellow"</formula>
    </cfRule>
    <cfRule type="cellIs" priority="177" dxfId="0" operator="equal">
      <formula>"Green"</formula>
    </cfRule>
  </conditionalFormatting>
  <conditionalFormatting sqref="C1018:C1019">
    <cfRule type="cellIs" priority="172" dxfId="2" operator="equal">
      <formula>"Red"</formula>
    </cfRule>
    <cfRule type="cellIs" priority="173" dxfId="1" operator="equal">
      <formula>"Yellow"</formula>
    </cfRule>
    <cfRule type="cellIs" priority="174" dxfId="0" operator="equal">
      <formula>"Green"</formula>
    </cfRule>
  </conditionalFormatting>
  <conditionalFormatting sqref="C278">
    <cfRule type="cellIs" priority="151" dxfId="2" operator="equal">
      <formula>"Red"</formula>
    </cfRule>
    <cfRule type="cellIs" priority="152" dxfId="1" operator="equal">
      <formula>"Yellow"</formula>
    </cfRule>
    <cfRule type="cellIs" priority="153" dxfId="0" operator="equal">
      <formula>"Green"</formula>
    </cfRule>
  </conditionalFormatting>
  <conditionalFormatting sqref="C623">
    <cfRule type="cellIs" priority="148" dxfId="2" operator="equal">
      <formula>"Red"</formula>
    </cfRule>
    <cfRule type="cellIs" priority="149" dxfId="1" operator="equal">
      <formula>"Yellow"</formula>
    </cfRule>
    <cfRule type="cellIs" priority="150" dxfId="0" operator="equal">
      <formula>"Green"</formula>
    </cfRule>
  </conditionalFormatting>
  <conditionalFormatting sqref="C425">
    <cfRule type="cellIs" priority="145" dxfId="2" operator="equal">
      <formula>"Red"</formula>
    </cfRule>
    <cfRule type="cellIs" priority="146" dxfId="1" operator="equal">
      <formula>"Yellow"</formula>
    </cfRule>
    <cfRule type="cellIs" priority="147" dxfId="0" operator="equal">
      <formula>"Green"</formula>
    </cfRule>
  </conditionalFormatting>
  <conditionalFormatting sqref="C79">
    <cfRule type="cellIs" priority="142" dxfId="2" operator="equal">
      <formula>"Red"</formula>
    </cfRule>
    <cfRule type="cellIs" priority="143" dxfId="1" operator="equal">
      <formula>"Yellow"</formula>
    </cfRule>
    <cfRule type="cellIs" priority="144" dxfId="0" operator="equal">
      <formula>"Green"</formula>
    </cfRule>
  </conditionalFormatting>
  <conditionalFormatting sqref="C244">
    <cfRule type="cellIs" priority="136" dxfId="2" operator="equal">
      <formula>"Red"</formula>
    </cfRule>
    <cfRule type="cellIs" priority="137" dxfId="1" operator="equal">
      <formula>"Yellow"</formula>
    </cfRule>
    <cfRule type="cellIs" priority="138" dxfId="0" operator="equal">
      <formula>"Green"</formula>
    </cfRule>
  </conditionalFormatting>
  <conditionalFormatting sqref="C243">
    <cfRule type="cellIs" priority="139" dxfId="2" operator="equal">
      <formula>"Red"</formula>
    </cfRule>
    <cfRule type="cellIs" priority="140" dxfId="1" operator="equal">
      <formula>"Yellow"</formula>
    </cfRule>
    <cfRule type="cellIs" priority="141" dxfId="0" operator="equal">
      <formula>"Green"</formula>
    </cfRule>
  </conditionalFormatting>
  <conditionalFormatting sqref="C759">
    <cfRule type="cellIs" priority="130" dxfId="2" operator="equal">
      <formula>"Red"</formula>
    </cfRule>
    <cfRule type="cellIs" priority="131" dxfId="1" operator="equal">
      <formula>"Yellow"</formula>
    </cfRule>
    <cfRule type="cellIs" priority="132" dxfId="0" operator="equal">
      <formula>"Green"</formula>
    </cfRule>
  </conditionalFormatting>
  <conditionalFormatting sqref="C758">
    <cfRule type="cellIs" priority="133" dxfId="2" operator="equal">
      <formula>"Red"</formula>
    </cfRule>
    <cfRule type="cellIs" priority="134" dxfId="1" operator="equal">
      <formula>"Yellow"</formula>
    </cfRule>
    <cfRule type="cellIs" priority="135" dxfId="0" operator="equal">
      <formula>"Green"</formula>
    </cfRule>
  </conditionalFormatting>
  <conditionalFormatting sqref="C35">
    <cfRule type="cellIs" priority="124" dxfId="2" operator="equal">
      <formula>"Red"</formula>
    </cfRule>
    <cfRule type="cellIs" priority="125" dxfId="1" operator="equal">
      <formula>"Yellow"</formula>
    </cfRule>
    <cfRule type="cellIs" priority="126" dxfId="0" operator="equal">
      <formula>"Green"</formula>
    </cfRule>
  </conditionalFormatting>
  <conditionalFormatting sqref="C33:C34">
    <cfRule type="cellIs" priority="127" dxfId="2" operator="equal">
      <formula>"Red"</formula>
    </cfRule>
    <cfRule type="cellIs" priority="128" dxfId="1" operator="equal">
      <formula>"Yellow"</formula>
    </cfRule>
    <cfRule type="cellIs" priority="129" dxfId="0" operator="equal">
      <formula>"Green"</formula>
    </cfRule>
  </conditionalFormatting>
  <conditionalFormatting sqref="C621">
    <cfRule type="cellIs" priority="121" dxfId="2" operator="equal">
      <formula>"Red"</formula>
    </cfRule>
    <cfRule type="cellIs" priority="122" dxfId="1" operator="equal">
      <formula>"Yellow"</formula>
    </cfRule>
    <cfRule type="cellIs" priority="123" dxfId="0" operator="equal">
      <formula>"Green"</formula>
    </cfRule>
  </conditionalFormatting>
  <conditionalFormatting sqref="C655">
    <cfRule type="cellIs" priority="109" dxfId="2" operator="equal">
      <formula>"Red"</formula>
    </cfRule>
    <cfRule type="cellIs" priority="110" dxfId="1" operator="equal">
      <formula>"Yellow"</formula>
    </cfRule>
    <cfRule type="cellIs" priority="111" dxfId="0" operator="equal">
      <formula>"Green"</formula>
    </cfRule>
  </conditionalFormatting>
  <conditionalFormatting sqref="C656">
    <cfRule type="cellIs" priority="106" dxfId="2" operator="equal">
      <formula>"Red"</formula>
    </cfRule>
    <cfRule type="cellIs" priority="107" dxfId="1" operator="equal">
      <formula>"Yellow"</formula>
    </cfRule>
    <cfRule type="cellIs" priority="108" dxfId="0" operator="equal">
      <formula>"Green"</formula>
    </cfRule>
  </conditionalFormatting>
  <conditionalFormatting sqref="C657">
    <cfRule type="cellIs" priority="103" dxfId="2" operator="equal">
      <formula>"Red"</formula>
    </cfRule>
    <cfRule type="cellIs" priority="104" dxfId="1" operator="equal">
      <formula>"Yellow"</formula>
    </cfRule>
    <cfRule type="cellIs" priority="105" dxfId="0" operator="equal">
      <formula>"Green"</formula>
    </cfRule>
  </conditionalFormatting>
  <conditionalFormatting sqref="C658:C663">
    <cfRule type="cellIs" priority="100" dxfId="2" operator="equal">
      <formula>"Red"</formula>
    </cfRule>
    <cfRule type="cellIs" priority="101" dxfId="1" operator="equal">
      <formula>"Yellow"</formula>
    </cfRule>
    <cfRule type="cellIs" priority="102" dxfId="0" operator="equal">
      <formula>"Green"</formula>
    </cfRule>
  </conditionalFormatting>
  <conditionalFormatting sqref="C664:C672">
    <cfRule type="cellIs" priority="97" dxfId="2" operator="equal">
      <formula>"Red"</formula>
    </cfRule>
    <cfRule type="cellIs" priority="98" dxfId="1" operator="equal">
      <formula>"Yellow"</formula>
    </cfRule>
    <cfRule type="cellIs" priority="99" dxfId="0" operator="equal">
      <formula>"Green"</formula>
    </cfRule>
  </conditionalFormatting>
  <conditionalFormatting sqref="C83">
    <cfRule type="cellIs" priority="94" dxfId="2" operator="equal">
      <formula>"Red"</formula>
    </cfRule>
    <cfRule type="cellIs" priority="95" dxfId="1" operator="equal">
      <formula>"Yellow"</formula>
    </cfRule>
    <cfRule type="cellIs" priority="96" dxfId="0" operator="equal">
      <formula>"Green"</formula>
    </cfRule>
  </conditionalFormatting>
  <conditionalFormatting sqref="C888">
    <cfRule type="cellIs" priority="91" dxfId="2" operator="equal">
      <formula>"Red"</formula>
    </cfRule>
    <cfRule type="cellIs" priority="92" dxfId="1" operator="equal">
      <formula>"Yellow"</formula>
    </cfRule>
    <cfRule type="cellIs" priority="93" dxfId="0" operator="equal">
      <formula>"Green"</formula>
    </cfRule>
  </conditionalFormatting>
  <conditionalFormatting sqref="C891">
    <cfRule type="cellIs" priority="88" dxfId="2" operator="equal">
      <formula>"Red"</formula>
    </cfRule>
    <cfRule type="cellIs" priority="89" dxfId="1" operator="equal">
      <formula>"Yellow"</formula>
    </cfRule>
    <cfRule type="cellIs" priority="90" dxfId="0" operator="equal">
      <formula>"Green"</formula>
    </cfRule>
  </conditionalFormatting>
  <conditionalFormatting sqref="C886">
    <cfRule type="cellIs" priority="85" dxfId="2" operator="equal">
      <formula>"Red"</formula>
    </cfRule>
    <cfRule type="cellIs" priority="86" dxfId="1" operator="equal">
      <formula>"Yellow"</formula>
    </cfRule>
    <cfRule type="cellIs" priority="87" dxfId="0" operator="equal">
      <formula>"Green"</formula>
    </cfRule>
  </conditionalFormatting>
  <conditionalFormatting sqref="C64">
    <cfRule type="cellIs" priority="82" dxfId="2" operator="equal">
      <formula>"Red"</formula>
    </cfRule>
    <cfRule type="cellIs" priority="83" dxfId="1" operator="equal">
      <formula>"Yellow"</formula>
    </cfRule>
    <cfRule type="cellIs" priority="84" dxfId="0" operator="equal">
      <formula>"Green"</formula>
    </cfRule>
  </conditionalFormatting>
  <conditionalFormatting sqref="C203">
    <cfRule type="cellIs" priority="67" dxfId="2" operator="equal">
      <formula>"Red"</formula>
    </cfRule>
    <cfRule type="cellIs" priority="68" dxfId="1" operator="equal">
      <formula>"Yellow"</formula>
    </cfRule>
    <cfRule type="cellIs" priority="69" dxfId="0" operator="equal">
      <formula>"Green"</formula>
    </cfRule>
  </conditionalFormatting>
  <conditionalFormatting sqref="C202">
    <cfRule type="cellIs" priority="70" dxfId="2" operator="equal">
      <formula>"Red"</formula>
    </cfRule>
    <cfRule type="cellIs" priority="71" dxfId="1" operator="equal">
      <formula>"Yellow"</formula>
    </cfRule>
    <cfRule type="cellIs" priority="72" dxfId="0" operator="equal">
      <formula>"Green"</formula>
    </cfRule>
  </conditionalFormatting>
  <conditionalFormatting sqref="C944">
    <cfRule type="cellIs" priority="64" dxfId="2" operator="equal">
      <formula>"Red"</formula>
    </cfRule>
    <cfRule type="cellIs" priority="65" dxfId="1" operator="equal">
      <formula>"Yellow"</formula>
    </cfRule>
    <cfRule type="cellIs" priority="66" dxfId="0" operator="equal">
      <formula>"Green"</formula>
    </cfRule>
  </conditionalFormatting>
  <conditionalFormatting sqref="C752">
    <cfRule type="cellIs" priority="58" dxfId="2" operator="equal">
      <formula>"Red"</formula>
    </cfRule>
    <cfRule type="cellIs" priority="59" dxfId="1" operator="equal">
      <formula>"Yellow"</formula>
    </cfRule>
    <cfRule type="cellIs" priority="60" dxfId="0" operator="equal">
      <formula>"Green"</formula>
    </cfRule>
  </conditionalFormatting>
  <conditionalFormatting sqref="C844">
    <cfRule type="cellIs" priority="52" dxfId="2" operator="equal">
      <formula>"Red"</formula>
    </cfRule>
    <cfRule type="cellIs" priority="53" dxfId="1" operator="equal">
      <formula>"Yellow"</formula>
    </cfRule>
    <cfRule type="cellIs" priority="54" dxfId="0" operator="equal">
      <formula>"Green"</formula>
    </cfRule>
  </conditionalFormatting>
  <conditionalFormatting sqref="C843">
    <cfRule type="cellIs" priority="49" dxfId="2" operator="equal">
      <formula>"Red"</formula>
    </cfRule>
    <cfRule type="cellIs" priority="50" dxfId="1" operator="equal">
      <formula>"Yellow"</formula>
    </cfRule>
    <cfRule type="cellIs" priority="51" dxfId="0" operator="equal">
      <formula>"Green"</formula>
    </cfRule>
  </conditionalFormatting>
  <conditionalFormatting sqref="C396">
    <cfRule type="cellIs" priority="46" dxfId="2" operator="equal">
      <formula>"Red"</formula>
    </cfRule>
    <cfRule type="cellIs" priority="47" dxfId="1" operator="equal">
      <formula>"Yellow"</formula>
    </cfRule>
    <cfRule type="cellIs" priority="48" dxfId="0" operator="equal">
      <formula>"Green"</formula>
    </cfRule>
  </conditionalFormatting>
  <conditionalFormatting sqref="C26">
    <cfRule type="cellIs" priority="43" dxfId="2" operator="equal">
      <formula>"Red"</formula>
    </cfRule>
    <cfRule type="cellIs" priority="44" dxfId="1" operator="equal">
      <formula>"Yellow"</formula>
    </cfRule>
    <cfRule type="cellIs" priority="45" dxfId="0" operator="equal">
      <formula>"Green"</formula>
    </cfRule>
  </conditionalFormatting>
  <conditionalFormatting sqref="C807">
    <cfRule type="cellIs" priority="37" dxfId="2" operator="equal">
      <formula>"Red"</formula>
    </cfRule>
    <cfRule type="cellIs" priority="38" dxfId="1" operator="equal">
      <formula>"Yellow"</formula>
    </cfRule>
    <cfRule type="cellIs" priority="39" dxfId="0" operator="equal">
      <formula>"Green"</formula>
    </cfRule>
  </conditionalFormatting>
  <conditionalFormatting sqref="C940:C941">
    <cfRule type="cellIs" priority="34" dxfId="2" operator="equal">
      <formula>"Red"</formula>
    </cfRule>
    <cfRule type="cellIs" priority="35" dxfId="1" operator="equal">
      <formula>"Yellow"</formula>
    </cfRule>
    <cfRule type="cellIs" priority="36" dxfId="0" operator="equal">
      <formula>"Green"</formula>
    </cfRule>
  </conditionalFormatting>
  <conditionalFormatting sqref="C852">
    <cfRule type="cellIs" priority="31" dxfId="2" operator="equal">
      <formula>"Red"</formula>
    </cfRule>
    <cfRule type="cellIs" priority="32" dxfId="1" operator="equal">
      <formula>"Yellow"</formula>
    </cfRule>
    <cfRule type="cellIs" priority="33" dxfId="0" operator="equal">
      <formula>"Green"</formula>
    </cfRule>
  </conditionalFormatting>
  <conditionalFormatting sqref="C692">
    <cfRule type="cellIs" priority="28" dxfId="2" operator="equal">
      <formula>"Red"</formula>
    </cfRule>
    <cfRule type="cellIs" priority="29" dxfId="1" operator="equal">
      <formula>"Yellow"</formula>
    </cfRule>
    <cfRule type="cellIs" priority="30" dxfId="0" operator="equal">
      <formula>"Green"</formula>
    </cfRule>
  </conditionalFormatting>
  <conditionalFormatting sqref="C470">
    <cfRule type="cellIs" priority="25" dxfId="2" operator="equal">
      <formula>"Red"</formula>
    </cfRule>
    <cfRule type="cellIs" priority="26" dxfId="1" operator="equal">
      <formula>"Yellow"</formula>
    </cfRule>
    <cfRule type="cellIs" priority="27" dxfId="0" operator="equal">
      <formula>"Green"</formula>
    </cfRule>
  </conditionalFormatting>
  <conditionalFormatting sqref="C522">
    <cfRule type="cellIs" priority="22" dxfId="2" operator="equal">
      <formula>"Red"</formula>
    </cfRule>
    <cfRule type="cellIs" priority="23" dxfId="1" operator="equal">
      <formula>"Yellow"</formula>
    </cfRule>
    <cfRule type="cellIs" priority="24" dxfId="0" operator="equal">
      <formula>"Green"</formula>
    </cfRule>
  </conditionalFormatting>
  <conditionalFormatting sqref="C327">
    <cfRule type="cellIs" priority="16" dxfId="2" operator="equal">
      <formula>"Red"</formula>
    </cfRule>
    <cfRule type="cellIs" priority="17" dxfId="1" operator="equal">
      <formula>"Yellow"</formula>
    </cfRule>
    <cfRule type="cellIs" priority="18" dxfId="0" operator="equal">
      <formula>"Green"</formula>
    </cfRule>
  </conditionalFormatting>
  <conditionalFormatting sqref="C326">
    <cfRule type="cellIs" priority="13" dxfId="2" operator="equal">
      <formula>"Red"</formula>
    </cfRule>
    <cfRule type="cellIs" priority="14" dxfId="1" operator="equal">
      <formula>"Yellow"</formula>
    </cfRule>
    <cfRule type="cellIs" priority="15" dxfId="0" operator="equal">
      <formula>"Green"</formula>
    </cfRule>
  </conditionalFormatting>
  <conditionalFormatting sqref="C519">
    <cfRule type="cellIs" priority="4" dxfId="2" operator="equal">
      <formula>"Red"</formula>
    </cfRule>
    <cfRule type="cellIs" priority="5" dxfId="1" operator="equal">
      <formula>"Yellow"</formula>
    </cfRule>
    <cfRule type="cellIs" priority="6" dxfId="0" operator="equal">
      <formula>"Green"</formula>
    </cfRule>
  </conditionalFormatting>
  <conditionalFormatting sqref="C520">
    <cfRule type="cellIs" priority="7" dxfId="2" operator="equal">
      <formula>"Red"</formula>
    </cfRule>
    <cfRule type="cellIs" priority="8" dxfId="1" operator="equal">
      <formula>"Yellow"</formula>
    </cfRule>
    <cfRule type="cellIs" priority="9" dxfId="0" operator="equal">
      <formula>"Green"</formula>
    </cfRule>
  </conditionalFormatting>
  <printOptions gridLines="1" horizontalCentered="1" verticalCentered="1"/>
  <pageMargins left="0.5" right="0.5" top="0" bottom="0.5" header="0" footer="0.25"/>
  <pageSetup fitToHeight="0" fitToWidth="1" horizontalDpi="600" verticalDpi="600" orientation="landscape" paperSize="5" scale="77" copies="2" r:id="rId2"/>
  <headerFooter alignWithMargins="0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view="pageBreakPreview" zoomScale="60" workbookViewId="0" topLeftCell="A1">
      <pane xSplit="1" ySplit="2" topLeftCell="HX73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2.75"/>
  <cols>
    <col min="1" max="1" width="14.7109375" style="213" customWidth="1"/>
    <col min="2" max="2" width="13.421875" style="214" bestFit="1" customWidth="1"/>
    <col min="3" max="3" width="12.00390625" style="214" customWidth="1"/>
    <col min="4" max="4" width="19.140625" style="214" customWidth="1"/>
    <col min="5" max="5" width="55.28125" style="214" bestFit="1" customWidth="1"/>
    <col min="6" max="6" width="37.140625" style="214" bestFit="1" customWidth="1"/>
    <col min="7" max="7" width="23.00390625" style="214" customWidth="1"/>
    <col min="8" max="8" width="12.57421875" style="214" bestFit="1" customWidth="1"/>
    <col min="9" max="9" width="12.8515625" style="214" customWidth="1"/>
    <col min="10" max="10" width="11.140625" style="214" bestFit="1" customWidth="1"/>
    <col min="11" max="11" width="16.7109375" style="213" bestFit="1" customWidth="1"/>
    <col min="12" max="12" width="6.421875" style="213" customWidth="1"/>
    <col min="13" max="13" width="7.140625" style="213" customWidth="1"/>
    <col min="14" max="14" width="12.140625" style="224" customWidth="1"/>
    <col min="15" max="15" width="13.28125" style="229" customWidth="1"/>
    <col min="16" max="16" width="10.7109375" style="213" customWidth="1"/>
    <col min="17" max="17" width="9.140625" style="214" customWidth="1"/>
    <col min="18" max="18" width="56.140625" style="213" customWidth="1"/>
    <col min="19" max="16384" width="9.140625" style="213" customWidth="1"/>
  </cols>
  <sheetData>
    <row r="1" spans="1:38" s="180" customFormat="1" ht="33" customHeight="1">
      <c r="A1" s="483" t="s">
        <v>24</v>
      </c>
      <c r="B1" s="484" t="s">
        <v>30</v>
      </c>
      <c r="C1" s="54" t="s">
        <v>31</v>
      </c>
      <c r="D1" s="484" t="s">
        <v>223</v>
      </c>
      <c r="E1" s="484" t="s">
        <v>21</v>
      </c>
      <c r="F1" s="484" t="s">
        <v>29</v>
      </c>
      <c r="G1" s="487" t="s">
        <v>18</v>
      </c>
      <c r="H1" s="484" t="s">
        <v>27</v>
      </c>
      <c r="I1" s="484" t="s">
        <v>32</v>
      </c>
      <c r="J1" s="484" t="s">
        <v>26</v>
      </c>
      <c r="K1" s="483" t="s">
        <v>28</v>
      </c>
      <c r="L1" s="486" t="s">
        <v>20</v>
      </c>
      <c r="M1" s="486"/>
      <c r="N1" s="54" t="s">
        <v>260</v>
      </c>
      <c r="O1" s="178" t="s">
        <v>261</v>
      </c>
      <c r="P1" s="56" t="s">
        <v>262</v>
      </c>
      <c r="Q1" s="48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9.5" customHeight="1">
      <c r="A2" s="483"/>
      <c r="B2" s="484"/>
      <c r="C2" s="54"/>
      <c r="D2" s="484"/>
      <c r="E2" s="484"/>
      <c r="F2" s="484"/>
      <c r="G2" s="487"/>
      <c r="H2" s="484"/>
      <c r="I2" s="484"/>
      <c r="J2" s="484"/>
      <c r="K2" s="483"/>
      <c r="L2" s="56" t="s">
        <v>23</v>
      </c>
      <c r="M2" s="60" t="s">
        <v>22</v>
      </c>
      <c r="N2" s="61"/>
      <c r="O2" s="179"/>
      <c r="P2" s="60"/>
      <c r="Q2" s="48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22" s="75" customFormat="1" ht="15.6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6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38" s="77" customFormat="1" ht="15.6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38" s="77" customFormat="1" ht="15.6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38" s="77" customFormat="1" ht="15.6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6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22" s="75" customFormat="1" ht="15.6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22" s="75" customFormat="1" ht="15.6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22" s="75" customFormat="1" ht="15.6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22" s="75" customFormat="1" ht="15.6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6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22" s="75" customFormat="1" ht="15.6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39" s="77" customFormat="1" ht="15.6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22" s="75" customFormat="1" ht="15.6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29" s="75" customFormat="1" ht="15.6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20" s="75" customFormat="1" ht="15.6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20" s="75" customFormat="1" ht="15.6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29" s="77" customFormat="1" ht="15.6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6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29" s="75" customFormat="1" ht="15.6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6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39" s="77" customFormat="1" ht="15.6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7" customFormat="1" ht="15.6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39" s="77" customFormat="1" ht="15.6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20" s="75" customFormat="1" ht="15.6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39" s="77" customFormat="1" ht="15.6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20" s="75" customFormat="1" ht="15.6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29" s="75" customFormat="1" ht="15.6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29" s="75" customFormat="1" ht="15.6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39" s="77" customFormat="1" ht="15.6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29" s="75" customFormat="1" ht="15.6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29" s="134" customFormat="1" ht="15.6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6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20" s="75" customFormat="1" ht="15.6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6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29" s="75" customFormat="1" ht="15.6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22" s="75" customFormat="1" ht="15.6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6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22" s="75" customFormat="1" ht="15.6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22" s="75" customFormat="1" ht="15.6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6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6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7" s="77" customFormat="1" ht="15.6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6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22" s="75" customFormat="1" ht="15.6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6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6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6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6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6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6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6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6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20" s="75" customFormat="1" ht="15.6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22" s="75" customFormat="1" ht="15.6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6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6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29" s="75" customFormat="1" ht="15.6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6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6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22" s="75" customFormat="1" ht="15.6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20" s="75" customFormat="1" ht="15.6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22" s="75" customFormat="1" ht="15.6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22" s="75" customFormat="1" ht="15.6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38" s="77" customFormat="1" ht="15.6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39" s="77" customFormat="1" ht="15.6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6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39" s="77" customFormat="1" ht="15.6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6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0" s="75" customFormat="1" ht="15.6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75" customFormat="1" ht="15.6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s="75" customFormat="1" ht="15.6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s="75" customFormat="1" ht="15.6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39" s="77" customFormat="1" ht="15.6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39" s="77" customFormat="1" ht="15.6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6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6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7" customFormat="1" ht="15.6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39" s="77" customFormat="1" ht="15.6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29" s="75" customFormat="1" ht="15.6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39" s="77" customFormat="1" ht="15.6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7" customFormat="1" ht="15.6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39" s="77" customFormat="1" ht="15.6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6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38" s="77" customFormat="1" ht="15.6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39" s="77" customFormat="1" ht="15.6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39" s="77" customFormat="1" ht="15.6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29" s="77" customFormat="1" ht="15.6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39" s="77" customFormat="1" ht="15.6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39" s="77" customFormat="1" ht="15.6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39" s="77" customFormat="1" ht="15.6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39" s="77" customFormat="1" ht="15.6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39" s="77" customFormat="1" ht="15.6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29" s="75" customFormat="1" ht="15.6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39" s="77" customFormat="1" ht="15.6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39" s="77" customFormat="1" ht="15.6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39" s="77" customFormat="1" ht="15.6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22" s="75" customFormat="1" ht="15.6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6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38" s="77" customFormat="1" ht="15.6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portrait" scale="38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workbookViewId="0" topLeftCell="A1">
      <pane xSplit="1" ySplit="2" topLeftCell="B75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ColWidth="9.140625" defaultRowHeight="12.75"/>
  <cols>
    <col min="1" max="1" width="14.7109375" style="0" customWidth="1"/>
    <col min="2" max="2" width="13.421875" style="12" bestFit="1" customWidth="1"/>
    <col min="3" max="3" width="11.140625" style="12" customWidth="1"/>
    <col min="4" max="4" width="24.140625" style="12" customWidth="1"/>
    <col min="5" max="5" width="55.00390625" style="12" bestFit="1" customWidth="1"/>
    <col min="6" max="6" width="37.421875" style="12" bestFit="1" customWidth="1"/>
    <col min="7" max="7" width="24.421875" style="12" customWidth="1"/>
    <col min="8" max="8" width="12.421875" style="12" bestFit="1" customWidth="1"/>
    <col min="9" max="9" width="9.7109375" style="12" bestFit="1" customWidth="1"/>
    <col min="10" max="10" width="10.7109375" style="12" bestFit="1" customWidth="1"/>
    <col min="11" max="11" width="9.7109375" style="0" customWidth="1"/>
    <col min="12" max="13" width="9.28125" style="0" bestFit="1" customWidth="1"/>
    <col min="14" max="14" width="13.28125" style="0" customWidth="1"/>
    <col min="15" max="15" width="15.00390625" style="0" customWidth="1"/>
    <col min="16" max="16" width="10.7109375" style="0" customWidth="1"/>
    <col min="17" max="17" width="9.140625" style="12" customWidth="1"/>
    <col min="18" max="18" width="35.57421875" style="0" customWidth="1"/>
  </cols>
  <sheetData>
    <row r="1" spans="1:38" s="180" customFormat="1" ht="33" customHeight="1">
      <c r="A1" s="483" t="s">
        <v>24</v>
      </c>
      <c r="B1" s="484" t="s">
        <v>30</v>
      </c>
      <c r="C1" s="54" t="s">
        <v>31</v>
      </c>
      <c r="D1" s="484" t="s">
        <v>223</v>
      </c>
      <c r="E1" s="484" t="s">
        <v>21</v>
      </c>
      <c r="F1" s="484" t="s">
        <v>29</v>
      </c>
      <c r="G1" s="487" t="s">
        <v>18</v>
      </c>
      <c r="H1" s="484" t="s">
        <v>27</v>
      </c>
      <c r="I1" s="484" t="s">
        <v>32</v>
      </c>
      <c r="J1" s="484" t="s">
        <v>26</v>
      </c>
      <c r="K1" s="483" t="s">
        <v>28</v>
      </c>
      <c r="L1" s="486" t="s">
        <v>20</v>
      </c>
      <c r="M1" s="486"/>
      <c r="N1" s="56" t="s">
        <v>260</v>
      </c>
      <c r="O1" s="56" t="s">
        <v>261</v>
      </c>
      <c r="P1" s="56" t="s">
        <v>262</v>
      </c>
      <c r="Q1" s="48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9.5" customHeight="1">
      <c r="A2" s="483"/>
      <c r="B2" s="484"/>
      <c r="C2" s="54"/>
      <c r="D2" s="484"/>
      <c r="E2" s="484"/>
      <c r="F2" s="484"/>
      <c r="G2" s="487"/>
      <c r="H2" s="484"/>
      <c r="I2" s="484"/>
      <c r="J2" s="484"/>
      <c r="K2" s="483"/>
      <c r="L2" s="56" t="s">
        <v>23</v>
      </c>
      <c r="M2" s="60" t="s">
        <v>22</v>
      </c>
      <c r="N2" s="60"/>
      <c r="O2" s="60"/>
      <c r="P2" s="60"/>
      <c r="Q2" s="48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77" customFormat="1" ht="15.6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22" s="75" customFormat="1" ht="15.6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39" s="77" customFormat="1" ht="15.6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39" s="77" customFormat="1" ht="15.6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38" s="77" customFormat="1" ht="15.6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38" s="77" customFormat="1" ht="15.6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38" s="77" customFormat="1" ht="15.6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38" s="77" customFormat="1" ht="15.6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s="77" customFormat="1" ht="15.6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20" s="75" customFormat="1" ht="15.6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20" s="75" customFormat="1" ht="15.6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20" s="75" customFormat="1" ht="15.6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6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20" s="75" customFormat="1" ht="15.6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20" s="75" customFormat="1" ht="15.6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29" s="75" customFormat="1" ht="15.6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6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29" s="75" customFormat="1" ht="15.6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20" s="75" customFormat="1" ht="15.6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20" s="75" customFormat="1" ht="15.6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29" s="75" customFormat="1" ht="15.6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39" s="77" customFormat="1" ht="15.6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7" customFormat="1" ht="15.6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39" s="77" customFormat="1" ht="15.6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29" s="75" customFormat="1" ht="15.6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6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20" s="75" customFormat="1" ht="15.6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22" s="75" customFormat="1" ht="15.6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39" s="77" customFormat="1" ht="15.6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20" s="75" customFormat="1" ht="15.6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20" s="75" customFormat="1" ht="15.6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39" s="77" customFormat="1" ht="15.6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20" s="75" customFormat="1" ht="15.6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39" s="77" customFormat="1" ht="15.6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6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38" s="112" customFormat="1" ht="15.6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20" s="75" customFormat="1" ht="15.6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30" s="75" customFormat="1" ht="15.6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39" s="77" customFormat="1" ht="15.6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39" s="77" customFormat="1" ht="15.6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39" s="77" customFormat="1" ht="15.6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6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6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22" s="75" customFormat="1" ht="15.6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39" s="77" customFormat="1" ht="15.6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39" s="77" customFormat="1" ht="15.6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6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6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6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39" s="77" customFormat="1" ht="15.6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22" s="75" customFormat="1" ht="15.6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39" s="77" customFormat="1" ht="15.6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22" s="75" customFormat="1" ht="15.6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20" s="75" customFormat="1" ht="15.6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39" s="77" customFormat="1" ht="15.6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39" s="77" customFormat="1" ht="15.6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7" s="77" customFormat="1" ht="15.6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39" s="77" customFormat="1" ht="15.6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39" s="77" customFormat="1" ht="15.6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6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29" s="75" customFormat="1" ht="15.6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39" s="77" customFormat="1" ht="15.6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6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6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6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20" s="75" customFormat="1" ht="15.6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29" s="75" customFormat="1" ht="15.6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6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6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8" s="77" customFormat="1" ht="15.6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8" s="77" customFormat="1" ht="15.6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20" s="75" customFormat="1" ht="15.6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20" s="75" customFormat="1" ht="15.6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20" s="75" customFormat="1" ht="15.6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6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6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6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22" s="75" customFormat="1" ht="15.6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20" s="75" customFormat="1" ht="15.6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20" s="105" customFormat="1" ht="15.6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6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20" s="7" customFormat="1" ht="12.75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ht="12.75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ht="12.75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ht="12.75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ht="12.75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20" s="7" customFormat="1" ht="12.75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ht="12.75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29" s="7" customFormat="1" ht="12.75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ht="12.75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ht="12.75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8" s="29" customFormat="1" ht="12.75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29" customFormat="1" ht="12.75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ht="12.75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ht="12.75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ht="12.75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22" s="7" customFormat="1" ht="12.75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20" s="7" customFormat="1" ht="12.75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ht="12.75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ht="12.75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20" s="7" customFormat="1" ht="12.75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20" s="7" customFormat="1" ht="12.75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ht="12.75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22" s="7" customFormat="1" ht="12.75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ht="12.75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ht="12.75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ht="12.75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20" s="7" customFormat="1" ht="12.75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20" s="7" customFormat="1" ht="12.75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20" s="7" customFormat="1" ht="12.75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ht="12.75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20" s="7" customFormat="1" ht="12.75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20" s="7" customFormat="1" ht="12.75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20" s="7" customFormat="1" ht="12.75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ht="12.75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ht="12.75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22" s="7" customFormat="1" ht="12.75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20" s="7" customFormat="1" ht="12.75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29" s="7" customFormat="1" ht="12.75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20" s="7" customFormat="1" ht="12.75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8" s="47" customFormat="1" ht="12.75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ht="12.75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ht="12.75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20" s="7" customFormat="1" ht="12.75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0" s="7" customFormat="1" ht="12.75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t="12.75" hidden="1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0" s="7" customFormat="1" ht="12.75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0" s="7" customFormat="1" ht="12.75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0" s="7" customFormat="1" ht="12.75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0" s="7" customFormat="1" ht="12.75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0" s="7" customFormat="1" ht="12.75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20" s="7" customFormat="1" ht="12.75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29" s="7" customFormat="1" ht="12.75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ht="12.75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ht="12.75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20" s="7" customFormat="1" ht="12.75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29" s="7" customFormat="1" ht="12.75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29" s="8" customFormat="1" ht="12.75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s="7" customFormat="1" ht="12.75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ht="12.75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ht="12.75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29" s="7" customFormat="1" ht="12.75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39" s="8" customFormat="1" ht="12.75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s="29" customFormat="1" ht="12.75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s="47" customFormat="1" ht="12.75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30" s="7" customFormat="1" ht="12.75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29" s="7" customFormat="1" ht="12.75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29" s="7" customFormat="1" ht="12.75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22" s="7" customFormat="1" ht="12.75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29" s="7" customFormat="1" ht="12.75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20" s="7" customFormat="1" ht="12.75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ht="12.75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8"/>
  <sheetViews>
    <sheetView workbookViewId="0" topLeftCell="A1">
      <pane xSplit="1" ySplit="2" topLeftCell="E119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2.75"/>
  <cols>
    <col min="1" max="1" width="14.7109375" style="222" customWidth="1"/>
    <col min="2" max="2" width="13.421875" style="223" bestFit="1" customWidth="1"/>
    <col min="3" max="3" width="12.57421875" style="223" customWidth="1"/>
    <col min="4" max="4" width="23.7109375" style="223" customWidth="1"/>
    <col min="5" max="5" width="50.140625" style="223" bestFit="1" customWidth="1"/>
    <col min="6" max="6" width="36.57421875" style="223" bestFit="1" customWidth="1"/>
    <col min="7" max="7" width="20.8515625" style="223" bestFit="1" customWidth="1"/>
    <col min="8" max="8" width="12.28125" style="223" bestFit="1" customWidth="1"/>
    <col min="9" max="9" width="9.140625" style="223" customWidth="1"/>
    <col min="10" max="10" width="10.57421875" style="223" bestFit="1" customWidth="1"/>
    <col min="11" max="11" width="16.421875" style="222" bestFit="1" customWidth="1"/>
    <col min="12" max="12" width="6.28125" style="222" customWidth="1"/>
    <col min="13" max="13" width="7.57421875" style="222" customWidth="1"/>
    <col min="14" max="16" width="10.7109375" style="222" customWidth="1"/>
    <col min="17" max="17" width="11.8515625" style="223" bestFit="1" customWidth="1"/>
    <col min="18" max="18" width="35.28125" style="222" customWidth="1"/>
    <col min="19" max="16384" width="9.140625" style="222" customWidth="1"/>
  </cols>
  <sheetData>
    <row r="1" spans="1:38" s="180" customFormat="1" ht="62.4">
      <c r="A1" s="483" t="s">
        <v>24</v>
      </c>
      <c r="B1" s="484" t="s">
        <v>30</v>
      </c>
      <c r="C1" s="54" t="s">
        <v>31</v>
      </c>
      <c r="D1" s="484" t="s">
        <v>223</v>
      </c>
      <c r="E1" s="484" t="s">
        <v>21</v>
      </c>
      <c r="F1" s="484" t="s">
        <v>29</v>
      </c>
      <c r="G1" s="487" t="s">
        <v>18</v>
      </c>
      <c r="H1" s="484" t="s">
        <v>27</v>
      </c>
      <c r="I1" s="484" t="s">
        <v>32</v>
      </c>
      <c r="J1" s="484" t="s">
        <v>26</v>
      </c>
      <c r="K1" s="483" t="s">
        <v>28</v>
      </c>
      <c r="L1" s="486" t="s">
        <v>20</v>
      </c>
      <c r="M1" s="486"/>
      <c r="N1" s="56" t="s">
        <v>260</v>
      </c>
      <c r="O1" s="56" t="s">
        <v>261</v>
      </c>
      <c r="P1" s="56" t="s">
        <v>262</v>
      </c>
      <c r="Q1" s="48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2.75">
      <c r="A2" s="483"/>
      <c r="B2" s="484"/>
      <c r="C2" s="54"/>
      <c r="D2" s="484"/>
      <c r="E2" s="484"/>
      <c r="F2" s="484"/>
      <c r="G2" s="487"/>
      <c r="H2" s="484"/>
      <c r="I2" s="484"/>
      <c r="J2" s="484"/>
      <c r="K2" s="483"/>
      <c r="L2" s="56" t="s">
        <v>23</v>
      </c>
      <c r="M2" s="60" t="s">
        <v>22</v>
      </c>
      <c r="N2" s="60"/>
      <c r="O2" s="60"/>
      <c r="P2" s="60"/>
      <c r="Q2" s="48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22" s="105" customFormat="1" ht="12.75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22" s="105" customFormat="1" ht="12.75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ht="12.7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22" s="105" customFormat="1" ht="12.7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29" s="105" customFormat="1" ht="12.75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ht="12.75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22" s="105" customFormat="1" ht="12.75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22" s="105" customFormat="1" ht="12.75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22" s="105" customFormat="1" ht="12.75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22" s="105" customFormat="1" ht="12.75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ht="12.7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ht="12.7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ht="12.75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7" s="112" customFormat="1" ht="12.75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38" s="112" customFormat="1" ht="12.75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20" s="105" customFormat="1" ht="12.75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20" s="105" customFormat="1" ht="12.7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38" s="112" customFormat="1" ht="12.75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30" s="105" customFormat="1" ht="12.75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29" s="105" customFormat="1" ht="12.75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20" s="105" customFormat="1" ht="12.75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20" s="105" customFormat="1" ht="12.75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20" s="105" customFormat="1" ht="12.7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20" s="105" customFormat="1" ht="12.7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20" s="105" customFormat="1" ht="12.75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29" s="105" customFormat="1" ht="12.75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20" s="105" customFormat="1" ht="12.7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ht="12.75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20" s="105" customFormat="1" ht="12.75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37" s="112" customFormat="1" ht="12.75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29" s="112" customFormat="1" ht="12.7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20" s="105" customFormat="1" ht="12.75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20" s="105" customFormat="1" ht="12.75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20" s="105" customFormat="1" ht="12.7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20" s="105" customFormat="1" ht="12.7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20" s="105" customFormat="1" ht="12.7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29" s="105" customFormat="1" ht="12.7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29" s="105" customFormat="1" ht="12.7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ht="12.7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ht="12.75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20" s="105" customFormat="1" ht="12.75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29" s="105" customFormat="1" ht="12.75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29" s="112" customFormat="1" ht="12.75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s="105" customFormat="1" ht="12.75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ht="12.75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29" s="105" customFormat="1" ht="12.75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ht="12.75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22" s="105" customFormat="1" ht="12.75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t="12.75" hidden="1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29" s="105" customFormat="1" ht="12.75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ht="12.7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ht="12.75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ht="12.7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ht="12.75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20" s="105" customFormat="1" ht="12.7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20" s="105" customFormat="1" ht="12.75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20" s="105" customFormat="1" ht="12.75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20" s="105" customFormat="1" ht="12.75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29" s="105" customFormat="1" ht="12.75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20" s="105" customFormat="1" ht="12.75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20" s="105" customFormat="1" ht="12.75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20" s="105" customFormat="1" ht="12.7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39" s="112" customFormat="1" ht="12.75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29" s="105" customFormat="1" ht="12.75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ht="12.75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20" s="105" customFormat="1" ht="12.75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20" s="105" customFormat="1" ht="12.75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20" s="105" customFormat="1" ht="12.75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ht="12.75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ht="12.75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22" s="105" customFormat="1" ht="12.75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ht="12.75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ht="12.75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39" s="112" customFormat="1" ht="12.75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ht="12.75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20" s="105" customFormat="1" ht="12.75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ht="12.75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29" s="105" customFormat="1" ht="12.75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ht="12.75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ht="12.75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ht="12.75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20" s="105" customFormat="1" ht="12.75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20" s="105" customFormat="1" ht="12.75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ht="12.75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ht="12.75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ht="12.75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22" s="105" customFormat="1" ht="12.75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29" s="105" customFormat="1" ht="12.75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20" s="105" customFormat="1" ht="12.75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20" s="105" customFormat="1" ht="12.75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20" s="105" customFormat="1" ht="12.75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ht="12.75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ht="12.75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0" s="105" customFormat="1" ht="12.75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0" s="105" customFormat="1" ht="12.75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0" s="105" customFormat="1" ht="12.75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0" s="105" customFormat="1" ht="12.75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0" s="105" customFormat="1" ht="12.75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0" s="105" customFormat="1" ht="12.75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ht="12.75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20" s="105" customFormat="1" ht="12.75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ht="12.75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ht="12.75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7" s="112" customFormat="1" ht="12.75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ht="12.75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ht="12.75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ht="12.75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ht="12.75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ht="12.75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ht="12.75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8" s="112" customFormat="1" ht="12.75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8" s="112" customFormat="1" ht="12.75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8" s="112" customFormat="1" ht="12.75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ht="12.75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ht="12.75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ht="12.75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ht="12.75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ht="12.75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22" s="105" customFormat="1" ht="12.75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8" s="112" customFormat="1" ht="12.75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ht="12.7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ht="12.7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20" s="105" customFormat="1" ht="12.75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20" s="105" customFormat="1" ht="12.75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20" s="105" customFormat="1" ht="12.75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22" s="105" customFormat="1" ht="12.75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landscape" paperSize="5" scale="76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16383" man="1"/>
    <brk id="4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workbookViewId="0" topLeftCell="A1">
      <pane xSplit="1" ySplit="2" topLeftCell="B74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2.75"/>
  <cols>
    <col min="1" max="1" width="14.7109375" style="222" customWidth="1"/>
    <col min="2" max="2" width="13.421875" style="228" bestFit="1" customWidth="1"/>
    <col min="3" max="3" width="11.421875" style="223" customWidth="1"/>
    <col min="4" max="4" width="17.00390625" style="223" bestFit="1" customWidth="1"/>
    <col min="5" max="5" width="54.00390625" style="223" bestFit="1" customWidth="1"/>
    <col min="6" max="6" width="37.57421875" style="223" bestFit="1" customWidth="1"/>
    <col min="7" max="7" width="18.421875" style="223" customWidth="1"/>
    <col min="8" max="8" width="12.421875" style="223" bestFit="1" customWidth="1"/>
    <col min="9" max="9" width="13.421875" style="223" customWidth="1"/>
    <col min="10" max="10" width="11.57421875" style="223" bestFit="1" customWidth="1"/>
    <col min="11" max="11" width="16.57421875" style="222" bestFit="1" customWidth="1"/>
    <col min="12" max="12" width="6.28125" style="222" customWidth="1"/>
    <col min="13" max="13" width="7.57421875" style="222" customWidth="1"/>
    <col min="14" max="14" width="13.851562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15625" style="222" customWidth="1"/>
    <col min="19" max="20" width="9.140625" style="222" customWidth="1"/>
    <col min="21" max="21" width="35.8515625" style="222" customWidth="1"/>
    <col min="22" max="16384" width="9.140625" style="222" customWidth="1"/>
  </cols>
  <sheetData>
    <row r="1" spans="1:38" s="180" customFormat="1" ht="33" customHeight="1">
      <c r="A1" s="483" t="s">
        <v>24</v>
      </c>
      <c r="B1" s="484" t="s">
        <v>30</v>
      </c>
      <c r="C1" s="54" t="s">
        <v>31</v>
      </c>
      <c r="D1" s="484" t="s">
        <v>223</v>
      </c>
      <c r="E1" s="484" t="s">
        <v>21</v>
      </c>
      <c r="F1" s="484" t="s">
        <v>29</v>
      </c>
      <c r="G1" s="487" t="s">
        <v>18</v>
      </c>
      <c r="H1" s="484" t="s">
        <v>27</v>
      </c>
      <c r="I1" s="484" t="s">
        <v>32</v>
      </c>
      <c r="J1" s="484" t="s">
        <v>26</v>
      </c>
      <c r="K1" s="483" t="s">
        <v>28</v>
      </c>
      <c r="L1" s="486" t="s">
        <v>20</v>
      </c>
      <c r="M1" s="486"/>
      <c r="N1" s="56" t="s">
        <v>260</v>
      </c>
      <c r="O1" s="56" t="s">
        <v>261</v>
      </c>
      <c r="P1" s="56" t="s">
        <v>262</v>
      </c>
      <c r="Q1" s="48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9.5" customHeight="1">
      <c r="A2" s="483"/>
      <c r="B2" s="484"/>
      <c r="C2" s="54"/>
      <c r="D2" s="484"/>
      <c r="E2" s="484"/>
      <c r="F2" s="484"/>
      <c r="G2" s="487"/>
      <c r="H2" s="484"/>
      <c r="I2" s="484"/>
      <c r="J2" s="484"/>
      <c r="K2" s="483"/>
      <c r="L2" s="56" t="s">
        <v>23</v>
      </c>
      <c r="M2" s="60" t="s">
        <v>22</v>
      </c>
      <c r="N2" s="60"/>
      <c r="O2" s="60"/>
      <c r="P2" s="60"/>
      <c r="Q2" s="48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20" s="105" customFormat="1" ht="12.75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22" s="105" customFormat="1" ht="12.75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ht="12.75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29" s="105" customFormat="1" ht="12.7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ht="12.75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20" s="105" customFormat="1" ht="12.75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20" s="105" customFormat="1" ht="12.75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ht="12.75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29" s="105" customFormat="1" ht="12.75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ht="12.7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ht="12.7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ht="12.75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ht="12.75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22" s="105" customFormat="1" ht="12.75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20" s="105" customFormat="1" ht="12.75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ht="12.75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39" s="112" customFormat="1" ht="12.7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0" s="105" customFormat="1" ht="12.75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9" s="112" customFormat="1" ht="12.75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39" s="112" customFormat="1" ht="12.75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20" s="105" customFormat="1" ht="12.75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38" s="225" customFormat="1" ht="12.75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22" s="105" customFormat="1" ht="12.7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20" s="105" customFormat="1" ht="12.7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20" s="105" customFormat="1" ht="12.75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22" s="105" customFormat="1" ht="12.75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22" s="105" customFormat="1" ht="12.7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ht="12.75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ht="12.75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39" s="112" customFormat="1" ht="12.75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20" s="105" customFormat="1" ht="12.7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20" s="105" customFormat="1" ht="12.75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20" s="105" customFormat="1" ht="12.75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20" s="105" customFormat="1" ht="12.7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29" s="105" customFormat="1" ht="12.7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39" s="112" customFormat="1" ht="12.7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20" s="105" customFormat="1" ht="12.7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29" s="105" customFormat="1" ht="12.7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29" s="105" customFormat="1" ht="12.7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20" s="105" customFormat="1" ht="12.75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ht="12.75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39" s="112" customFormat="1" ht="12.75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20" s="105" customFormat="1" ht="12.75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29" s="105" customFormat="1" ht="12.75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39" s="112" customFormat="1" ht="12.75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12" customFormat="1" ht="12.75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29" s="105" customFormat="1" ht="12.75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39" s="112" customFormat="1" ht="12.75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39" s="112" customFormat="1" ht="12.75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12" customFormat="1" ht="12.75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ht="12.75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ht="12.75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29" s="105" customFormat="1" ht="12.75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39" s="112" customFormat="1" ht="12.75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22" s="105" customFormat="1" ht="12.7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20" s="105" customFormat="1" ht="12.75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29" s="105" customFormat="1" ht="12.75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39" s="112" customFormat="1" ht="12.75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22" s="105" customFormat="1" ht="12.75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39" s="112" customFormat="1" ht="12.75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39" s="112" customFormat="1" ht="12.75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29" s="105" customFormat="1" ht="12.7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ht="12.7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8" s="225" customFormat="1" ht="12.75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ht="12.75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8" s="112" customFormat="1" ht="12.75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8" s="112" customFormat="1" ht="12.75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ht="12.75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ht="12.75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ht="12.75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ht="12.75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ht="12.75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ht="12.75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ht="12.75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ht="12.75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8" s="112" customFormat="1" ht="12.75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ht="12.75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ht="12.75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ht="12.75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ht="12.75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ht="12.75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ht="12.75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="60" workbookViewId="0" topLeftCell="A1">
      <pane xSplit="1" ySplit="2" topLeftCell="B35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ColWidth="9.140625" defaultRowHeight="12.75"/>
  <cols>
    <col min="1" max="1" width="14.7109375" style="0" customWidth="1"/>
    <col min="2" max="2" width="13.421875" style="12" bestFit="1" customWidth="1"/>
    <col min="3" max="3" width="10.140625" style="12" customWidth="1"/>
    <col min="4" max="4" width="19.421875" style="12" bestFit="1" customWidth="1"/>
    <col min="5" max="5" width="54.8515625" style="12" bestFit="1" customWidth="1"/>
    <col min="6" max="6" width="36.57421875" style="12" bestFit="1" customWidth="1"/>
    <col min="7" max="7" width="21.7109375" style="15" customWidth="1"/>
    <col min="8" max="8" width="14.7109375" style="13" customWidth="1"/>
    <col min="9" max="9" width="13.421875" style="13" customWidth="1"/>
    <col min="10" max="10" width="10.57421875" style="13" bestFit="1" customWidth="1"/>
    <col min="11" max="11" width="16.421875" style="0" bestFit="1" customWidth="1"/>
    <col min="12" max="12" width="6.28125" style="0" customWidth="1"/>
    <col min="13" max="13" width="7.57421875" style="0" customWidth="1"/>
    <col min="14" max="14" width="10.7109375" style="0" customWidth="1"/>
    <col min="15" max="15" width="11.8515625" style="0" customWidth="1"/>
    <col min="16" max="16" width="10.7109375" style="0" customWidth="1"/>
    <col min="17" max="17" width="14.7109375" style="12" bestFit="1" customWidth="1"/>
    <col min="18" max="18" width="29.8515625" style="0" customWidth="1"/>
    <col min="21" max="21" width="28.8515625" style="0" customWidth="1"/>
  </cols>
  <sheetData>
    <row r="1" spans="1:38" s="3" customFormat="1" ht="33" customHeight="1">
      <c r="A1" s="488" t="s">
        <v>24</v>
      </c>
      <c r="B1" s="489" t="s">
        <v>30</v>
      </c>
      <c r="C1" s="11" t="s">
        <v>31</v>
      </c>
      <c r="D1" s="489" t="s">
        <v>25</v>
      </c>
      <c r="E1" s="489" t="s">
        <v>21</v>
      </c>
      <c r="F1" s="489" t="s">
        <v>29</v>
      </c>
      <c r="G1" s="492" t="s">
        <v>18</v>
      </c>
      <c r="H1" s="489" t="s">
        <v>27</v>
      </c>
      <c r="I1" s="489" t="s">
        <v>32</v>
      </c>
      <c r="J1" s="489" t="s">
        <v>26</v>
      </c>
      <c r="K1" s="488" t="s">
        <v>28</v>
      </c>
      <c r="L1" s="491" t="s">
        <v>20</v>
      </c>
      <c r="M1" s="491"/>
      <c r="N1" s="1" t="s">
        <v>260</v>
      </c>
      <c r="O1" s="1" t="s">
        <v>261</v>
      </c>
      <c r="P1" s="1" t="s">
        <v>262</v>
      </c>
      <c r="Q1" s="490" t="s">
        <v>19</v>
      </c>
      <c r="R1" s="10" t="s">
        <v>17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3" customFormat="1" ht="19.5" customHeight="1">
      <c r="A2" s="488"/>
      <c r="B2" s="489"/>
      <c r="C2" s="11"/>
      <c r="D2" s="489"/>
      <c r="E2" s="489"/>
      <c r="F2" s="489"/>
      <c r="G2" s="492"/>
      <c r="H2" s="489"/>
      <c r="I2" s="489"/>
      <c r="J2" s="489"/>
      <c r="K2" s="488"/>
      <c r="L2" s="1" t="s">
        <v>23</v>
      </c>
      <c r="M2" s="2" t="s">
        <v>22</v>
      </c>
      <c r="N2" s="2"/>
      <c r="O2" s="2"/>
      <c r="P2" s="2"/>
      <c r="Q2" s="49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20" s="194" customFormat="1" ht="15.6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ht="12.75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8" s="164" customFormat="1" ht="15.6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6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8" s="164" customFormat="1" ht="15.6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20" s="194" customFormat="1" ht="15.6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22" s="194" customFormat="1" ht="15.6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20" s="169" customFormat="1" ht="15.6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20" s="169" customFormat="1" ht="15.6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8" s="164" customFormat="1" ht="15.6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20" s="194" customFormat="1" ht="15.6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ht="12.75" hidden="1"/>
    <row r="15" spans="1:39" s="164" customFormat="1" ht="15.6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6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20" s="169" customFormat="1" ht="15.6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6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6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29" s="75" customFormat="1" ht="15.6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20" s="75" customFormat="1" ht="15.6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6" s="133" customFormat="1" ht="15.6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6" s="133" customFormat="1" ht="15.6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6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20" s="75" customFormat="1" ht="15.6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6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7" s="77" customFormat="1" ht="15.6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6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6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6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6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6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22" s="75" customFormat="1" ht="15.6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22" s="194" customFormat="1" ht="15.6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39" s="77" customFormat="1" ht="15.6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6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39" s="77" customFormat="1" ht="15.6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7" customFormat="1" ht="15.6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39" s="77" customFormat="1" ht="15.6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39" s="77" customFormat="1" ht="15.6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7" customFormat="1" ht="15.6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39" s="77" customFormat="1" ht="15.6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39" s="77" customFormat="1" ht="15.6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8" s="77" customFormat="1" ht="15.6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6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39" s="208" customFormat="1" ht="15.6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29" s="208" customFormat="1" ht="15.6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39" s="77" customFormat="1" ht="15.6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6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6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22" s="194" customFormat="1" ht="15.6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landscape" paperSize="5" scale="64" r:id="rId1"/>
  <headerFooter alignWithMargins="0">
    <oddHeader>&amp;C&amp;"Arial,Bold"Bureau of Purchases Requirement Contracts Listing</oddHeader>
    <oddFooter>&amp;C&amp;P&amp;R&amp;D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Baltimore,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Michael_Krupnik</dc:creator>
  <cp:keywords/>
  <dc:description/>
  <cp:lastModifiedBy>Parnau, Christine</cp:lastModifiedBy>
  <cp:lastPrinted>2017-04-10T12:48:30Z</cp:lastPrinted>
  <dcterms:created xsi:type="dcterms:W3CDTF">2002-06-26T15:37:56Z</dcterms:created>
  <dcterms:modified xsi:type="dcterms:W3CDTF">2017-05-31T18:21:10Z</dcterms:modified>
  <cp:category/>
  <cp:version/>
  <cp:contentType/>
  <cp:contentStatus/>
</cp:coreProperties>
</file>