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6" yWindow="540" windowWidth="15096" windowHeight="6408" activeTab="1"/>
  </bookViews>
  <sheets>
    <sheet name="Sheet1" sheetId="13" r:id="rId1"/>
    <sheet name="Requirement list" sheetId="1" r:id="rId2"/>
    <sheet name="3 months" sheetId="4" state="hidden" r:id="rId3"/>
    <sheet name="6 months" sheetId="7" state="hidden" r:id="rId4"/>
    <sheet name="9 months" sheetId="6" state="hidden" r:id="rId5"/>
    <sheet name="12 months" sheetId="5" state="hidden" r:id="rId6"/>
    <sheet name="Expired Contracts" sheetId="2" state="hidden" r:id="rId7"/>
  </sheets>
  <definedNames>
    <definedName name="_xlnm.Print_Area" localSheetId="5">'12 months'!$A$1:$O$72</definedName>
    <definedName name="_xlnm.Print_Area" localSheetId="2">'3 months'!$A$1:$M$102</definedName>
    <definedName name="_xlnm.Print_Area" localSheetId="3">'6 months'!$A$1:$M$154</definedName>
    <definedName name="_xlnm.Print_Area" localSheetId="4">'9 months'!$A$1:$M$79</definedName>
    <definedName name="_xlnm.Print_Area" localSheetId="6">'Expired Contracts'!$A$1:$M$51</definedName>
    <definedName name="_xlnm.Print_Area" localSheetId="1">'Requirement list'!$A$1:$Y$1114</definedName>
    <definedName name="_xlnm.Print_Titles" localSheetId="5">'12 months'!$1:$2</definedName>
    <definedName name="_xlnm.Print_Titles" localSheetId="2">'3 months'!$1:$2</definedName>
    <definedName name="_xlnm.Print_Titles" localSheetId="3">'6 months'!$1:$2</definedName>
    <definedName name="_xlnm.Print_Titles" localSheetId="4">'9 months'!$1:$2</definedName>
    <definedName name="_xlnm.Print_Titles" localSheetId="6">'Expired Contracts'!$1:$2</definedName>
    <definedName name="_xlnm.Print_Titles" localSheetId="1">'Requirement list'!$1:$3</definedName>
  </definedNames>
  <calcPr calcId="145621"/>
  <pivotCaches>
    <pivotCache cacheId="1" r:id="rId8"/>
  </pivotCaches>
</workbook>
</file>

<file path=xl/calcChain.xml><?xml version="1.0" encoding="utf-8"?>
<calcChain xmlns="http://schemas.openxmlformats.org/spreadsheetml/2006/main">
  <c r="P578" i="1" l="1"/>
  <c r="O578" i="1"/>
  <c r="J578" i="1"/>
  <c r="Y578" i="1"/>
  <c r="J579" i="1"/>
  <c r="O579" i="1"/>
  <c r="P579" i="1"/>
  <c r="Q579" i="1" s="1"/>
  <c r="Y579" i="1"/>
  <c r="P466" i="1"/>
  <c r="O466" i="1"/>
  <c r="J466" i="1"/>
  <c r="Y466" i="1"/>
  <c r="J467" i="1"/>
  <c r="O467" i="1"/>
  <c r="P467" i="1"/>
  <c r="Q467" i="1" s="1"/>
  <c r="Y467" i="1"/>
  <c r="Q578" i="1" l="1"/>
  <c r="Q466" i="1"/>
  <c r="J639" i="1"/>
  <c r="O639" i="1"/>
  <c r="P639" i="1"/>
  <c r="Y639" i="1"/>
  <c r="Q639" i="1" l="1"/>
  <c r="J546" i="1"/>
  <c r="O546" i="1"/>
  <c r="P546" i="1"/>
  <c r="Y546" i="1"/>
  <c r="J791" i="1"/>
  <c r="O791" i="1"/>
  <c r="P791" i="1"/>
  <c r="Y791" i="1"/>
  <c r="Q791" i="1" l="1"/>
  <c r="Q546" i="1"/>
  <c r="J936" i="1"/>
  <c r="O936" i="1"/>
  <c r="P936" i="1"/>
  <c r="Y936" i="1"/>
  <c r="J1048" i="1"/>
  <c r="J1047" i="1"/>
  <c r="O1047" i="1"/>
  <c r="P1047" i="1"/>
  <c r="Y1047" i="1"/>
  <c r="O1048" i="1"/>
  <c r="P1048" i="1"/>
  <c r="Y1048" i="1"/>
  <c r="Q1048" i="1" l="1"/>
  <c r="Q936" i="1"/>
  <c r="Q1047" i="1"/>
  <c r="J852" i="1"/>
  <c r="O852" i="1"/>
  <c r="P852" i="1"/>
  <c r="Q852" i="1" s="1"/>
  <c r="Y852" i="1"/>
  <c r="J155" i="1"/>
  <c r="O155" i="1"/>
  <c r="P155" i="1"/>
  <c r="Q155" i="1" s="1"/>
  <c r="Y155" i="1"/>
  <c r="J493" i="1"/>
  <c r="O493" i="1"/>
  <c r="P493" i="1"/>
  <c r="Q493" i="1" s="1"/>
  <c r="Y493" i="1"/>
  <c r="P943" i="1" l="1"/>
  <c r="O943" i="1"/>
  <c r="J943" i="1"/>
  <c r="Y943" i="1"/>
  <c r="J944" i="1"/>
  <c r="O944" i="1"/>
  <c r="P944" i="1"/>
  <c r="Y944" i="1"/>
  <c r="J785" i="1"/>
  <c r="O785" i="1"/>
  <c r="P785" i="1"/>
  <c r="Y785" i="1"/>
  <c r="Q943" i="1" l="1"/>
  <c r="Q944" i="1"/>
  <c r="Q785" i="1"/>
  <c r="J588" i="1"/>
  <c r="O588" i="1"/>
  <c r="P588" i="1"/>
  <c r="Y588" i="1"/>
  <c r="Y1042" i="1"/>
  <c r="P1042" i="1"/>
  <c r="O1042" i="1"/>
  <c r="J1042" i="1"/>
  <c r="Q588" i="1" l="1"/>
  <c r="Q1042" i="1"/>
  <c r="J452" i="1"/>
  <c r="O452" i="1"/>
  <c r="P452" i="1"/>
  <c r="Y452" i="1"/>
  <c r="J1006" i="1"/>
  <c r="O1006" i="1"/>
  <c r="P1006" i="1"/>
  <c r="Y1006" i="1"/>
  <c r="Q1006" i="1" l="1"/>
  <c r="Q452" i="1"/>
  <c r="J162" i="1"/>
  <c r="O162" i="1"/>
  <c r="P162" i="1"/>
  <c r="Y162" i="1"/>
  <c r="J694" i="1"/>
  <c r="O694" i="1"/>
  <c r="P694" i="1"/>
  <c r="Y694" i="1"/>
  <c r="J141" i="1"/>
  <c r="O141" i="1"/>
  <c r="P141" i="1"/>
  <c r="Y141" i="1"/>
  <c r="J567" i="1"/>
  <c r="O567" i="1"/>
  <c r="P567" i="1"/>
  <c r="Y567" i="1"/>
  <c r="J169" i="1"/>
  <c r="O169" i="1"/>
  <c r="P169" i="1"/>
  <c r="Y169" i="1"/>
  <c r="J58" i="1"/>
  <c r="O58" i="1"/>
  <c r="P58" i="1"/>
  <c r="Y58" i="1"/>
  <c r="J696" i="1"/>
  <c r="O696" i="1"/>
  <c r="P696" i="1"/>
  <c r="Y696" i="1"/>
  <c r="J433" i="1"/>
  <c r="O433" i="1"/>
  <c r="P433" i="1"/>
  <c r="Y433" i="1"/>
  <c r="J643" i="1"/>
  <c r="O643" i="1"/>
  <c r="P643" i="1"/>
  <c r="Y643" i="1"/>
  <c r="J295" i="1"/>
  <c r="O295" i="1"/>
  <c r="P295" i="1"/>
  <c r="Y295" i="1"/>
  <c r="Q643" i="1" l="1"/>
  <c r="Q696" i="1"/>
  <c r="Q567" i="1"/>
  <c r="Q433" i="1"/>
  <c r="Q162" i="1"/>
  <c r="Q694" i="1"/>
  <c r="Q141" i="1"/>
  <c r="Q58" i="1"/>
  <c r="Q295" i="1"/>
  <c r="J92" i="1"/>
  <c r="O92" i="1"/>
  <c r="P92" i="1"/>
  <c r="Y92" i="1"/>
  <c r="J95" i="1"/>
  <c r="O95" i="1"/>
  <c r="P95" i="1"/>
  <c r="Y95" i="1"/>
  <c r="J102" i="1"/>
  <c r="O102" i="1"/>
  <c r="P102" i="1"/>
  <c r="Y102" i="1"/>
  <c r="J106" i="1"/>
  <c r="O106" i="1"/>
  <c r="P106" i="1"/>
  <c r="Y106" i="1"/>
  <c r="J119" i="1"/>
  <c r="O119" i="1"/>
  <c r="P119" i="1"/>
  <c r="Y119" i="1"/>
  <c r="Q106" i="1" l="1"/>
  <c r="Q92" i="1"/>
  <c r="Q95" i="1"/>
  <c r="Q119" i="1"/>
  <c r="J365" i="1"/>
  <c r="O365" i="1"/>
  <c r="P365" i="1"/>
  <c r="Y365" i="1"/>
  <c r="J622" i="1"/>
  <c r="O622" i="1"/>
  <c r="P622" i="1"/>
  <c r="Y622" i="1"/>
  <c r="Q622" i="1" l="1"/>
  <c r="Q365" i="1"/>
  <c r="J920" i="1"/>
  <c r="O920" i="1"/>
  <c r="P920" i="1"/>
  <c r="Q920" i="1" s="1"/>
  <c r="Y920" i="1"/>
  <c r="J689" i="1"/>
  <c r="O689" i="1"/>
  <c r="P689" i="1"/>
  <c r="Q689" i="1" s="1"/>
  <c r="Y689" i="1"/>
  <c r="J153" i="1"/>
  <c r="O153" i="1"/>
  <c r="P153" i="1"/>
  <c r="Q153" i="1" s="1"/>
  <c r="Y153" i="1"/>
  <c r="J686" i="1"/>
  <c r="O686" i="1"/>
  <c r="P686" i="1"/>
  <c r="Q686" i="1" s="1"/>
  <c r="Y686" i="1"/>
  <c r="J687" i="1"/>
  <c r="O687" i="1"/>
  <c r="P687" i="1"/>
  <c r="Q687" i="1" s="1"/>
  <c r="Y687" i="1"/>
  <c r="J634" i="1"/>
  <c r="O634" i="1"/>
  <c r="P634" i="1"/>
  <c r="Q634" i="1" s="1"/>
  <c r="Y634" i="1"/>
  <c r="J364" i="1"/>
  <c r="O364" i="1"/>
  <c r="P364" i="1"/>
  <c r="Q364" i="1" s="1"/>
  <c r="Y364" i="1"/>
  <c r="J641" i="1"/>
  <c r="O641" i="1"/>
  <c r="P641" i="1"/>
  <c r="Y641" i="1"/>
  <c r="Q641" i="1" l="1"/>
  <c r="J1033" i="1"/>
  <c r="O1033" i="1"/>
  <c r="P1033" i="1"/>
  <c r="Y1033" i="1"/>
  <c r="J925" i="1"/>
  <c r="O925" i="1"/>
  <c r="P925" i="1"/>
  <c r="Y925" i="1"/>
  <c r="J399" i="1"/>
  <c r="O399" i="1"/>
  <c r="P399" i="1"/>
  <c r="Y399" i="1"/>
  <c r="J355" i="1"/>
  <c r="O355" i="1"/>
  <c r="P355" i="1"/>
  <c r="Y355" i="1"/>
  <c r="J135" i="1"/>
  <c r="O135" i="1"/>
  <c r="P135" i="1"/>
  <c r="Y135" i="1"/>
  <c r="J327" i="1"/>
  <c r="O327" i="1"/>
  <c r="P327" i="1"/>
  <c r="Y327" i="1"/>
  <c r="Y462" i="1"/>
  <c r="P462" i="1"/>
  <c r="O462" i="1"/>
  <c r="J462" i="1"/>
  <c r="Y461" i="1"/>
  <c r="P461" i="1"/>
  <c r="O461" i="1"/>
  <c r="J461" i="1"/>
  <c r="J460" i="1"/>
  <c r="O460" i="1"/>
  <c r="P460" i="1"/>
  <c r="Y460" i="1"/>
  <c r="Q925" i="1" l="1"/>
  <c r="Q1033" i="1"/>
  <c r="Q460" i="1"/>
  <c r="Q327" i="1"/>
  <c r="Q135" i="1"/>
  <c r="Q355" i="1"/>
  <c r="Q399" i="1"/>
  <c r="Q461" i="1"/>
  <c r="Q462" i="1"/>
  <c r="J352" i="1"/>
  <c r="O352" i="1"/>
  <c r="P352" i="1"/>
  <c r="Y352" i="1"/>
  <c r="J396" i="1"/>
  <c r="O396" i="1"/>
  <c r="P396" i="1"/>
  <c r="Y396" i="1"/>
  <c r="Q396" i="1" l="1"/>
  <c r="Q352" i="1"/>
  <c r="J434" i="1"/>
  <c r="O434" i="1"/>
  <c r="P434" i="1"/>
  <c r="Y434" i="1"/>
  <c r="J350" i="1"/>
  <c r="O350" i="1"/>
  <c r="P350" i="1"/>
  <c r="Y350" i="1"/>
  <c r="Q350" i="1" l="1"/>
  <c r="Q434" i="1"/>
  <c r="J349" i="1"/>
  <c r="O349" i="1"/>
  <c r="P349" i="1"/>
  <c r="Y349" i="1"/>
  <c r="J1041" i="1"/>
  <c r="O1041" i="1"/>
  <c r="P1041" i="1"/>
  <c r="Y1041" i="1"/>
  <c r="J806" i="1"/>
  <c r="O806" i="1"/>
  <c r="P806" i="1"/>
  <c r="Y806" i="1"/>
  <c r="J348" i="1"/>
  <c r="O348" i="1"/>
  <c r="P348" i="1"/>
  <c r="Y348" i="1"/>
  <c r="J55" i="1"/>
  <c r="O55" i="1"/>
  <c r="P55" i="1"/>
  <c r="Y55" i="1"/>
  <c r="Q348" i="1" l="1"/>
  <c r="Q806" i="1"/>
  <c r="Q1041" i="1"/>
  <c r="Q349" i="1"/>
  <c r="Y226" i="1"/>
  <c r="P226" i="1"/>
  <c r="O226" i="1"/>
  <c r="J226" i="1"/>
  <c r="J227" i="1"/>
  <c r="O227" i="1"/>
  <c r="P227" i="1"/>
  <c r="Y227" i="1"/>
  <c r="Q226" i="1" l="1"/>
  <c r="Q227" i="1"/>
  <c r="J51" i="1"/>
  <c r="O51" i="1"/>
  <c r="P51" i="1"/>
  <c r="Y51" i="1"/>
  <c r="J595" i="1"/>
  <c r="O595" i="1"/>
  <c r="P595" i="1"/>
  <c r="Y595" i="1"/>
  <c r="J298" i="1"/>
  <c r="O298" i="1"/>
  <c r="P298" i="1"/>
  <c r="Y298" i="1"/>
  <c r="J142" i="1"/>
  <c r="O142" i="1"/>
  <c r="P142" i="1"/>
  <c r="Y142" i="1"/>
  <c r="J457" i="1"/>
  <c r="O457" i="1"/>
  <c r="P457" i="1"/>
  <c r="Y457" i="1"/>
  <c r="J52" i="1"/>
  <c r="O52" i="1"/>
  <c r="P52" i="1"/>
  <c r="Y52" i="1"/>
  <c r="J1092" i="1"/>
  <c r="O1092" i="1"/>
  <c r="P1092" i="1"/>
  <c r="Y1092" i="1"/>
  <c r="Q51" i="1" l="1"/>
  <c r="Q1092" i="1"/>
  <c r="Q457" i="1"/>
  <c r="Q142" i="1"/>
  <c r="Q298" i="1"/>
  <c r="Q595" i="1"/>
  <c r="Q52" i="1"/>
  <c r="J1038" i="1"/>
  <c r="O1038" i="1"/>
  <c r="P1038" i="1"/>
  <c r="Y1038" i="1"/>
  <c r="Q1038" i="1" l="1"/>
  <c r="J86" i="1"/>
  <c r="O86" i="1"/>
  <c r="P86" i="1"/>
  <c r="Y86" i="1"/>
  <c r="Y394" i="1"/>
  <c r="P394" i="1"/>
  <c r="O394" i="1"/>
  <c r="J394" i="1"/>
  <c r="Y393" i="1"/>
  <c r="P393" i="1"/>
  <c r="O393" i="1"/>
  <c r="J393" i="1"/>
  <c r="Y392" i="1"/>
  <c r="P392" i="1"/>
  <c r="O392" i="1"/>
  <c r="J392" i="1"/>
  <c r="J391" i="1"/>
  <c r="O391" i="1"/>
  <c r="P391" i="1"/>
  <c r="Y391" i="1"/>
  <c r="Y91" i="1"/>
  <c r="P91" i="1"/>
  <c r="O91" i="1"/>
  <c r="J91" i="1"/>
  <c r="J90" i="1"/>
  <c r="O90" i="1"/>
  <c r="P90" i="1"/>
  <c r="Y90" i="1"/>
  <c r="Q90" i="1" l="1"/>
  <c r="Q91" i="1"/>
  <c r="Q392" i="1"/>
  <c r="Q393" i="1"/>
  <c r="Q394" i="1"/>
  <c r="Q391" i="1"/>
  <c r="Q86" i="1"/>
  <c r="Y54" i="1"/>
  <c r="P54" i="1"/>
  <c r="O54" i="1"/>
  <c r="J54" i="1"/>
  <c r="Y88" i="1"/>
  <c r="P88" i="1"/>
  <c r="O88" i="1"/>
  <c r="J88" i="1"/>
  <c r="J87" i="1"/>
  <c r="O87" i="1"/>
  <c r="P87" i="1"/>
  <c r="Y87" i="1"/>
  <c r="J826" i="1"/>
  <c r="O826" i="1"/>
  <c r="P826" i="1"/>
  <c r="Y826" i="1"/>
  <c r="J827" i="1"/>
  <c r="O827" i="1"/>
  <c r="P827" i="1"/>
  <c r="Y827" i="1"/>
  <c r="J340" i="1"/>
  <c r="O340" i="1"/>
  <c r="P340" i="1"/>
  <c r="Y340" i="1"/>
  <c r="J560" i="1"/>
  <c r="O560" i="1"/>
  <c r="P560" i="1"/>
  <c r="Y560" i="1"/>
  <c r="J456" i="1"/>
  <c r="O456" i="1"/>
  <c r="P456" i="1"/>
  <c r="Y456" i="1"/>
  <c r="J1073" i="1"/>
  <c r="O1073" i="1"/>
  <c r="P1073" i="1"/>
  <c r="Y1073" i="1"/>
  <c r="J1074" i="1"/>
  <c r="O1074" i="1"/>
  <c r="P1074" i="1"/>
  <c r="Y1074" i="1"/>
  <c r="J1075" i="1"/>
  <c r="O1075" i="1"/>
  <c r="P1075" i="1"/>
  <c r="Y1075" i="1"/>
  <c r="J426" i="1"/>
  <c r="O426" i="1"/>
  <c r="P426" i="1"/>
  <c r="Y426" i="1"/>
  <c r="J390" i="1"/>
  <c r="O390" i="1"/>
  <c r="P390" i="1"/>
  <c r="Y390" i="1"/>
  <c r="Q390" i="1" l="1"/>
  <c r="Q1075" i="1"/>
  <c r="Q1074" i="1"/>
  <c r="Q1073" i="1"/>
  <c r="Q456" i="1"/>
  <c r="Q88" i="1"/>
  <c r="Q54" i="1"/>
  <c r="Q560" i="1"/>
  <c r="Q340" i="1"/>
  <c r="Q827" i="1"/>
  <c r="Q87" i="1"/>
  <c r="Q826" i="1"/>
  <c r="Q426" i="1"/>
  <c r="J339" i="1"/>
  <c r="O339" i="1"/>
  <c r="P339" i="1"/>
  <c r="Y339" i="1"/>
  <c r="Q339" i="1" l="1"/>
  <c r="J676" i="1"/>
  <c r="O676" i="1"/>
  <c r="P676" i="1"/>
  <c r="Y676" i="1"/>
  <c r="Q676" i="1" l="1"/>
  <c r="Y335" i="1"/>
  <c r="P335" i="1"/>
  <c r="O335" i="1"/>
  <c r="J335" i="1"/>
  <c r="J336" i="1"/>
  <c r="O336" i="1"/>
  <c r="P336" i="1"/>
  <c r="Y336" i="1"/>
  <c r="Q336" i="1" l="1"/>
  <c r="Q335" i="1"/>
  <c r="Y825" i="1"/>
  <c r="P825" i="1"/>
  <c r="O825" i="1"/>
  <c r="J825" i="1"/>
  <c r="Y824" i="1"/>
  <c r="P824" i="1"/>
  <c r="O824" i="1"/>
  <c r="J824" i="1"/>
  <c r="Y823" i="1"/>
  <c r="P823" i="1"/>
  <c r="O823" i="1"/>
  <c r="J823" i="1"/>
  <c r="Y822" i="1"/>
  <c r="P822" i="1"/>
  <c r="O822" i="1"/>
  <c r="J822" i="1"/>
  <c r="Y821" i="1"/>
  <c r="P821" i="1"/>
  <c r="O821" i="1"/>
  <c r="J821" i="1"/>
  <c r="Y820" i="1"/>
  <c r="P820" i="1"/>
  <c r="O820" i="1"/>
  <c r="J820" i="1"/>
  <c r="Y819" i="1"/>
  <c r="P819" i="1"/>
  <c r="O819" i="1"/>
  <c r="J819" i="1"/>
  <c r="Y818" i="1"/>
  <c r="P818" i="1"/>
  <c r="O818" i="1"/>
  <c r="J818" i="1"/>
  <c r="Y817" i="1"/>
  <c r="P817" i="1"/>
  <c r="O817" i="1"/>
  <c r="J817" i="1"/>
  <c r="Y816" i="1"/>
  <c r="P816" i="1"/>
  <c r="O816" i="1"/>
  <c r="J816" i="1"/>
  <c r="Y815" i="1"/>
  <c r="P815" i="1"/>
  <c r="O815" i="1"/>
  <c r="J815" i="1"/>
  <c r="Y814" i="1"/>
  <c r="P814" i="1"/>
  <c r="O814" i="1"/>
  <c r="J814" i="1"/>
  <c r="Y813" i="1"/>
  <c r="P813" i="1"/>
  <c r="O813" i="1"/>
  <c r="J813" i="1"/>
  <c r="Y812" i="1"/>
  <c r="P812" i="1"/>
  <c r="O812" i="1"/>
  <c r="J812" i="1"/>
  <c r="Y811" i="1"/>
  <c r="P811" i="1"/>
  <c r="O811" i="1"/>
  <c r="J811" i="1"/>
  <c r="Y810" i="1"/>
  <c r="P810" i="1"/>
  <c r="O810" i="1"/>
  <c r="J810" i="1"/>
  <c r="Y809" i="1"/>
  <c r="P809" i="1"/>
  <c r="O809" i="1"/>
  <c r="J809" i="1"/>
  <c r="Y808" i="1"/>
  <c r="P808" i="1"/>
  <c r="O808" i="1"/>
  <c r="J808" i="1"/>
  <c r="J807" i="1"/>
  <c r="O807" i="1"/>
  <c r="P807" i="1"/>
  <c r="Y807" i="1"/>
  <c r="Q824" i="1" l="1"/>
  <c r="Q807" i="1"/>
  <c r="Q825" i="1"/>
  <c r="Q820" i="1"/>
  <c r="Q811" i="1"/>
  <c r="Q815" i="1"/>
  <c r="Q821" i="1"/>
  <c r="Q822" i="1"/>
  <c r="Q823" i="1"/>
  <c r="Q810" i="1"/>
  <c r="Q812" i="1"/>
  <c r="Q813" i="1"/>
  <c r="Q816" i="1"/>
  <c r="Q817" i="1"/>
  <c r="Q818" i="1"/>
  <c r="Q819" i="1"/>
  <c r="Q809" i="1"/>
  <c r="Q808" i="1"/>
  <c r="Q814" i="1"/>
  <c r="J418" i="1"/>
  <c r="O418" i="1"/>
  <c r="P418" i="1"/>
  <c r="Y418" i="1"/>
  <c r="J647" i="1"/>
  <c r="O647" i="1"/>
  <c r="P647" i="1"/>
  <c r="Y647" i="1"/>
  <c r="Q418" i="1" l="1"/>
  <c r="Q647" i="1"/>
  <c r="J104" i="1"/>
  <c r="O104" i="1"/>
  <c r="P104" i="1"/>
  <c r="Y104" i="1"/>
  <c r="J968" i="1"/>
  <c r="O968" i="1"/>
  <c r="P968" i="1"/>
  <c r="Y968" i="1"/>
  <c r="J149" i="1"/>
  <c r="O149" i="1"/>
  <c r="P149" i="1"/>
  <c r="Y149" i="1"/>
  <c r="J425" i="1"/>
  <c r="O425" i="1"/>
  <c r="P425" i="1"/>
  <c r="Y425" i="1"/>
  <c r="J288" i="1"/>
  <c r="O288" i="1"/>
  <c r="P288" i="1"/>
  <c r="Y288" i="1"/>
  <c r="J430" i="1"/>
  <c r="O430" i="1"/>
  <c r="P430" i="1"/>
  <c r="Y430" i="1"/>
  <c r="J614" i="1"/>
  <c r="O614" i="1"/>
  <c r="P614" i="1"/>
  <c r="Y614" i="1"/>
  <c r="Q614" i="1" l="1"/>
  <c r="Q430" i="1"/>
  <c r="Q288" i="1"/>
  <c r="Q425" i="1"/>
  <c r="Q149" i="1"/>
  <c r="Q968" i="1"/>
  <c r="Q104" i="1"/>
  <c r="J1096" i="1"/>
  <c r="O1096" i="1"/>
  <c r="P1096" i="1"/>
  <c r="Y1096" i="1"/>
  <c r="J289" i="1"/>
  <c r="O289" i="1"/>
  <c r="P289" i="1"/>
  <c r="Y289" i="1"/>
  <c r="J419" i="1"/>
  <c r="O419" i="1"/>
  <c r="P419" i="1"/>
  <c r="Y419" i="1"/>
  <c r="J332" i="1"/>
  <c r="O332" i="1"/>
  <c r="P332" i="1"/>
  <c r="Y332" i="1"/>
  <c r="Q1096" i="1" l="1"/>
  <c r="Q332" i="1"/>
  <c r="Q419" i="1"/>
  <c r="Q289" i="1"/>
  <c r="J889" i="1"/>
  <c r="O889" i="1"/>
  <c r="P889" i="1"/>
  <c r="Y889" i="1"/>
  <c r="J597" i="1"/>
  <c r="O597" i="1"/>
  <c r="P597" i="1"/>
  <c r="Y597" i="1"/>
  <c r="J413" i="1"/>
  <c r="O413" i="1"/>
  <c r="P413" i="1"/>
  <c r="Y413" i="1"/>
  <c r="J1061" i="1"/>
  <c r="O1061" i="1"/>
  <c r="P1061" i="1"/>
  <c r="Y1061" i="1"/>
  <c r="J886" i="1"/>
  <c r="O886" i="1"/>
  <c r="P886" i="1"/>
  <c r="Y886" i="1"/>
  <c r="J887" i="1"/>
  <c r="O887" i="1"/>
  <c r="P887" i="1"/>
  <c r="Y887" i="1"/>
  <c r="J584" i="1"/>
  <c r="O584" i="1"/>
  <c r="P584" i="1"/>
  <c r="Y584" i="1"/>
  <c r="J406" i="1"/>
  <c r="O406" i="1"/>
  <c r="P406" i="1"/>
  <c r="Y406" i="1"/>
  <c r="J1066" i="1"/>
  <c r="O1066" i="1"/>
  <c r="P1066" i="1"/>
  <c r="Y1066" i="1"/>
  <c r="Q584" i="1" l="1"/>
  <c r="Q887" i="1"/>
  <c r="Q886" i="1"/>
  <c r="Q1061" i="1"/>
  <c r="Q413" i="1"/>
  <c r="Q597" i="1"/>
  <c r="Q889" i="1"/>
  <c r="Q1066" i="1"/>
  <c r="Q406" i="1"/>
  <c r="J489" i="1"/>
  <c r="O489" i="1"/>
  <c r="P489" i="1"/>
  <c r="Y489" i="1"/>
  <c r="Q489" i="1" l="1"/>
  <c r="J528" i="1"/>
  <c r="O528" i="1"/>
  <c r="P528" i="1"/>
  <c r="Y528" i="1"/>
  <c r="J388" i="1"/>
  <c r="O388" i="1"/>
  <c r="P388" i="1"/>
  <c r="Y388" i="1"/>
  <c r="Q528" i="1" l="1"/>
  <c r="Q388" i="1"/>
  <c r="J840" i="1"/>
  <c r="O840" i="1"/>
  <c r="P840" i="1"/>
  <c r="Y840" i="1"/>
  <c r="J841" i="1"/>
  <c r="O841" i="1"/>
  <c r="P841" i="1"/>
  <c r="Y841" i="1"/>
  <c r="J324" i="1"/>
  <c r="O324" i="1"/>
  <c r="P324" i="1"/>
  <c r="Y324" i="1"/>
  <c r="Q324" i="1" l="1"/>
  <c r="Q841" i="1"/>
  <c r="Q840" i="1"/>
  <c r="J412" i="1"/>
  <c r="O412" i="1"/>
  <c r="P412" i="1"/>
  <c r="Y412" i="1"/>
  <c r="Q412" i="1" l="1"/>
  <c r="J398" i="1"/>
  <c r="O398" i="1"/>
  <c r="P398" i="1"/>
  <c r="Y398" i="1"/>
  <c r="J590" i="1"/>
  <c r="O590" i="1"/>
  <c r="P590" i="1"/>
  <c r="Y590" i="1"/>
  <c r="J598" i="1"/>
  <c r="O598" i="1"/>
  <c r="P598" i="1"/>
  <c r="Y598" i="1"/>
  <c r="Q590" i="1" l="1"/>
  <c r="Q598" i="1"/>
  <c r="Q398" i="1"/>
  <c r="J133" i="1"/>
  <c r="O133" i="1"/>
  <c r="P133" i="1"/>
  <c r="Y133" i="1"/>
  <c r="Q133" i="1" l="1"/>
  <c r="J409" i="1"/>
  <c r="O409" i="1"/>
  <c r="P409" i="1"/>
  <c r="Y409" i="1"/>
  <c r="J37" i="1"/>
  <c r="O37" i="1"/>
  <c r="P37" i="1"/>
  <c r="Y37" i="1"/>
  <c r="Q37" i="1" l="1"/>
  <c r="Q409" i="1"/>
  <c r="J585" i="1"/>
  <c r="O585" i="1"/>
  <c r="P585" i="1"/>
  <c r="Y585" i="1"/>
  <c r="J591" i="1"/>
  <c r="O591" i="1"/>
  <c r="P591" i="1"/>
  <c r="Y591" i="1"/>
  <c r="J31" i="1"/>
  <c r="O31" i="1"/>
  <c r="P31" i="1"/>
  <c r="Y31" i="1"/>
  <c r="J30" i="1"/>
  <c r="O30" i="1"/>
  <c r="P30" i="1"/>
  <c r="Y30" i="1"/>
  <c r="J279" i="1"/>
  <c r="O279" i="1"/>
  <c r="P279" i="1"/>
  <c r="Y279" i="1"/>
  <c r="J940" i="1"/>
  <c r="O940" i="1"/>
  <c r="P940" i="1"/>
  <c r="Y940" i="1"/>
  <c r="J621" i="1"/>
  <c r="O621" i="1"/>
  <c r="P621" i="1"/>
  <c r="Y621" i="1"/>
  <c r="Q621" i="1" l="1"/>
  <c r="Q279" i="1"/>
  <c r="Q30" i="1"/>
  <c r="Q31" i="1"/>
  <c r="Q591" i="1"/>
  <c r="Q585" i="1"/>
  <c r="Q940" i="1"/>
  <c r="J98" i="1"/>
  <c r="O98" i="1"/>
  <c r="P98" i="1"/>
  <c r="Y98" i="1"/>
  <c r="J593" i="1"/>
  <c r="O593" i="1"/>
  <c r="P593" i="1"/>
  <c r="Y593" i="1"/>
  <c r="J278" i="1"/>
  <c r="O278" i="1"/>
  <c r="P278" i="1"/>
  <c r="Y278" i="1"/>
  <c r="J229" i="1"/>
  <c r="O229" i="1"/>
  <c r="P229" i="1"/>
  <c r="Y229" i="1"/>
  <c r="J410" i="1"/>
  <c r="O410" i="1"/>
  <c r="P410" i="1"/>
  <c r="Y410" i="1"/>
  <c r="Q278" i="1" l="1"/>
  <c r="Q593" i="1"/>
  <c r="Q98" i="1"/>
  <c r="Q410" i="1"/>
  <c r="Q229" i="1"/>
  <c r="J737" i="1"/>
  <c r="O737" i="1"/>
  <c r="P737" i="1"/>
  <c r="Y737" i="1"/>
  <c r="J277" i="1"/>
  <c r="O277" i="1"/>
  <c r="P277" i="1"/>
  <c r="Y277" i="1"/>
  <c r="Q277" i="1" l="1"/>
  <c r="Q737" i="1"/>
  <c r="Y1018" i="1"/>
  <c r="P1018" i="1"/>
  <c r="O1018" i="1"/>
  <c r="J1018" i="1"/>
  <c r="Y1017" i="1"/>
  <c r="P1017" i="1"/>
  <c r="O1017" i="1"/>
  <c r="J1017" i="1"/>
  <c r="J320" i="1"/>
  <c r="O320" i="1"/>
  <c r="P320" i="1"/>
  <c r="Y320" i="1"/>
  <c r="J216" i="1"/>
  <c r="O216" i="1"/>
  <c r="P216" i="1"/>
  <c r="Y216" i="1"/>
  <c r="J187" i="1"/>
  <c r="O187" i="1"/>
  <c r="P187" i="1"/>
  <c r="Y187" i="1"/>
  <c r="J965" i="1"/>
  <c r="O965" i="1"/>
  <c r="P965" i="1"/>
  <c r="Y965" i="1"/>
  <c r="Y209" i="1"/>
  <c r="P209" i="1"/>
  <c r="O209" i="1"/>
  <c r="J209" i="1"/>
  <c r="Y208" i="1"/>
  <c r="P208" i="1"/>
  <c r="O208" i="1"/>
  <c r="J208" i="1"/>
  <c r="Y207" i="1"/>
  <c r="P207" i="1"/>
  <c r="O207" i="1"/>
  <c r="J207" i="1"/>
  <c r="Y206" i="1"/>
  <c r="P206" i="1"/>
  <c r="O206" i="1"/>
  <c r="J206" i="1"/>
  <c r="Y205" i="1"/>
  <c r="P205" i="1"/>
  <c r="O205" i="1"/>
  <c r="J205" i="1"/>
  <c r="Y204" i="1"/>
  <c r="P204" i="1"/>
  <c r="O204" i="1"/>
  <c r="J204" i="1"/>
  <c r="Y203" i="1"/>
  <c r="P203" i="1"/>
  <c r="O203" i="1"/>
  <c r="J203" i="1"/>
  <c r="Y202" i="1"/>
  <c r="P202" i="1"/>
  <c r="O202" i="1"/>
  <c r="J202" i="1"/>
  <c r="Y201" i="1"/>
  <c r="P201" i="1"/>
  <c r="O201" i="1"/>
  <c r="J201" i="1"/>
  <c r="Y200" i="1"/>
  <c r="P200" i="1"/>
  <c r="O200" i="1"/>
  <c r="J200" i="1"/>
  <c r="Y199" i="1"/>
  <c r="P199" i="1"/>
  <c r="O199" i="1"/>
  <c r="J199" i="1"/>
  <c r="Y198" i="1"/>
  <c r="P198" i="1"/>
  <c r="O198" i="1"/>
  <c r="J198" i="1"/>
  <c r="J197" i="1"/>
  <c r="O197" i="1"/>
  <c r="P197" i="1"/>
  <c r="Y197" i="1"/>
  <c r="J211" i="1"/>
  <c r="O211" i="1"/>
  <c r="P211" i="1"/>
  <c r="Y211" i="1"/>
  <c r="J1014" i="1"/>
  <c r="O1014" i="1"/>
  <c r="P1014" i="1"/>
  <c r="Y1014" i="1"/>
  <c r="J453" i="1"/>
  <c r="O453" i="1"/>
  <c r="P453" i="1"/>
  <c r="Y453" i="1"/>
  <c r="J831" i="1"/>
  <c r="O831" i="1"/>
  <c r="P831" i="1"/>
  <c r="Y831" i="1"/>
  <c r="Q216" i="1" l="1"/>
  <c r="Q1018" i="1"/>
  <c r="Q1017" i="1"/>
  <c r="Q320" i="1"/>
  <c r="Q187" i="1"/>
  <c r="Q205" i="1"/>
  <c r="Q208" i="1"/>
  <c r="Q206" i="1"/>
  <c r="Q207" i="1"/>
  <c r="Q209" i="1"/>
  <c r="Q831" i="1"/>
  <c r="Q453" i="1"/>
  <c r="Q211" i="1"/>
  <c r="Q197" i="1"/>
  <c r="Q965" i="1"/>
  <c r="Q201" i="1"/>
  <c r="Q198" i="1"/>
  <c r="Q199" i="1"/>
  <c r="Q202" i="1"/>
  <c r="Q203" i="1"/>
  <c r="Q204" i="1"/>
  <c r="Q200" i="1"/>
  <c r="Q1014" i="1"/>
  <c r="J196" i="1"/>
  <c r="O196" i="1"/>
  <c r="P196" i="1"/>
  <c r="Y196" i="1"/>
  <c r="J228" i="1"/>
  <c r="O228" i="1"/>
  <c r="P228" i="1"/>
  <c r="Y228" i="1"/>
  <c r="J170" i="1"/>
  <c r="O170" i="1"/>
  <c r="P170" i="1"/>
  <c r="Y170" i="1"/>
  <c r="J315" i="1"/>
  <c r="O315" i="1"/>
  <c r="P315" i="1"/>
  <c r="Y315" i="1"/>
  <c r="Y659" i="1"/>
  <c r="P659" i="1"/>
  <c r="O659" i="1"/>
  <c r="J659" i="1"/>
  <c r="J658" i="1"/>
  <c r="O658" i="1"/>
  <c r="P658" i="1"/>
  <c r="Y658" i="1"/>
  <c r="J957" i="1"/>
  <c r="O957" i="1"/>
  <c r="P957" i="1"/>
  <c r="Y957" i="1"/>
  <c r="J838" i="1"/>
  <c r="O838" i="1"/>
  <c r="P838" i="1"/>
  <c r="Y838" i="1"/>
  <c r="J630" i="1"/>
  <c r="O630" i="1"/>
  <c r="P630" i="1"/>
  <c r="Y630" i="1"/>
  <c r="J311" i="1"/>
  <c r="O311" i="1"/>
  <c r="P311" i="1"/>
  <c r="Y311" i="1"/>
  <c r="J310" i="1"/>
  <c r="O310" i="1"/>
  <c r="P310" i="1"/>
  <c r="Y310" i="1"/>
  <c r="J309" i="1"/>
  <c r="O309" i="1"/>
  <c r="P309" i="1"/>
  <c r="Y309" i="1"/>
  <c r="Q228" i="1" l="1"/>
  <c r="Q196" i="1"/>
  <c r="Q309" i="1"/>
  <c r="Q310" i="1"/>
  <c r="Q311" i="1"/>
  <c r="Q630" i="1"/>
  <c r="Q838" i="1"/>
  <c r="Q957" i="1"/>
  <c r="Q658" i="1"/>
  <c r="Q315" i="1"/>
  <c r="Q170" i="1"/>
  <c r="Q659" i="1"/>
  <c r="J265" i="1"/>
  <c r="O265" i="1"/>
  <c r="P265" i="1"/>
  <c r="Y265" i="1"/>
  <c r="J403" i="1"/>
  <c r="O403" i="1"/>
  <c r="P403" i="1"/>
  <c r="Y403" i="1"/>
  <c r="J307" i="1"/>
  <c r="O307" i="1"/>
  <c r="P307" i="1"/>
  <c r="Y307" i="1"/>
  <c r="Q307" i="1" l="1"/>
  <c r="Q403" i="1"/>
  <c r="Q265" i="1"/>
  <c r="J436" i="1"/>
  <c r="O436" i="1"/>
  <c r="P436" i="1"/>
  <c r="Y436" i="1"/>
  <c r="Q436" i="1" l="1"/>
  <c r="J281" i="1"/>
  <c r="O281" i="1"/>
  <c r="P281" i="1"/>
  <c r="Y281" i="1"/>
  <c r="J132" i="1"/>
  <c r="O132" i="1"/>
  <c r="P132" i="1"/>
  <c r="Y132" i="1"/>
  <c r="J1079" i="1"/>
  <c r="O1079" i="1"/>
  <c r="P1079" i="1"/>
  <c r="Y1079" i="1"/>
  <c r="J93" i="1"/>
  <c r="O93" i="1"/>
  <c r="P93" i="1"/>
  <c r="Y93" i="1"/>
  <c r="J729" i="1"/>
  <c r="O729" i="1"/>
  <c r="P729" i="1"/>
  <c r="Y729" i="1"/>
  <c r="J274" i="1"/>
  <c r="O274" i="1"/>
  <c r="P274" i="1"/>
  <c r="Y274" i="1"/>
  <c r="Q274" i="1" l="1"/>
  <c r="Q729" i="1"/>
  <c r="Q93" i="1"/>
  <c r="Q1079" i="1"/>
  <c r="Q132" i="1"/>
  <c r="Q281" i="1"/>
  <c r="J574" i="1"/>
  <c r="O574" i="1"/>
  <c r="P574" i="1"/>
  <c r="Y574" i="1"/>
  <c r="Q574" i="1" l="1"/>
  <c r="J404" i="1"/>
  <c r="O404" i="1"/>
  <c r="P404" i="1"/>
  <c r="Y404" i="1"/>
  <c r="J532" i="1"/>
  <c r="O532" i="1"/>
  <c r="P532" i="1"/>
  <c r="Y532" i="1"/>
  <c r="Q404" i="1" l="1"/>
  <c r="Q532" i="1"/>
  <c r="J306" i="1"/>
  <c r="O306" i="1"/>
  <c r="P306" i="1"/>
  <c r="Y306" i="1"/>
  <c r="J469" i="1"/>
  <c r="O469" i="1"/>
  <c r="P469" i="1"/>
  <c r="Y469" i="1"/>
  <c r="J950" i="1"/>
  <c r="O950" i="1"/>
  <c r="P950" i="1"/>
  <c r="Y950" i="1"/>
  <c r="Y385" i="1"/>
  <c r="P385" i="1"/>
  <c r="O385" i="1"/>
  <c r="J385" i="1"/>
  <c r="Y384" i="1"/>
  <c r="P384" i="1"/>
  <c r="O384" i="1"/>
  <c r="J384" i="1"/>
  <c r="J386" i="1"/>
  <c r="O386" i="1"/>
  <c r="P386" i="1"/>
  <c r="Y386" i="1"/>
  <c r="J701" i="1"/>
  <c r="O701" i="1"/>
  <c r="P701" i="1"/>
  <c r="Y701" i="1"/>
  <c r="Y855" i="1"/>
  <c r="P855" i="1"/>
  <c r="O855" i="1"/>
  <c r="J855" i="1"/>
  <c r="Y854" i="1"/>
  <c r="P854" i="1"/>
  <c r="O854" i="1"/>
  <c r="J854" i="1"/>
  <c r="J383" i="1"/>
  <c r="O383" i="1"/>
  <c r="P383" i="1"/>
  <c r="Y383" i="1"/>
  <c r="J829" i="1"/>
  <c r="O829" i="1"/>
  <c r="P829" i="1"/>
  <c r="Y829" i="1"/>
  <c r="Y571" i="1"/>
  <c r="P571" i="1"/>
  <c r="O571" i="1"/>
  <c r="J571" i="1"/>
  <c r="Y570" i="1"/>
  <c r="P570" i="1"/>
  <c r="O570" i="1"/>
  <c r="J570" i="1"/>
  <c r="J569" i="1"/>
  <c r="O569" i="1"/>
  <c r="P569" i="1"/>
  <c r="Y569" i="1"/>
  <c r="J1082" i="1"/>
  <c r="O1082" i="1"/>
  <c r="P1082" i="1"/>
  <c r="Y1082" i="1"/>
  <c r="J1011" i="1"/>
  <c r="O1011" i="1"/>
  <c r="P1011" i="1"/>
  <c r="Y1011" i="1"/>
  <c r="Q306" i="1" l="1"/>
  <c r="Q384" i="1"/>
  <c r="Q385" i="1"/>
  <c r="Q829" i="1"/>
  <c r="Q383" i="1"/>
  <c r="Q701" i="1"/>
  <c r="Q386" i="1"/>
  <c r="Q469" i="1"/>
  <c r="Q950" i="1"/>
  <c r="Q570" i="1"/>
  <c r="Q571" i="1"/>
  <c r="Q854" i="1"/>
  <c r="Q855" i="1"/>
  <c r="Q1082" i="1"/>
  <c r="Q569" i="1"/>
  <c r="Q1011" i="1"/>
  <c r="Y382" i="1"/>
  <c r="P382" i="1"/>
  <c r="O382" i="1"/>
  <c r="J382" i="1"/>
  <c r="J381" i="1"/>
  <c r="O381" i="1"/>
  <c r="P381" i="1"/>
  <c r="Y381" i="1"/>
  <c r="Q381" i="1" l="1"/>
  <c r="Q382" i="1"/>
  <c r="J116" i="1"/>
  <c r="O116" i="1"/>
  <c r="P116" i="1"/>
  <c r="Y116" i="1"/>
  <c r="J935" i="1"/>
  <c r="O935" i="1"/>
  <c r="P935" i="1"/>
  <c r="Y935" i="1"/>
  <c r="Y115" i="1"/>
  <c r="P115" i="1"/>
  <c r="O115" i="1"/>
  <c r="J115" i="1"/>
  <c r="J114" i="1"/>
  <c r="O114" i="1"/>
  <c r="P114" i="1"/>
  <c r="Y114" i="1"/>
  <c r="J276" i="1"/>
  <c r="O276" i="1"/>
  <c r="P276" i="1"/>
  <c r="Y276" i="1"/>
  <c r="J167" i="1"/>
  <c r="O167" i="1"/>
  <c r="P167" i="1"/>
  <c r="Y167" i="1"/>
  <c r="J168" i="1"/>
  <c r="O168" i="1"/>
  <c r="P168" i="1"/>
  <c r="Y168" i="1"/>
  <c r="Q115" i="1" l="1"/>
  <c r="Q116" i="1"/>
  <c r="Q168" i="1"/>
  <c r="Q167" i="1"/>
  <c r="Q276" i="1"/>
  <c r="Q114" i="1"/>
  <c r="Q935" i="1"/>
  <c r="J423" i="1"/>
  <c r="O423" i="1"/>
  <c r="P423" i="1"/>
  <c r="Y423" i="1"/>
  <c r="Q423" i="1" l="1"/>
  <c r="J580" i="1"/>
  <c r="O580" i="1"/>
  <c r="P580" i="1"/>
  <c r="Y580" i="1"/>
  <c r="J627" i="1"/>
  <c r="O627" i="1"/>
  <c r="P627" i="1"/>
  <c r="Y627" i="1"/>
  <c r="Y716" i="1"/>
  <c r="P716" i="1"/>
  <c r="O716" i="1"/>
  <c r="J716" i="1"/>
  <c r="Y717" i="1"/>
  <c r="P717" i="1"/>
  <c r="O717" i="1"/>
  <c r="J717" i="1"/>
  <c r="Y715" i="1"/>
  <c r="P715" i="1"/>
  <c r="O715" i="1"/>
  <c r="J715" i="1"/>
  <c r="Y714" i="1"/>
  <c r="P714" i="1"/>
  <c r="O714" i="1"/>
  <c r="J714" i="1"/>
  <c r="Y713" i="1"/>
  <c r="P713" i="1"/>
  <c r="O713" i="1"/>
  <c r="J713" i="1"/>
  <c r="Y712" i="1"/>
  <c r="P712" i="1"/>
  <c r="O712" i="1"/>
  <c r="J712" i="1"/>
  <c r="Y711" i="1"/>
  <c r="P711" i="1"/>
  <c r="O711" i="1"/>
  <c r="J711" i="1"/>
  <c r="Y710" i="1"/>
  <c r="P710" i="1"/>
  <c r="O710" i="1"/>
  <c r="J710" i="1"/>
  <c r="Y709" i="1"/>
  <c r="P709" i="1"/>
  <c r="O709" i="1"/>
  <c r="J709" i="1"/>
  <c r="J708" i="1"/>
  <c r="O708" i="1"/>
  <c r="P708" i="1"/>
  <c r="Y708" i="1"/>
  <c r="J568" i="1"/>
  <c r="O568" i="1"/>
  <c r="P568" i="1"/>
  <c r="Y568" i="1"/>
  <c r="J300" i="1"/>
  <c r="O300" i="1"/>
  <c r="P300" i="1"/>
  <c r="Y300" i="1"/>
  <c r="Q708" i="1" l="1"/>
  <c r="Q712" i="1"/>
  <c r="Q627" i="1"/>
  <c r="Q580" i="1"/>
  <c r="Q300" i="1"/>
  <c r="Q568" i="1"/>
  <c r="Q713" i="1"/>
  <c r="Q714" i="1"/>
  <c r="Q715" i="1"/>
  <c r="Q717" i="1"/>
  <c r="Q716" i="1"/>
  <c r="Q709" i="1"/>
  <c r="Q710" i="1"/>
  <c r="Q711" i="1"/>
  <c r="J478" i="1"/>
  <c r="O478" i="1"/>
  <c r="P478" i="1"/>
  <c r="Y478" i="1"/>
  <c r="Q478" i="1" l="1"/>
  <c r="J368" i="1" l="1"/>
  <c r="O368" i="1"/>
  <c r="P368" i="1"/>
  <c r="Y368" i="1"/>
  <c r="J112" i="1"/>
  <c r="O112" i="1"/>
  <c r="P112" i="1"/>
  <c r="Y112" i="1"/>
  <c r="J1034" i="1"/>
  <c r="O1034" i="1"/>
  <c r="P1034" i="1"/>
  <c r="Y1034" i="1"/>
  <c r="J317" i="1"/>
  <c r="O317" i="1"/>
  <c r="P317" i="1"/>
  <c r="Y317" i="1"/>
  <c r="Q112" i="1" l="1"/>
  <c r="Q368" i="1"/>
  <c r="Q1034" i="1"/>
  <c r="Q317" i="1"/>
  <c r="Y725" i="1"/>
  <c r="P725" i="1"/>
  <c r="O725" i="1"/>
  <c r="J725" i="1"/>
  <c r="Q725" i="1" l="1"/>
  <c r="J230" i="1"/>
  <c r="O230" i="1"/>
  <c r="P230" i="1"/>
  <c r="Y230" i="1"/>
  <c r="J927" i="1"/>
  <c r="O927" i="1"/>
  <c r="P927" i="1"/>
  <c r="Y927" i="1"/>
  <c r="J1080" i="1"/>
  <c r="O1080" i="1"/>
  <c r="P1080" i="1"/>
  <c r="Y1080" i="1"/>
  <c r="J782" i="1"/>
  <c r="O782" i="1"/>
  <c r="P782" i="1"/>
  <c r="Y782" i="1"/>
  <c r="J1081" i="1"/>
  <c r="O1081" i="1"/>
  <c r="P1081" i="1"/>
  <c r="Y1081" i="1"/>
  <c r="J468" i="1"/>
  <c r="O468" i="1"/>
  <c r="P468" i="1"/>
  <c r="Y468" i="1"/>
  <c r="Q1080" i="1" l="1"/>
  <c r="Q927" i="1"/>
  <c r="Q230" i="1"/>
  <c r="Q468" i="1"/>
  <c r="Q1081" i="1"/>
  <c r="Q782" i="1"/>
  <c r="J780" i="1"/>
  <c r="O780" i="1"/>
  <c r="P780" i="1"/>
  <c r="Y780" i="1"/>
  <c r="J270" i="1"/>
  <c r="O270" i="1"/>
  <c r="P270" i="1"/>
  <c r="Y270" i="1"/>
  <c r="Q270" i="1" l="1"/>
  <c r="Q780" i="1"/>
  <c r="J159" i="1"/>
  <c r="O159" i="1"/>
  <c r="P159" i="1"/>
  <c r="Y159" i="1"/>
  <c r="Q159" i="1" l="1"/>
  <c r="J513" i="1"/>
  <c r="O513" i="1"/>
  <c r="P513" i="1"/>
  <c r="Y513" i="1"/>
  <c r="Q513" i="1" l="1"/>
  <c r="J688" i="1"/>
  <c r="O688" i="1"/>
  <c r="P688" i="1"/>
  <c r="Y688" i="1"/>
  <c r="J690" i="1"/>
  <c r="O690" i="1"/>
  <c r="P690" i="1"/>
  <c r="Y690" i="1"/>
  <c r="J778" i="1"/>
  <c r="O778" i="1"/>
  <c r="P778" i="1"/>
  <c r="Y778" i="1"/>
  <c r="J991" i="1"/>
  <c r="O991" i="1"/>
  <c r="P991" i="1"/>
  <c r="Y991" i="1"/>
  <c r="J432" i="1"/>
  <c r="O432" i="1"/>
  <c r="P432" i="1"/>
  <c r="Y432" i="1"/>
  <c r="J152" i="1"/>
  <c r="O152" i="1"/>
  <c r="P152" i="1"/>
  <c r="Y152" i="1"/>
  <c r="J429" i="1"/>
  <c r="O429" i="1"/>
  <c r="P429" i="1"/>
  <c r="Y429" i="1"/>
  <c r="J635" i="1"/>
  <c r="O635" i="1"/>
  <c r="P635" i="1"/>
  <c r="Y635" i="1"/>
  <c r="Q429" i="1" l="1"/>
  <c r="Q991" i="1"/>
  <c r="Q688" i="1"/>
  <c r="Q778" i="1"/>
  <c r="Q690" i="1"/>
  <c r="Q152" i="1"/>
  <c r="Q432" i="1"/>
  <c r="Q635" i="1"/>
  <c r="J933" i="1"/>
  <c r="O933" i="1"/>
  <c r="P933" i="1"/>
  <c r="Y933" i="1"/>
  <c r="Y1032" i="1"/>
  <c r="P1032" i="1"/>
  <c r="O1032" i="1"/>
  <c r="J1032" i="1"/>
  <c r="Y1031" i="1"/>
  <c r="P1031" i="1"/>
  <c r="O1031" i="1"/>
  <c r="J1031" i="1"/>
  <c r="J1030" i="1"/>
  <c r="O1030" i="1"/>
  <c r="P1030" i="1"/>
  <c r="Y1030" i="1"/>
  <c r="J451" i="1"/>
  <c r="O451" i="1"/>
  <c r="P451" i="1"/>
  <c r="Y451" i="1"/>
  <c r="J637" i="1"/>
  <c r="O637" i="1"/>
  <c r="P637" i="1"/>
  <c r="Y637" i="1"/>
  <c r="J636" i="1"/>
  <c r="O636" i="1"/>
  <c r="P636" i="1"/>
  <c r="Y636" i="1"/>
  <c r="J53" i="1"/>
  <c r="O53" i="1"/>
  <c r="P53" i="1"/>
  <c r="Y53" i="1"/>
  <c r="Q451" i="1" l="1"/>
  <c r="Q1030" i="1"/>
  <c r="Q933" i="1"/>
  <c r="Q637" i="1"/>
  <c r="Q1032" i="1"/>
  <c r="Q1031" i="1"/>
  <c r="Q53" i="1"/>
  <c r="Q636" i="1"/>
  <c r="J431" i="1"/>
  <c r="O431" i="1"/>
  <c r="P431" i="1"/>
  <c r="Y431" i="1"/>
  <c r="Y803" i="1"/>
  <c r="P803" i="1"/>
  <c r="O803" i="1"/>
  <c r="J803" i="1"/>
  <c r="Y802" i="1"/>
  <c r="P802" i="1"/>
  <c r="O802" i="1"/>
  <c r="J802" i="1"/>
  <c r="Y801" i="1"/>
  <c r="P801" i="1"/>
  <c r="O801" i="1"/>
  <c r="J801" i="1"/>
  <c r="Y800" i="1"/>
  <c r="P800" i="1"/>
  <c r="O800" i="1"/>
  <c r="J800" i="1"/>
  <c r="J799" i="1"/>
  <c r="O799" i="1"/>
  <c r="P799" i="1"/>
  <c r="Y799" i="1"/>
  <c r="Q431" i="1" l="1"/>
  <c r="Q800" i="1"/>
  <c r="Q801" i="1"/>
  <c r="Q802" i="1"/>
  <c r="Q803" i="1"/>
  <c r="Q799" i="1"/>
  <c r="Y450" i="1" l="1"/>
  <c r="P450" i="1"/>
  <c r="O450" i="1"/>
  <c r="J450" i="1"/>
  <c r="J121" i="1"/>
  <c r="O121" i="1"/>
  <c r="P121" i="1"/>
  <c r="Y121" i="1"/>
  <c r="J105" i="1"/>
  <c r="O105" i="1"/>
  <c r="P105" i="1"/>
  <c r="Y105" i="1"/>
  <c r="Q450" i="1" l="1"/>
  <c r="Q121" i="1"/>
  <c r="Q105" i="1"/>
  <c r="J562" i="1"/>
  <c r="O562" i="1"/>
  <c r="P562" i="1"/>
  <c r="Y562" i="1"/>
  <c r="J338" i="1"/>
  <c r="O338" i="1"/>
  <c r="P338" i="1"/>
  <c r="Y338" i="1"/>
  <c r="J990" i="1"/>
  <c r="O990" i="1"/>
  <c r="P990" i="1"/>
  <c r="Y990" i="1"/>
  <c r="J448" i="1"/>
  <c r="O448" i="1"/>
  <c r="P448" i="1"/>
  <c r="Y448" i="1"/>
  <c r="J788" i="1"/>
  <c r="O788" i="1"/>
  <c r="P788" i="1"/>
  <c r="Y788" i="1"/>
  <c r="J225" i="1"/>
  <c r="O225" i="1"/>
  <c r="P225" i="1"/>
  <c r="Y225" i="1"/>
  <c r="Q990" i="1" l="1"/>
  <c r="Q338" i="1"/>
  <c r="Q562" i="1"/>
  <c r="Q225" i="1"/>
  <c r="Q788" i="1"/>
  <c r="Q448" i="1"/>
  <c r="J326" i="1"/>
  <c r="O326" i="1"/>
  <c r="P326" i="1"/>
  <c r="Y326" i="1"/>
  <c r="Q326" i="1" l="1"/>
  <c r="J638" i="1"/>
  <c r="O638" i="1"/>
  <c r="P638" i="1"/>
  <c r="Y638" i="1"/>
  <c r="Y422" i="1"/>
  <c r="P422" i="1"/>
  <c r="O422" i="1"/>
  <c r="J422" i="1"/>
  <c r="J421" i="1"/>
  <c r="O421" i="1"/>
  <c r="P421" i="1"/>
  <c r="Y421" i="1"/>
  <c r="Q638" i="1" l="1"/>
  <c r="Q422" i="1"/>
  <c r="Q421" i="1"/>
  <c r="J100" i="1"/>
  <c r="O100" i="1"/>
  <c r="P100" i="1"/>
  <c r="Y100" i="1"/>
  <c r="J417" i="1"/>
  <c r="O417" i="1"/>
  <c r="P417" i="1"/>
  <c r="Y417" i="1"/>
  <c r="J146" i="1"/>
  <c r="O146" i="1"/>
  <c r="P146" i="1"/>
  <c r="Y146" i="1"/>
  <c r="J959" i="1"/>
  <c r="O959" i="1"/>
  <c r="P959" i="1"/>
  <c r="Y959" i="1"/>
  <c r="J145" i="1"/>
  <c r="O145" i="1"/>
  <c r="P145" i="1"/>
  <c r="Y145" i="1"/>
  <c r="J942" i="1"/>
  <c r="O942" i="1"/>
  <c r="P942" i="1"/>
  <c r="Y942" i="1"/>
  <c r="Q100" i="1" l="1"/>
  <c r="Q942" i="1"/>
  <c r="Q145" i="1"/>
  <c r="Q959" i="1"/>
  <c r="Q146" i="1"/>
  <c r="Q417" i="1"/>
  <c r="Y446" i="1"/>
  <c r="P446" i="1"/>
  <c r="O446" i="1"/>
  <c r="J446" i="1"/>
  <c r="J447" i="1"/>
  <c r="O447" i="1"/>
  <c r="P447" i="1"/>
  <c r="Y447" i="1"/>
  <c r="Y843" i="1"/>
  <c r="P843" i="1"/>
  <c r="O843" i="1"/>
  <c r="J843" i="1"/>
  <c r="J842" i="1"/>
  <c r="O842" i="1"/>
  <c r="P842" i="1"/>
  <c r="Y842" i="1"/>
  <c r="J834" i="1"/>
  <c r="O834" i="1"/>
  <c r="P834" i="1"/>
  <c r="Y834" i="1"/>
  <c r="Q834" i="1" l="1"/>
  <c r="Q842" i="1"/>
  <c r="Q447" i="1"/>
  <c r="Q446" i="1"/>
  <c r="Q843" i="1"/>
  <c r="J874" i="1"/>
  <c r="O874" i="1"/>
  <c r="P874" i="1"/>
  <c r="Y874" i="1"/>
  <c r="J210" i="1"/>
  <c r="O210" i="1"/>
  <c r="P210" i="1"/>
  <c r="Y210" i="1"/>
  <c r="J975" i="1"/>
  <c r="O975" i="1"/>
  <c r="P975" i="1"/>
  <c r="Y975" i="1"/>
  <c r="Q874" i="1" l="1"/>
  <c r="Q975" i="1"/>
  <c r="Q210" i="1"/>
  <c r="J830" i="1"/>
  <c r="O830" i="1"/>
  <c r="P830" i="1"/>
  <c r="Y830" i="1"/>
  <c r="Y445" i="1"/>
  <c r="P445" i="1"/>
  <c r="O445" i="1"/>
  <c r="J445" i="1"/>
  <c r="J444" i="1"/>
  <c r="O444" i="1"/>
  <c r="P444" i="1"/>
  <c r="Y444" i="1"/>
  <c r="J751" i="1"/>
  <c r="O751" i="1"/>
  <c r="P751" i="1"/>
  <c r="Y751" i="1"/>
  <c r="J890" i="1"/>
  <c r="O890" i="1"/>
  <c r="P890" i="1"/>
  <c r="Y890" i="1"/>
  <c r="Q444" i="1" l="1"/>
  <c r="Q445" i="1"/>
  <c r="Q830" i="1"/>
  <c r="Q751" i="1"/>
  <c r="Q890" i="1"/>
  <c r="J143" i="1"/>
  <c r="O143" i="1"/>
  <c r="P143" i="1"/>
  <c r="Y143" i="1"/>
  <c r="J1067" i="1"/>
  <c r="O1067" i="1"/>
  <c r="P1067" i="1"/>
  <c r="Y1067" i="1"/>
  <c r="Q1067" i="1" l="1"/>
  <c r="Q143" i="1"/>
  <c r="J884" i="1"/>
  <c r="O884" i="1"/>
  <c r="P884" i="1"/>
  <c r="Y884" i="1"/>
  <c r="J443" i="1"/>
  <c r="O443" i="1"/>
  <c r="P443" i="1"/>
  <c r="Y443" i="1"/>
  <c r="Q443" i="1" l="1"/>
  <c r="Q884" i="1"/>
  <c r="J971" i="1"/>
  <c r="O971" i="1"/>
  <c r="P971" i="1"/>
  <c r="Y971" i="1"/>
  <c r="J972" i="1"/>
  <c r="O972" i="1"/>
  <c r="P972" i="1"/>
  <c r="Y972" i="1"/>
  <c r="J302" i="1"/>
  <c r="O302" i="1"/>
  <c r="P302" i="1"/>
  <c r="Y302" i="1"/>
  <c r="Q302" i="1" l="1"/>
  <c r="Q972" i="1"/>
  <c r="Q971" i="1"/>
  <c r="J544" i="1"/>
  <c r="O544" i="1"/>
  <c r="P544" i="1"/>
  <c r="Y544" i="1"/>
  <c r="Q544" i="1" l="1"/>
  <c r="J144" i="1"/>
  <c r="O144" i="1"/>
  <c r="P144" i="1"/>
  <c r="Y144" i="1"/>
  <c r="Q144" i="1" l="1"/>
  <c r="J1020" i="1"/>
  <c r="O1020" i="1"/>
  <c r="P1020" i="1"/>
  <c r="Y1020" i="1"/>
  <c r="J736" i="1"/>
  <c r="O736" i="1"/>
  <c r="P736" i="1"/>
  <c r="Y736" i="1"/>
  <c r="J1015" i="1"/>
  <c r="O1015" i="1"/>
  <c r="P1015" i="1"/>
  <c r="Y1015" i="1"/>
  <c r="Q1015" i="1" l="1"/>
  <c r="Q736" i="1"/>
  <c r="Q1020" i="1"/>
  <c r="J470" i="1"/>
  <c r="O470" i="1"/>
  <c r="P470" i="1"/>
  <c r="Y470" i="1"/>
  <c r="J543" i="1"/>
  <c r="O543" i="1"/>
  <c r="P543" i="1"/>
  <c r="Y543" i="1"/>
  <c r="J304" i="1"/>
  <c r="O304" i="1"/>
  <c r="P304" i="1"/>
  <c r="Y304" i="1"/>
  <c r="J134" i="1"/>
  <c r="O134" i="1"/>
  <c r="P134" i="1"/>
  <c r="Y134" i="1"/>
  <c r="J1085" i="1"/>
  <c r="O1085" i="1"/>
  <c r="P1085" i="1"/>
  <c r="Y1085" i="1"/>
  <c r="J188" i="1"/>
  <c r="O188" i="1"/>
  <c r="P188" i="1"/>
  <c r="Y188" i="1"/>
  <c r="J839" i="1"/>
  <c r="O839" i="1"/>
  <c r="P839" i="1"/>
  <c r="Y839" i="1"/>
  <c r="Q470" i="1" l="1"/>
  <c r="Q188" i="1"/>
  <c r="Q1085" i="1"/>
  <c r="Q134" i="1"/>
  <c r="Q304" i="1"/>
  <c r="Q543" i="1"/>
  <c r="Q839" i="1"/>
  <c r="J703" i="1"/>
  <c r="O703" i="1"/>
  <c r="P703" i="1"/>
  <c r="Y703" i="1"/>
  <c r="Q703" i="1" l="1"/>
  <c r="J684" i="1"/>
  <c r="O684" i="1"/>
  <c r="P684" i="1"/>
  <c r="Y684" i="1"/>
  <c r="J280" i="1"/>
  <c r="O280" i="1"/>
  <c r="P280" i="1"/>
  <c r="Y280" i="1"/>
  <c r="Q684" i="1" l="1"/>
  <c r="Q280" i="1"/>
  <c r="J400" i="1" l="1"/>
  <c r="O400" i="1"/>
  <c r="P400" i="1"/>
  <c r="Y400" i="1"/>
  <c r="J1013" i="1"/>
  <c r="O1013" i="1"/>
  <c r="P1013" i="1"/>
  <c r="Y1013" i="1"/>
  <c r="J297" i="1"/>
  <c r="O297" i="1"/>
  <c r="P297" i="1"/>
  <c r="Y297" i="1"/>
  <c r="Y440" i="1"/>
  <c r="P440" i="1"/>
  <c r="O440" i="1"/>
  <c r="J440" i="1"/>
  <c r="J194" i="1"/>
  <c r="O194" i="1"/>
  <c r="P194" i="1"/>
  <c r="Y194" i="1"/>
  <c r="J7" i="1"/>
  <c r="O7" i="1"/>
  <c r="P7" i="1"/>
  <c r="Y7" i="1"/>
  <c r="J84" i="1"/>
  <c r="O84" i="1"/>
  <c r="P84" i="1"/>
  <c r="Y84" i="1"/>
  <c r="J293" i="1"/>
  <c r="O293" i="1"/>
  <c r="P293" i="1"/>
  <c r="Y293" i="1"/>
  <c r="J435" i="1"/>
  <c r="O435" i="1"/>
  <c r="P435" i="1"/>
  <c r="Y435" i="1"/>
  <c r="Q440" i="1" l="1"/>
  <c r="Q297" i="1"/>
  <c r="Q400" i="1"/>
  <c r="Q194" i="1"/>
  <c r="Q1013" i="1"/>
  <c r="Q435" i="1"/>
  <c r="Q293" i="1"/>
  <c r="Q84" i="1"/>
  <c r="Q7" i="1"/>
  <c r="J347" i="1"/>
  <c r="O347" i="1"/>
  <c r="P347" i="1"/>
  <c r="Y347" i="1"/>
  <c r="Q347" i="1" l="1"/>
  <c r="J720" i="1"/>
  <c r="O720" i="1"/>
  <c r="P720" i="1"/>
  <c r="Y720" i="1"/>
  <c r="J651" i="1"/>
  <c r="O651" i="1"/>
  <c r="P651" i="1"/>
  <c r="Y651" i="1"/>
  <c r="J650" i="1"/>
  <c r="O650" i="1"/>
  <c r="P650" i="1"/>
  <c r="Y650" i="1"/>
  <c r="J655" i="1"/>
  <c r="O655" i="1"/>
  <c r="P655" i="1"/>
  <c r="Y655" i="1"/>
  <c r="J728" i="1"/>
  <c r="O728" i="1"/>
  <c r="P728" i="1"/>
  <c r="Y728" i="1"/>
  <c r="J287" i="1"/>
  <c r="O287" i="1"/>
  <c r="P287" i="1"/>
  <c r="Y287" i="1"/>
  <c r="J1077" i="1"/>
  <c r="O1077" i="1"/>
  <c r="P1077" i="1"/>
  <c r="Y1077" i="1"/>
  <c r="J118" i="1"/>
  <c r="O118" i="1"/>
  <c r="P118" i="1"/>
  <c r="Y118" i="1"/>
  <c r="Q651" i="1" l="1"/>
  <c r="Q720" i="1"/>
  <c r="Q1077" i="1"/>
  <c r="Q650" i="1"/>
  <c r="Q655" i="1"/>
  <c r="Q118" i="1"/>
  <c r="Q287" i="1"/>
  <c r="Q728" i="1"/>
  <c r="J367" i="1"/>
  <c r="O367" i="1"/>
  <c r="P367" i="1"/>
  <c r="Y367" i="1"/>
  <c r="Q367" i="1" l="1"/>
  <c r="J523" i="1"/>
  <c r="O523" i="1"/>
  <c r="P523" i="1"/>
  <c r="Y523" i="1"/>
  <c r="J628" i="1"/>
  <c r="O628" i="1"/>
  <c r="P628" i="1"/>
  <c r="Y628" i="1"/>
  <c r="J130" i="1"/>
  <c r="O130" i="1"/>
  <c r="P130" i="1"/>
  <c r="Y130" i="1"/>
  <c r="J371" i="1"/>
  <c r="O371" i="1"/>
  <c r="P371" i="1"/>
  <c r="Y371" i="1"/>
  <c r="Q523" i="1" l="1"/>
  <c r="Q130" i="1"/>
  <c r="Q628" i="1"/>
  <c r="Q371" i="1"/>
  <c r="J657" i="1"/>
  <c r="O657" i="1"/>
  <c r="P657" i="1"/>
  <c r="Y657" i="1"/>
  <c r="J305" i="1"/>
  <c r="O305" i="1"/>
  <c r="P305" i="1"/>
  <c r="Y305" i="1"/>
  <c r="Q305" i="1" l="1"/>
  <c r="Q657" i="1"/>
  <c r="J303" i="1"/>
  <c r="O303" i="1"/>
  <c r="P303" i="1"/>
  <c r="Y303" i="1"/>
  <c r="J857" i="1"/>
  <c r="O857" i="1"/>
  <c r="P857" i="1"/>
  <c r="Y857" i="1"/>
  <c r="J94" i="1"/>
  <c r="O94" i="1"/>
  <c r="P94" i="1"/>
  <c r="Y94" i="1"/>
  <c r="Y837" i="1"/>
  <c r="P837" i="1"/>
  <c r="O837" i="1"/>
  <c r="J837" i="1"/>
  <c r="Y836" i="1"/>
  <c r="P836" i="1"/>
  <c r="O836" i="1"/>
  <c r="J836" i="1"/>
  <c r="J835" i="1"/>
  <c r="O835" i="1"/>
  <c r="P835" i="1"/>
  <c r="Y835" i="1"/>
  <c r="Q835" i="1" l="1"/>
  <c r="Q94" i="1"/>
  <c r="Q857" i="1"/>
  <c r="Q836" i="1"/>
  <c r="Q837" i="1"/>
  <c r="Q303" i="1"/>
  <c r="J328" i="1" l="1"/>
  <c r="O328" i="1"/>
  <c r="P328" i="1"/>
  <c r="Y328" i="1"/>
  <c r="Q328" i="1" l="1"/>
  <c r="J475" i="1"/>
  <c r="O475" i="1"/>
  <c r="P475" i="1"/>
  <c r="Y475" i="1"/>
  <c r="J481" i="1"/>
  <c r="O481" i="1"/>
  <c r="P481" i="1"/>
  <c r="Y481" i="1"/>
  <c r="Q475" i="1" l="1"/>
  <c r="Q481" i="1"/>
  <c r="J1054" i="1"/>
  <c r="O1054" i="1"/>
  <c r="P1054" i="1"/>
  <c r="Y1054" i="1"/>
  <c r="J113" i="1"/>
  <c r="O113" i="1"/>
  <c r="P113" i="1"/>
  <c r="Y113" i="1"/>
  <c r="J697" i="1"/>
  <c r="O697" i="1"/>
  <c r="P697" i="1"/>
  <c r="Y697" i="1"/>
  <c r="J290" i="1"/>
  <c r="O290" i="1"/>
  <c r="P290" i="1"/>
  <c r="Y290" i="1"/>
  <c r="J366" i="1"/>
  <c r="O366" i="1"/>
  <c r="P366" i="1"/>
  <c r="Y366" i="1"/>
  <c r="J212" i="1"/>
  <c r="O212" i="1"/>
  <c r="P212" i="1"/>
  <c r="Y212" i="1"/>
  <c r="J370" i="1"/>
  <c r="O370" i="1"/>
  <c r="P370" i="1"/>
  <c r="Y370" i="1"/>
  <c r="J833" i="1"/>
  <c r="O833" i="1"/>
  <c r="P833" i="1"/>
  <c r="Y833" i="1"/>
  <c r="Q1054" i="1" l="1"/>
  <c r="Q366" i="1"/>
  <c r="Q697" i="1"/>
  <c r="Q113" i="1"/>
  <c r="Q290" i="1"/>
  <c r="Q833" i="1"/>
  <c r="Q370" i="1"/>
  <c r="Q212" i="1"/>
  <c r="J369" i="1"/>
  <c r="O369" i="1"/>
  <c r="P369" i="1"/>
  <c r="Y369" i="1"/>
  <c r="J1036" i="1"/>
  <c r="O1036" i="1"/>
  <c r="P1036" i="1"/>
  <c r="Y1036" i="1"/>
  <c r="J536" i="1"/>
  <c r="O536" i="1"/>
  <c r="P536" i="1"/>
  <c r="Y536" i="1"/>
  <c r="J1083" i="1"/>
  <c r="O1083" i="1"/>
  <c r="P1083" i="1"/>
  <c r="Y1083" i="1"/>
  <c r="J518" i="1"/>
  <c r="O518" i="1"/>
  <c r="P518" i="1"/>
  <c r="Y518" i="1"/>
  <c r="J103" i="1"/>
  <c r="O103" i="1"/>
  <c r="P103" i="1"/>
  <c r="Y103" i="1"/>
  <c r="Q518" i="1" l="1"/>
  <c r="Q1036" i="1"/>
  <c r="Q369" i="1"/>
  <c r="Q536" i="1"/>
  <c r="Q1083" i="1"/>
  <c r="Q103" i="1"/>
  <c r="J482" i="1"/>
  <c r="O482" i="1"/>
  <c r="P482" i="1"/>
  <c r="Y482" i="1"/>
  <c r="Q482" i="1" l="1"/>
  <c r="J1004" i="1" l="1"/>
  <c r="O1004" i="1"/>
  <c r="P1004" i="1"/>
  <c r="Y1004" i="1"/>
  <c r="J781" i="1"/>
  <c r="O781" i="1"/>
  <c r="P781" i="1"/>
  <c r="Y781" i="1"/>
  <c r="Q1004" i="1" l="1"/>
  <c r="Q781" i="1"/>
  <c r="J117" i="1"/>
  <c r="O117" i="1"/>
  <c r="P117" i="1"/>
  <c r="Y117" i="1"/>
  <c r="Q117" i="1" l="1"/>
  <c r="J898" i="1" l="1"/>
  <c r="O898" i="1"/>
  <c r="P898" i="1"/>
  <c r="Y898" i="1"/>
  <c r="J718" i="1"/>
  <c r="O718" i="1"/>
  <c r="P718" i="1"/>
  <c r="Y718" i="1"/>
  <c r="Q718" i="1" l="1"/>
  <c r="Q898" i="1"/>
  <c r="J294" i="1"/>
  <c r="O294" i="1"/>
  <c r="P294" i="1"/>
  <c r="Y294" i="1"/>
  <c r="J618" i="1"/>
  <c r="O618" i="1"/>
  <c r="P618" i="1"/>
  <c r="Y618" i="1"/>
  <c r="J39" i="1"/>
  <c r="O39" i="1"/>
  <c r="P39" i="1"/>
  <c r="Y39" i="1"/>
  <c r="J681" i="1"/>
  <c r="O681" i="1"/>
  <c r="P681" i="1"/>
  <c r="Y681" i="1"/>
  <c r="J108" i="1"/>
  <c r="O108" i="1"/>
  <c r="P108" i="1"/>
  <c r="Y108" i="1"/>
  <c r="J220" i="1"/>
  <c r="O220" i="1"/>
  <c r="P220" i="1"/>
  <c r="Y220" i="1"/>
  <c r="J219" i="1"/>
  <c r="O219" i="1"/>
  <c r="P219" i="1"/>
  <c r="Y219" i="1"/>
  <c r="J221" i="1"/>
  <c r="O221" i="1"/>
  <c r="P221" i="1"/>
  <c r="Y221" i="1"/>
  <c r="Q221" i="1" l="1"/>
  <c r="Q219" i="1"/>
  <c r="Q220" i="1"/>
  <c r="Q108" i="1"/>
  <c r="Q681" i="1"/>
  <c r="Q39" i="1"/>
  <c r="Q618" i="1"/>
  <c r="Q294" i="1"/>
  <c r="J50" i="1"/>
  <c r="O50" i="1"/>
  <c r="P50" i="1"/>
  <c r="Y50" i="1"/>
  <c r="Q50" i="1" l="1"/>
  <c r="J767" i="1" l="1"/>
  <c r="O767" i="1"/>
  <c r="P767" i="1"/>
  <c r="Y767" i="1"/>
  <c r="J908" i="1"/>
  <c r="O908" i="1"/>
  <c r="P908" i="1"/>
  <c r="Y908" i="1"/>
  <c r="Y109" i="1"/>
  <c r="P109" i="1"/>
  <c r="O109" i="1"/>
  <c r="J109" i="1"/>
  <c r="Y110" i="1"/>
  <c r="P110" i="1"/>
  <c r="O110" i="1"/>
  <c r="J110" i="1"/>
  <c r="Y343" i="1"/>
  <c r="P343" i="1"/>
  <c r="O343" i="1"/>
  <c r="J343" i="1"/>
  <c r="Y342" i="1"/>
  <c r="P342" i="1"/>
  <c r="O342" i="1"/>
  <c r="J342" i="1"/>
  <c r="J341" i="1"/>
  <c r="O341" i="1"/>
  <c r="P341" i="1"/>
  <c r="Y341" i="1"/>
  <c r="Q342" i="1" l="1"/>
  <c r="Q109" i="1"/>
  <c r="Q341" i="1"/>
  <c r="Q110" i="1"/>
  <c r="Q343" i="1"/>
  <c r="Q908" i="1"/>
  <c r="Q767" i="1"/>
  <c r="J424" i="1"/>
  <c r="O424" i="1"/>
  <c r="P424" i="1"/>
  <c r="Y424" i="1"/>
  <c r="J844" i="1"/>
  <c r="O844" i="1"/>
  <c r="P844" i="1"/>
  <c r="Y844" i="1"/>
  <c r="J611" i="1"/>
  <c r="O611" i="1"/>
  <c r="P611" i="1"/>
  <c r="Y611" i="1"/>
  <c r="J612" i="1"/>
  <c r="O612" i="1"/>
  <c r="P612" i="1"/>
  <c r="Y612" i="1"/>
  <c r="J613" i="1"/>
  <c r="O613" i="1"/>
  <c r="P613" i="1"/>
  <c r="Y613" i="1"/>
  <c r="Q613" i="1" l="1"/>
  <c r="Q612" i="1"/>
  <c r="Q611" i="1"/>
  <c r="Q424" i="1"/>
  <c r="Q844" i="1"/>
  <c r="J1072" i="1"/>
  <c r="O1072" i="1"/>
  <c r="P1072" i="1"/>
  <c r="Y1072" i="1"/>
  <c r="J78" i="1"/>
  <c r="O78" i="1"/>
  <c r="P78" i="1"/>
  <c r="Y78" i="1"/>
  <c r="Q78" i="1" l="1"/>
  <c r="J759" i="1"/>
  <c r="O759" i="1"/>
  <c r="P759" i="1"/>
  <c r="Y759" i="1"/>
  <c r="Y249" i="1"/>
  <c r="P249" i="1"/>
  <c r="O249" i="1"/>
  <c r="J249" i="1"/>
  <c r="J333" i="1"/>
  <c r="O333" i="1"/>
  <c r="P333" i="1"/>
  <c r="Y333" i="1"/>
  <c r="J1053" i="1"/>
  <c r="O1053" i="1"/>
  <c r="P1053" i="1"/>
  <c r="Y1053" i="1"/>
  <c r="J1076" i="1"/>
  <c r="O1076" i="1"/>
  <c r="P1076" i="1"/>
  <c r="Y1076" i="1"/>
  <c r="J982" i="1"/>
  <c r="O982" i="1"/>
  <c r="P982" i="1"/>
  <c r="Y982" i="1"/>
  <c r="J129" i="1"/>
  <c r="O129" i="1"/>
  <c r="P129" i="1"/>
  <c r="Y129" i="1"/>
  <c r="Q129" i="1" l="1"/>
  <c r="Q982" i="1"/>
  <c r="Q333" i="1"/>
  <c r="Q759" i="1"/>
  <c r="Q249" i="1"/>
  <c r="Q1076" i="1"/>
  <c r="Q1053" i="1"/>
  <c r="J893" i="1"/>
  <c r="O893" i="1"/>
  <c r="P893" i="1"/>
  <c r="Y893" i="1"/>
  <c r="Q893" i="1" l="1"/>
  <c r="J285" i="1"/>
  <c r="O285" i="1"/>
  <c r="P285" i="1"/>
  <c r="Y285" i="1"/>
  <c r="J101" i="1"/>
  <c r="O101" i="1"/>
  <c r="P101" i="1"/>
  <c r="Y101" i="1"/>
  <c r="Q101" i="1" l="1"/>
  <c r="Q285" i="1"/>
  <c r="J321" i="1"/>
  <c r="O321" i="1"/>
  <c r="P321" i="1"/>
  <c r="Y321" i="1"/>
  <c r="Q321" i="1" l="1"/>
  <c r="Y43" i="1"/>
  <c r="P43" i="1"/>
  <c r="O43" i="1"/>
  <c r="J43" i="1"/>
  <c r="J42" i="1"/>
  <c r="O42" i="1"/>
  <c r="P42" i="1"/>
  <c r="Y42" i="1"/>
  <c r="J766" i="1"/>
  <c r="O766" i="1"/>
  <c r="P766" i="1"/>
  <c r="Y766" i="1"/>
  <c r="J40" i="1"/>
  <c r="O40" i="1"/>
  <c r="P40" i="1"/>
  <c r="Y40" i="1"/>
  <c r="J668" i="1"/>
  <c r="O668" i="1"/>
  <c r="P668" i="1"/>
  <c r="Y668" i="1"/>
  <c r="Y755" i="1"/>
  <c r="P755" i="1"/>
  <c r="O755" i="1"/>
  <c r="J755" i="1"/>
  <c r="Y754" i="1"/>
  <c r="P754" i="1"/>
  <c r="O754" i="1"/>
  <c r="J754" i="1"/>
  <c r="Y753" i="1"/>
  <c r="P753" i="1"/>
  <c r="O753" i="1"/>
  <c r="J753" i="1"/>
  <c r="J752" i="1"/>
  <c r="O752" i="1"/>
  <c r="P752" i="1"/>
  <c r="Y752" i="1"/>
  <c r="J222" i="1"/>
  <c r="O222" i="1"/>
  <c r="P222" i="1"/>
  <c r="Y222" i="1"/>
  <c r="Q766" i="1" l="1"/>
  <c r="Q42" i="1"/>
  <c r="Q43" i="1"/>
  <c r="Q752" i="1"/>
  <c r="Q754" i="1"/>
  <c r="Q753" i="1"/>
  <c r="Q755" i="1"/>
  <c r="Q222" i="1"/>
  <c r="Q668" i="1"/>
  <c r="Q40" i="1"/>
  <c r="J46" i="1"/>
  <c r="O46" i="1"/>
  <c r="P46" i="1"/>
  <c r="Y46" i="1"/>
  <c r="J596" i="1"/>
  <c r="O596" i="1"/>
  <c r="P596" i="1"/>
  <c r="Y596" i="1"/>
  <c r="J35" i="1"/>
  <c r="O35" i="1"/>
  <c r="P35" i="1"/>
  <c r="Y35" i="1"/>
  <c r="J33" i="1"/>
  <c r="O33" i="1"/>
  <c r="P33" i="1"/>
  <c r="Y33" i="1"/>
  <c r="J976" i="1"/>
  <c r="O976" i="1"/>
  <c r="P976" i="1"/>
  <c r="Y976" i="1"/>
  <c r="J526" i="1"/>
  <c r="O526" i="1"/>
  <c r="P526" i="1"/>
  <c r="Y526" i="1"/>
  <c r="Q33" i="1" l="1"/>
  <c r="Q35" i="1"/>
  <c r="Q596" i="1"/>
  <c r="Q46" i="1"/>
  <c r="Q526" i="1"/>
  <c r="Q976" i="1"/>
  <c r="J34" i="1"/>
  <c r="O34" i="1"/>
  <c r="P34" i="1"/>
  <c r="Y34" i="1"/>
  <c r="J138" i="1"/>
  <c r="O138" i="1"/>
  <c r="P138" i="1"/>
  <c r="Y138" i="1"/>
  <c r="J147" i="1"/>
  <c r="O147" i="1"/>
  <c r="P147" i="1"/>
  <c r="Y147" i="1"/>
  <c r="J345" i="1"/>
  <c r="O345" i="1"/>
  <c r="P345" i="1"/>
  <c r="Y345" i="1"/>
  <c r="Q34" i="1" l="1"/>
  <c r="Q138" i="1"/>
  <c r="Q147" i="1"/>
  <c r="Q345" i="1"/>
  <c r="J721" i="1"/>
  <c r="O721" i="1"/>
  <c r="P721" i="1"/>
  <c r="Y721" i="1"/>
  <c r="J592" i="1"/>
  <c r="O592" i="1"/>
  <c r="P592" i="1"/>
  <c r="Y592" i="1"/>
  <c r="Q592" i="1" l="1"/>
  <c r="Q721" i="1"/>
  <c r="J66" i="1"/>
  <c r="O66" i="1"/>
  <c r="P66" i="1"/>
  <c r="Y66" i="1"/>
  <c r="J663" i="1"/>
  <c r="O663" i="1"/>
  <c r="P663" i="1"/>
  <c r="Y663" i="1"/>
  <c r="Q663" i="1" l="1"/>
  <c r="Q66" i="1"/>
  <c r="J195" i="1"/>
  <c r="O195" i="1"/>
  <c r="P195" i="1"/>
  <c r="Y195" i="1"/>
  <c r="J966" i="1"/>
  <c r="O966" i="1"/>
  <c r="P966" i="1"/>
  <c r="Y966" i="1"/>
  <c r="J967" i="1"/>
  <c r="O967" i="1"/>
  <c r="P967" i="1"/>
  <c r="Y967" i="1"/>
  <c r="Q967" i="1" l="1"/>
  <c r="Q966" i="1"/>
  <c r="Q195" i="1"/>
  <c r="J47" i="1"/>
  <c r="O47" i="1"/>
  <c r="P47" i="1"/>
  <c r="Y47" i="1"/>
  <c r="Y486" i="1"/>
  <c r="P486" i="1"/>
  <c r="O486" i="1"/>
  <c r="J486" i="1"/>
  <c r="Y485" i="1"/>
  <c r="P485" i="1"/>
  <c r="O485" i="1"/>
  <c r="J485" i="1"/>
  <c r="Y484" i="1"/>
  <c r="P484" i="1"/>
  <c r="O484" i="1"/>
  <c r="J484" i="1"/>
  <c r="J483" i="1"/>
  <c r="O483" i="1"/>
  <c r="P483" i="1"/>
  <c r="Y483" i="1"/>
  <c r="J881" i="1"/>
  <c r="O881" i="1"/>
  <c r="P881" i="1"/>
  <c r="Y881" i="1"/>
  <c r="J581" i="1"/>
  <c r="O581" i="1"/>
  <c r="P581" i="1"/>
  <c r="Y581" i="1"/>
  <c r="J96" i="1"/>
  <c r="O96" i="1"/>
  <c r="P96" i="1"/>
  <c r="Y96" i="1"/>
  <c r="J151" i="1"/>
  <c r="O151" i="1"/>
  <c r="P151" i="1"/>
  <c r="Y151" i="1"/>
  <c r="Q881" i="1" l="1"/>
  <c r="Q151" i="1"/>
  <c r="Q96" i="1"/>
  <c r="Q581" i="1"/>
  <c r="Q483" i="1"/>
  <c r="Q47" i="1"/>
  <c r="Q485" i="1"/>
  <c r="Q484" i="1"/>
  <c r="Q486" i="1"/>
  <c r="J191" i="1"/>
  <c r="O191" i="1"/>
  <c r="P191" i="1"/>
  <c r="Y191" i="1"/>
  <c r="Q191" i="1" l="1"/>
  <c r="J1060" i="1"/>
  <c r="O1060" i="1"/>
  <c r="P1060" i="1"/>
  <c r="Y1060" i="1"/>
  <c r="Q1060" i="1" l="1"/>
  <c r="J275" i="1"/>
  <c r="O275" i="1"/>
  <c r="P275" i="1"/>
  <c r="Y275" i="1"/>
  <c r="J185" i="1"/>
  <c r="O185" i="1"/>
  <c r="P185" i="1"/>
  <c r="Y185" i="1"/>
  <c r="J26" i="1"/>
  <c r="O26" i="1"/>
  <c r="P26" i="1"/>
  <c r="Y26" i="1"/>
  <c r="J28" i="1"/>
  <c r="O28" i="1"/>
  <c r="P28" i="1"/>
  <c r="Y28" i="1"/>
  <c r="J948" i="1"/>
  <c r="O948" i="1"/>
  <c r="P948" i="1"/>
  <c r="Y948" i="1"/>
  <c r="J351" i="1"/>
  <c r="O351" i="1"/>
  <c r="P351" i="1"/>
  <c r="Y351" i="1"/>
  <c r="Q351" i="1" l="1"/>
  <c r="Q948" i="1"/>
  <c r="Q28" i="1"/>
  <c r="Q185" i="1"/>
  <c r="Q275" i="1"/>
  <c r="Q26" i="1"/>
  <c r="J1016" i="1" l="1"/>
  <c r="O1016" i="1"/>
  <c r="P1016" i="1"/>
  <c r="Y1016" i="1"/>
  <c r="J660" i="1"/>
  <c r="O660" i="1"/>
  <c r="P660" i="1"/>
  <c r="Y660" i="1"/>
  <c r="J958" i="1"/>
  <c r="O958" i="1"/>
  <c r="P958" i="1"/>
  <c r="Y958" i="1"/>
  <c r="Q958" i="1" l="1"/>
  <c r="Q1016" i="1"/>
  <c r="Q660" i="1"/>
  <c r="J583" i="1"/>
  <c r="O583" i="1"/>
  <c r="P583" i="1"/>
  <c r="Y583" i="1"/>
  <c r="J879" i="1"/>
  <c r="O879" i="1"/>
  <c r="P879" i="1"/>
  <c r="Y879" i="1"/>
  <c r="J411" i="1"/>
  <c r="O411" i="1"/>
  <c r="P411" i="1"/>
  <c r="Y411" i="1"/>
  <c r="J1021" i="1"/>
  <c r="O1021" i="1"/>
  <c r="P1021" i="1"/>
  <c r="Y1021" i="1"/>
  <c r="J231" i="1"/>
  <c r="O231" i="1"/>
  <c r="P231" i="1"/>
  <c r="Y231" i="1"/>
  <c r="J656" i="1"/>
  <c r="O656" i="1"/>
  <c r="P656" i="1"/>
  <c r="Y656" i="1"/>
  <c r="J273" i="1"/>
  <c r="O273" i="1"/>
  <c r="P273" i="1"/>
  <c r="Y273" i="1"/>
  <c r="Q879" i="1" l="1"/>
  <c r="Q583" i="1"/>
  <c r="Q656" i="1"/>
  <c r="Q231" i="1"/>
  <c r="Q1021" i="1"/>
  <c r="Q411" i="1"/>
  <c r="Q273" i="1"/>
  <c r="J865" i="1" l="1"/>
  <c r="O865" i="1"/>
  <c r="P865" i="1"/>
  <c r="Y865" i="1"/>
  <c r="J649" i="1"/>
  <c r="O649" i="1"/>
  <c r="P649" i="1"/>
  <c r="Y649" i="1"/>
  <c r="Q649" i="1" l="1"/>
  <c r="Q865" i="1"/>
  <c r="J868" i="1"/>
  <c r="O868" i="1"/>
  <c r="P868" i="1"/>
  <c r="Y868" i="1"/>
  <c r="J869" i="1"/>
  <c r="O869" i="1"/>
  <c r="P869" i="1"/>
  <c r="Y869" i="1"/>
  <c r="J77" i="1"/>
  <c r="O77" i="1"/>
  <c r="P77" i="1"/>
  <c r="Y77" i="1"/>
  <c r="Q77" i="1" l="1"/>
  <c r="Q869" i="1"/>
  <c r="Q868" i="1"/>
  <c r="J6" i="1" l="1"/>
  <c r="O6" i="1"/>
  <c r="P6" i="1"/>
  <c r="Y6" i="1"/>
  <c r="J8" i="1"/>
  <c r="O8" i="1"/>
  <c r="P8" i="1"/>
  <c r="Y8" i="1"/>
  <c r="J642" i="1"/>
  <c r="O642" i="1"/>
  <c r="P642" i="1"/>
  <c r="Y642" i="1"/>
  <c r="Q8" i="1" l="1"/>
  <c r="Q6" i="1"/>
  <c r="Q642" i="1"/>
  <c r="J11" i="1"/>
  <c r="O11" i="1"/>
  <c r="P11" i="1"/>
  <c r="Y11" i="1"/>
  <c r="Q11" i="1" l="1"/>
  <c r="J1055" i="1" l="1"/>
  <c r="O1055" i="1"/>
  <c r="P1055" i="1"/>
  <c r="Y1055" i="1"/>
  <c r="Q1055" i="1" l="1"/>
  <c r="J626" i="1" l="1"/>
  <c r="O626" i="1"/>
  <c r="P626" i="1"/>
  <c r="Y626" i="1"/>
  <c r="J520" i="1"/>
  <c r="O520" i="1"/>
  <c r="P520" i="1"/>
  <c r="Y520" i="1"/>
  <c r="J286" i="1"/>
  <c r="O286" i="1"/>
  <c r="P286" i="1"/>
  <c r="Y286" i="1"/>
  <c r="J408" i="1"/>
  <c r="O408" i="1"/>
  <c r="P408" i="1"/>
  <c r="Y408" i="1"/>
  <c r="Q408" i="1" l="1"/>
  <c r="Q286" i="1"/>
  <c r="Q626" i="1"/>
  <c r="J122" i="1" l="1"/>
  <c r="O122" i="1"/>
  <c r="P122" i="1"/>
  <c r="Y122" i="1"/>
  <c r="J645" i="1"/>
  <c r="O645" i="1"/>
  <c r="P645" i="1"/>
  <c r="Y645" i="1"/>
  <c r="Y787" i="1"/>
  <c r="P787" i="1"/>
  <c r="O787" i="1"/>
  <c r="J787" i="1"/>
  <c r="J786" i="1"/>
  <c r="O786" i="1"/>
  <c r="P786" i="1"/>
  <c r="Y786" i="1"/>
  <c r="J190" i="1"/>
  <c r="O190" i="1"/>
  <c r="P190" i="1"/>
  <c r="Y190" i="1"/>
  <c r="J125" i="1"/>
  <c r="O125" i="1"/>
  <c r="P125" i="1"/>
  <c r="Y125" i="1"/>
  <c r="Q786" i="1" l="1"/>
  <c r="Q787" i="1"/>
  <c r="Q122" i="1"/>
  <c r="Q645" i="1"/>
  <c r="Q190" i="1"/>
  <c r="Q125" i="1"/>
  <c r="J805" i="1"/>
  <c r="O805" i="1"/>
  <c r="P805" i="1"/>
  <c r="Y805" i="1"/>
  <c r="Q805" i="1" l="1"/>
  <c r="J59" i="1"/>
  <c r="O59" i="1"/>
  <c r="P59" i="1"/>
  <c r="Y59" i="1"/>
  <c r="Y863" i="1"/>
  <c r="P863" i="1"/>
  <c r="O863" i="1"/>
  <c r="J863" i="1"/>
  <c r="Y862" i="1"/>
  <c r="P862" i="1"/>
  <c r="O862" i="1"/>
  <c r="J862" i="1"/>
  <c r="Y861" i="1"/>
  <c r="P861" i="1"/>
  <c r="O861" i="1"/>
  <c r="J861" i="1"/>
  <c r="J864" i="1"/>
  <c r="O864" i="1"/>
  <c r="P864" i="1"/>
  <c r="Y864" i="1"/>
  <c r="J163" i="1"/>
  <c r="O163" i="1"/>
  <c r="P163" i="1"/>
  <c r="Y163" i="1"/>
  <c r="Q862" i="1" l="1"/>
  <c r="Q863" i="1"/>
  <c r="Q864" i="1"/>
  <c r="Q59" i="1"/>
  <c r="Q861" i="1"/>
  <c r="Q163" i="1"/>
  <c r="J346" i="1"/>
  <c r="O346" i="1"/>
  <c r="P346" i="1"/>
  <c r="Y346" i="1"/>
  <c r="Q346" i="1" l="1"/>
  <c r="J691" i="1"/>
  <c r="O691" i="1"/>
  <c r="P691" i="1"/>
  <c r="Y691" i="1"/>
  <c r="Q691" i="1" l="1"/>
  <c r="J620" i="1" l="1"/>
  <c r="O620" i="1"/>
  <c r="P620" i="1"/>
  <c r="Y620" i="1"/>
  <c r="J512" i="1"/>
  <c r="O512" i="1"/>
  <c r="P512" i="1"/>
  <c r="Y512" i="1"/>
  <c r="Y776" i="1"/>
  <c r="P776" i="1"/>
  <c r="O776" i="1"/>
  <c r="J776" i="1"/>
  <c r="Y775" i="1"/>
  <c r="P775" i="1"/>
  <c r="O775" i="1"/>
  <c r="J775" i="1"/>
  <c r="J774" i="1"/>
  <c r="O774" i="1"/>
  <c r="P774" i="1"/>
  <c r="Y774" i="1"/>
  <c r="Y773" i="1"/>
  <c r="P773" i="1"/>
  <c r="O773" i="1"/>
  <c r="J773" i="1"/>
  <c r="Y772" i="1"/>
  <c r="P772" i="1"/>
  <c r="O772" i="1"/>
  <c r="J772" i="1"/>
  <c r="J771" i="1"/>
  <c r="O771" i="1"/>
  <c r="P771" i="1"/>
  <c r="Y771" i="1"/>
  <c r="J924" i="1"/>
  <c r="O924" i="1"/>
  <c r="P924" i="1"/>
  <c r="Y924" i="1"/>
  <c r="J564" i="1"/>
  <c r="O564" i="1"/>
  <c r="P564" i="1"/>
  <c r="Y564" i="1"/>
  <c r="Q564" i="1" l="1"/>
  <c r="Q924" i="1"/>
  <c r="Q620" i="1"/>
  <c r="Q772" i="1"/>
  <c r="Q773" i="1"/>
  <c r="Q776" i="1"/>
  <c r="Q775" i="1"/>
  <c r="Q771" i="1"/>
  <c r="Q512" i="1"/>
  <c r="Q774" i="1"/>
  <c r="J156" i="1"/>
  <c r="O156" i="1"/>
  <c r="P156" i="1"/>
  <c r="Y156" i="1"/>
  <c r="J646" i="1"/>
  <c r="O646" i="1"/>
  <c r="P646" i="1"/>
  <c r="Y646" i="1"/>
  <c r="Q156" i="1" l="1"/>
  <c r="Q646" i="1"/>
  <c r="J623" i="1" l="1"/>
  <c r="O623" i="1"/>
  <c r="P623" i="1"/>
  <c r="Y623" i="1"/>
  <c r="J693" i="1"/>
  <c r="O693" i="1"/>
  <c r="P693" i="1"/>
  <c r="Y693" i="1"/>
  <c r="Y1026" i="1"/>
  <c r="P1026" i="1"/>
  <c r="O1026" i="1"/>
  <c r="J1026" i="1"/>
  <c r="Y1025" i="1"/>
  <c r="P1025" i="1"/>
  <c r="O1025" i="1"/>
  <c r="J1025" i="1"/>
  <c r="J1024" i="1"/>
  <c r="O1024" i="1"/>
  <c r="P1024" i="1"/>
  <c r="Y1024" i="1"/>
  <c r="J353" i="1"/>
  <c r="O353" i="1"/>
  <c r="P353" i="1"/>
  <c r="Y353" i="1"/>
  <c r="Q693" i="1" l="1"/>
  <c r="Q623" i="1"/>
  <c r="Q1024" i="1"/>
  <c r="Q1025" i="1"/>
  <c r="Q1026" i="1"/>
  <c r="Q353" i="1"/>
  <c r="J1063" i="1"/>
  <c r="O1063" i="1"/>
  <c r="P1063" i="1"/>
  <c r="Y1063" i="1"/>
  <c r="J876" i="1"/>
  <c r="O876" i="1"/>
  <c r="P876" i="1"/>
  <c r="Y876" i="1"/>
  <c r="J846" i="1"/>
  <c r="O846" i="1"/>
  <c r="P846" i="1"/>
  <c r="Y846" i="1"/>
  <c r="Q876" i="1" l="1"/>
  <c r="Q1063" i="1"/>
  <c r="Q846" i="1"/>
  <c r="J299" i="1" l="1"/>
  <c r="O299" i="1"/>
  <c r="P299" i="1"/>
  <c r="Y299" i="1"/>
  <c r="J905" i="1"/>
  <c r="O905" i="1"/>
  <c r="P905" i="1"/>
  <c r="Y905" i="1"/>
  <c r="J906" i="1"/>
  <c r="O906" i="1"/>
  <c r="P906" i="1"/>
  <c r="Y906" i="1"/>
  <c r="Q299" i="1" l="1"/>
  <c r="Q905" i="1"/>
  <c r="Q906" i="1"/>
  <c r="J996" i="1"/>
  <c r="O996" i="1"/>
  <c r="P996" i="1"/>
  <c r="Y996" i="1"/>
  <c r="J587" i="1"/>
  <c r="O587" i="1"/>
  <c r="P587" i="1"/>
  <c r="Y587" i="1"/>
  <c r="J473" i="1"/>
  <c r="O473" i="1"/>
  <c r="P473" i="1"/>
  <c r="Y473" i="1"/>
  <c r="J148" i="1"/>
  <c r="O148" i="1"/>
  <c r="P148" i="1"/>
  <c r="Y148" i="1"/>
  <c r="Q473" i="1" l="1"/>
  <c r="Q587" i="1"/>
  <c r="Q996" i="1"/>
  <c r="Q148" i="1"/>
  <c r="J985" i="1"/>
  <c r="O985" i="1"/>
  <c r="P985" i="1"/>
  <c r="Y985" i="1"/>
  <c r="Q985" i="1" l="1"/>
  <c r="J784" i="1"/>
  <c r="O784" i="1"/>
  <c r="P784" i="1"/>
  <c r="Y784" i="1"/>
  <c r="J599" i="1"/>
  <c r="O599" i="1"/>
  <c r="P599" i="1"/>
  <c r="Y599" i="1"/>
  <c r="Q784" i="1" l="1"/>
  <c r="Q599" i="1"/>
  <c r="J756" i="1"/>
  <c r="O756" i="1"/>
  <c r="P756" i="1"/>
  <c r="Y756" i="1"/>
  <c r="Q756" i="1" l="1"/>
  <c r="J323" i="1"/>
  <c r="O323" i="1"/>
  <c r="P323" i="1"/>
  <c r="Y323" i="1"/>
  <c r="J888" i="1"/>
  <c r="O888" i="1"/>
  <c r="P888" i="1"/>
  <c r="Y888" i="1"/>
  <c r="Q888" i="1" l="1"/>
  <c r="Q323" i="1"/>
  <c r="J978" i="1"/>
  <c r="O978" i="1"/>
  <c r="P978" i="1"/>
  <c r="Y978" i="1"/>
  <c r="J724" i="1"/>
  <c r="O724" i="1"/>
  <c r="P724" i="1"/>
  <c r="Y724" i="1"/>
  <c r="J760" i="1"/>
  <c r="O760" i="1"/>
  <c r="P760" i="1"/>
  <c r="Y760" i="1"/>
  <c r="Q978" i="1" l="1"/>
  <c r="Q724" i="1"/>
  <c r="Q760" i="1"/>
  <c r="J670" i="1"/>
  <c r="O670" i="1"/>
  <c r="P670" i="1"/>
  <c r="Y670" i="1"/>
  <c r="Q670" i="1" l="1"/>
  <c r="J32" i="1"/>
  <c r="O32" i="1"/>
  <c r="P32" i="1"/>
  <c r="Y32" i="1"/>
  <c r="Q32" i="1" l="1"/>
  <c r="J525" i="1"/>
  <c r="O525" i="1"/>
  <c r="P525" i="1"/>
  <c r="Y525" i="1"/>
  <c r="Q525" i="1" l="1"/>
  <c r="J139" i="1"/>
  <c r="O139" i="1"/>
  <c r="P139" i="1"/>
  <c r="Y139" i="1"/>
  <c r="Q139" i="1" l="1"/>
  <c r="J783" i="1"/>
  <c r="O783" i="1"/>
  <c r="P783" i="1"/>
  <c r="Y783" i="1"/>
  <c r="Q783" i="1" l="1"/>
  <c r="J29" i="1"/>
  <c r="O29" i="1"/>
  <c r="P29" i="1"/>
  <c r="Y29" i="1"/>
  <c r="Q29" i="1" l="1"/>
  <c r="J507" i="1"/>
  <c r="O507" i="1"/>
  <c r="P507" i="1"/>
  <c r="Y507" i="1"/>
  <c r="Q507" i="1" l="1"/>
  <c r="J974" i="1"/>
  <c r="O974" i="1"/>
  <c r="P974" i="1"/>
  <c r="Y974" i="1"/>
  <c r="J704" i="1"/>
  <c r="O704" i="1"/>
  <c r="P704" i="1"/>
  <c r="Y704" i="1"/>
  <c r="Q704" i="1" l="1"/>
  <c r="Q974" i="1"/>
  <c r="Y1069" i="1"/>
  <c r="P1069" i="1"/>
  <c r="O1069" i="1"/>
  <c r="J1069" i="1"/>
  <c r="J1068" i="1"/>
  <c r="O1068" i="1"/>
  <c r="P1068" i="1"/>
  <c r="Y1068" i="1"/>
  <c r="J665" i="1"/>
  <c r="O665" i="1"/>
  <c r="P665" i="1"/>
  <c r="Y665" i="1"/>
  <c r="Q1069" i="1" l="1"/>
  <c r="Q665" i="1"/>
  <c r="Q1068" i="1"/>
  <c r="J174" i="1"/>
  <c r="O174" i="1"/>
  <c r="P174" i="1"/>
  <c r="Y174" i="1"/>
  <c r="J1056" i="1"/>
  <c r="O1056" i="1"/>
  <c r="P1056" i="1"/>
  <c r="Y1056" i="1"/>
  <c r="J631" i="1"/>
  <c r="O631" i="1"/>
  <c r="P631" i="1"/>
  <c r="Y631" i="1"/>
  <c r="Q631" i="1" l="1"/>
  <c r="Q1056" i="1"/>
  <c r="Q174" i="1"/>
  <c r="J97" i="1"/>
  <c r="O97" i="1"/>
  <c r="P97" i="1"/>
  <c r="Y97" i="1"/>
  <c r="J36" i="1"/>
  <c r="O36" i="1"/>
  <c r="P36" i="1"/>
  <c r="Y36" i="1"/>
  <c r="Y964" i="1"/>
  <c r="P964" i="1"/>
  <c r="O964" i="1"/>
  <c r="J964" i="1"/>
  <c r="J963" i="1"/>
  <c r="O963" i="1"/>
  <c r="P963" i="1"/>
  <c r="Y963" i="1"/>
  <c r="Q97" i="1" l="1"/>
  <c r="Q963" i="1"/>
  <c r="Q36" i="1"/>
  <c r="Q964" i="1"/>
  <c r="J679" i="1"/>
  <c r="O679" i="1"/>
  <c r="P679" i="1"/>
  <c r="Y679" i="1"/>
  <c r="Q679" i="1" l="1"/>
  <c r="J171" i="1"/>
  <c r="O171" i="1"/>
  <c r="P171" i="1"/>
  <c r="Y171" i="1"/>
  <c r="Q171" i="1" l="1"/>
  <c r="J962" i="1"/>
  <c r="O962" i="1"/>
  <c r="P962" i="1"/>
  <c r="Y962" i="1"/>
  <c r="J629" i="1"/>
  <c r="O629" i="1"/>
  <c r="P629" i="1"/>
  <c r="Y629" i="1"/>
  <c r="Q962" i="1" l="1"/>
  <c r="Q629" i="1"/>
  <c r="J549" i="1"/>
  <c r="O549" i="1"/>
  <c r="P549" i="1"/>
  <c r="Y549" i="1"/>
  <c r="Q549" i="1" l="1"/>
  <c r="J344" i="1"/>
  <c r="O344" i="1"/>
  <c r="P344" i="1"/>
  <c r="Y344" i="1"/>
  <c r="Q344" i="1" l="1"/>
  <c r="J131" i="1"/>
  <c r="O131" i="1"/>
  <c r="P131" i="1"/>
  <c r="Y131" i="1"/>
  <c r="Q131" i="1" l="1"/>
  <c r="J437" i="1" l="1"/>
  <c r="O437" i="1"/>
  <c r="P437" i="1"/>
  <c r="Y437" i="1"/>
  <c r="Q437" i="1" l="1"/>
  <c r="J1059" i="1"/>
  <c r="O1059" i="1"/>
  <c r="P1059" i="1"/>
  <c r="Y1059" i="1"/>
  <c r="Q1059" i="1" l="1"/>
  <c r="J471" i="1" l="1"/>
  <c r="O471" i="1"/>
  <c r="P471" i="1"/>
  <c r="Y471" i="1"/>
  <c r="Q471" i="1" l="1"/>
  <c r="J582" i="1"/>
  <c r="O582" i="1"/>
  <c r="P582" i="1"/>
  <c r="Y582" i="1"/>
  <c r="J883" i="1"/>
  <c r="O883" i="1"/>
  <c r="P883" i="1"/>
  <c r="Y883" i="1"/>
  <c r="Q582" i="1" l="1"/>
  <c r="Q883" i="1"/>
  <c r="J260" i="1"/>
  <c r="O260" i="1"/>
  <c r="P260" i="1"/>
  <c r="Y260" i="1"/>
  <c r="J519" i="1"/>
  <c r="O519" i="1"/>
  <c r="P519" i="1"/>
  <c r="Y519" i="1"/>
  <c r="J165" i="1"/>
  <c r="O165" i="1"/>
  <c r="P165" i="1"/>
  <c r="Y165" i="1"/>
  <c r="J866" i="1"/>
  <c r="O866" i="1"/>
  <c r="P866" i="1"/>
  <c r="Y866" i="1"/>
  <c r="Q165" i="1" l="1"/>
  <c r="Q519" i="1"/>
  <c r="Q260" i="1"/>
  <c r="Q866" i="1"/>
  <c r="J973" i="1"/>
  <c r="O973" i="1"/>
  <c r="P973" i="1"/>
  <c r="Y973" i="1"/>
  <c r="Q973" i="1" l="1"/>
  <c r="J395" i="1" l="1"/>
  <c r="O395" i="1"/>
  <c r="P395" i="1"/>
  <c r="Y395" i="1"/>
  <c r="Q395" i="1" l="1"/>
  <c r="J1009" i="1"/>
  <c r="O1009" i="1"/>
  <c r="P1009" i="1"/>
  <c r="Y1009" i="1"/>
  <c r="Q1009" i="1" l="1"/>
  <c r="J744" i="1"/>
  <c r="O744" i="1"/>
  <c r="P744" i="1"/>
  <c r="Y744" i="1"/>
  <c r="Q744" i="1" l="1"/>
  <c r="J79" i="1"/>
  <c r="O79" i="1"/>
  <c r="P79" i="1"/>
  <c r="Y79" i="1"/>
  <c r="J263" i="1"/>
  <c r="O263" i="1"/>
  <c r="P263" i="1"/>
  <c r="Y263" i="1"/>
  <c r="J765" i="1"/>
  <c r="O765" i="1"/>
  <c r="P765" i="1"/>
  <c r="Y765" i="1"/>
  <c r="J851" i="1"/>
  <c r="O851" i="1"/>
  <c r="P851" i="1"/>
  <c r="Y851" i="1"/>
  <c r="J871" i="1"/>
  <c r="O871" i="1"/>
  <c r="P871" i="1"/>
  <c r="Y871" i="1"/>
  <c r="Q263" i="1" l="1"/>
  <c r="Q79" i="1"/>
  <c r="Q851" i="1"/>
  <c r="Q765" i="1"/>
  <c r="Q871" i="1"/>
  <c r="J779" i="1"/>
  <c r="O779" i="1"/>
  <c r="P779" i="1"/>
  <c r="Y779" i="1"/>
  <c r="Q779" i="1" l="1"/>
  <c r="J923" i="1" l="1"/>
  <c r="O923" i="1"/>
  <c r="P923" i="1"/>
  <c r="Y923" i="1"/>
  <c r="J257" i="1"/>
  <c r="O257" i="1"/>
  <c r="P257" i="1"/>
  <c r="Y257" i="1"/>
  <c r="Q923" i="1" l="1"/>
  <c r="Q257" i="1"/>
  <c r="J63" i="1"/>
  <c r="O63" i="1"/>
  <c r="P63" i="1"/>
  <c r="Y63" i="1"/>
  <c r="J123" i="1"/>
  <c r="O123" i="1"/>
  <c r="P123" i="1"/>
  <c r="Y123" i="1"/>
  <c r="Q63" i="1" l="1"/>
  <c r="Q123" i="1"/>
  <c r="J792" i="1" l="1"/>
  <c r="O792" i="1"/>
  <c r="P792" i="1"/>
  <c r="Y792" i="1"/>
  <c r="J258" i="1"/>
  <c r="O258" i="1"/>
  <c r="P258" i="1"/>
  <c r="Y258" i="1"/>
  <c r="Q258" i="1" l="1"/>
  <c r="Q792" i="1"/>
  <c r="Y363" i="1"/>
  <c r="P363" i="1"/>
  <c r="O363" i="1"/>
  <c r="J363" i="1"/>
  <c r="Y362" i="1"/>
  <c r="P362" i="1"/>
  <c r="O362" i="1"/>
  <c r="J362" i="1"/>
  <c r="Y361" i="1"/>
  <c r="P361" i="1"/>
  <c r="O361" i="1"/>
  <c r="J361" i="1"/>
  <c r="Y360" i="1"/>
  <c r="P360" i="1"/>
  <c r="O360" i="1"/>
  <c r="J360" i="1"/>
  <c r="Y359" i="1"/>
  <c r="P359" i="1"/>
  <c r="O359" i="1"/>
  <c r="J359" i="1"/>
  <c r="Y358" i="1"/>
  <c r="P358" i="1"/>
  <c r="O358" i="1"/>
  <c r="J358" i="1"/>
  <c r="J357" i="1"/>
  <c r="O357" i="1"/>
  <c r="P357" i="1"/>
  <c r="Y357" i="1"/>
  <c r="Q358" i="1" l="1"/>
  <c r="Q359" i="1"/>
  <c r="Q360" i="1"/>
  <c r="Q361" i="1"/>
  <c r="Q362" i="1"/>
  <c r="Q363" i="1"/>
  <c r="Q357" i="1"/>
  <c r="Y224" i="1"/>
  <c r="J1012" i="1" l="1"/>
  <c r="O1012" i="1"/>
  <c r="P1012" i="1"/>
  <c r="Y1012" i="1"/>
  <c r="Q1012" i="1" l="1"/>
  <c r="J256" i="1" l="1"/>
  <c r="O256" i="1"/>
  <c r="P256" i="1"/>
  <c r="Y256" i="1"/>
  <c r="J777" i="1"/>
  <c r="O777" i="1"/>
  <c r="P777" i="1"/>
  <c r="Y777" i="1"/>
  <c r="J57" i="1"/>
  <c r="O57" i="1"/>
  <c r="P57" i="1"/>
  <c r="Y57" i="1"/>
  <c r="J397" i="1"/>
  <c r="O397" i="1"/>
  <c r="P397" i="1"/>
  <c r="Y397" i="1"/>
  <c r="Q57" i="1" l="1"/>
  <c r="Q256" i="1"/>
  <c r="Q397" i="1"/>
  <c r="Q777" i="1"/>
  <c r="J916" i="1"/>
  <c r="O916" i="1"/>
  <c r="P916" i="1"/>
  <c r="Y916" i="1"/>
  <c r="Q916" i="1" l="1"/>
  <c r="J915" i="1"/>
  <c r="O915" i="1"/>
  <c r="P915" i="1"/>
  <c r="Y915" i="1"/>
  <c r="Y463" i="1"/>
  <c r="P463" i="1"/>
  <c r="O463" i="1"/>
  <c r="J463" i="1"/>
  <c r="Y464" i="1"/>
  <c r="P464" i="1"/>
  <c r="O464" i="1"/>
  <c r="J464" i="1"/>
  <c r="Q463" i="1" l="1"/>
  <c r="Q464" i="1"/>
  <c r="Q915" i="1"/>
  <c r="Y192" i="1" l="1"/>
  <c r="Y150" i="1"/>
  <c r="Y120" i="1"/>
  <c r="Y402" i="1"/>
  <c r="Y180" i="1"/>
  <c r="Y177" i="1"/>
  <c r="Y176" i="1"/>
  <c r="Y181" i="1"/>
  <c r="Y175" i="1"/>
  <c r="Y179" i="1"/>
  <c r="Y183" i="1"/>
  <c r="Y182" i="1"/>
  <c r="Y178" i="1"/>
  <c r="Y172" i="1"/>
  <c r="Y173" i="1"/>
  <c r="Y186" i="1"/>
  <c r="Y262" i="1"/>
  <c r="Y261" i="1"/>
  <c r="Y140" i="1"/>
  <c r="Y164" i="1"/>
  <c r="Y128" i="1"/>
  <c r="Y136" i="1"/>
  <c r="Y166" i="1"/>
  <c r="Y161" i="1"/>
  <c r="Y124" i="1"/>
  <c r="Y428" i="1"/>
  <c r="Y193" i="1"/>
  <c r="Y184" i="1"/>
  <c r="Y127" i="1"/>
  <c r="Y160" i="1"/>
  <c r="Y126" i="1"/>
  <c r="Y189" i="1"/>
  <c r="Y158" i="1"/>
  <c r="Y154" i="1"/>
  <c r="Y76" i="1"/>
  <c r="Y72" i="1"/>
  <c r="Y266" i="1"/>
  <c r="Y236" i="1"/>
  <c r="Y234" i="1"/>
  <c r="Y69" i="1"/>
  <c r="Y271" i="1"/>
  <c r="Y272" i="1"/>
  <c r="Y233" i="1"/>
  <c r="Y232" i="1"/>
  <c r="Y235" i="1"/>
  <c r="Y89" i="1"/>
  <c r="Y259" i="1"/>
  <c r="Y62" i="1"/>
  <c r="Y61" i="1"/>
  <c r="Y4" i="1"/>
  <c r="Y264" i="1"/>
  <c r="Y319" i="1"/>
  <c r="Y71" i="1"/>
  <c r="Y27" i="1"/>
  <c r="Y83" i="1"/>
  <c r="Y12" i="1"/>
  <c r="Y14" i="1"/>
  <c r="Y314" i="1"/>
  <c r="Y15" i="1"/>
  <c r="Y19" i="1"/>
  <c r="Y16" i="1"/>
  <c r="Y18" i="1"/>
  <c r="Y17" i="1"/>
  <c r="Y20" i="1"/>
  <c r="Y21" i="1"/>
  <c r="Y22" i="1"/>
  <c r="Y23" i="1"/>
  <c r="Y24" i="1"/>
  <c r="Y45" i="1"/>
  <c r="Y5" i="1"/>
  <c r="Y48" i="1"/>
  <c r="Y10" i="1"/>
  <c r="Y41" i="1"/>
  <c r="Y25" i="1"/>
  <c r="Y38" i="1"/>
  <c r="Y248" i="1"/>
  <c r="Y81" i="1"/>
  <c r="Y64" i="1"/>
  <c r="Y44" i="1"/>
  <c r="Y56" i="1"/>
  <c r="Y239" i="1"/>
  <c r="Y238" i="1"/>
  <c r="Y244" i="1"/>
  <c r="Y245" i="1"/>
  <c r="Y247" i="1"/>
  <c r="Y240" i="1"/>
  <c r="Y237" i="1"/>
  <c r="Y246" i="1"/>
  <c r="Y242" i="1"/>
  <c r="Y243" i="1"/>
  <c r="Y241" i="1"/>
  <c r="Y82" i="1"/>
  <c r="Y251" i="1"/>
  <c r="Y376" i="1"/>
  <c r="Y80" i="1"/>
  <c r="Y67" i="1"/>
  <c r="Y60" i="1"/>
  <c r="Y70" i="1"/>
  <c r="Y68" i="1"/>
  <c r="Y75" i="1"/>
  <c r="Y74" i="1"/>
  <c r="Y9" i="1"/>
  <c r="Y73" i="1"/>
  <c r="Y65" i="1"/>
  <c r="Y85" i="1"/>
  <c r="Y389" i="1"/>
  <c r="Y374" i="1"/>
  <c r="Y375" i="1"/>
  <c r="Y13" i="1"/>
  <c r="Y267" i="1"/>
  <c r="Y268" i="1"/>
  <c r="Y318" i="1"/>
  <c r="Y325" i="1"/>
  <c r="Y331" i="1"/>
  <c r="Y330" i="1"/>
  <c r="Y334" i="1"/>
  <c r="Y250" i="1"/>
  <c r="Y252" i="1"/>
  <c r="Y253" i="1"/>
  <c r="Y254" i="1"/>
  <c r="Y255" i="1"/>
  <c r="Y789" i="1"/>
  <c r="Y214" i="1"/>
  <c r="Y215" i="1"/>
  <c r="Y218" i="1"/>
  <c r="Y730" i="1"/>
  <c r="Y672" i="1"/>
  <c r="Y699" i="1"/>
  <c r="Y420" i="1"/>
  <c r="Y405" i="1"/>
  <c r="Y407" i="1"/>
  <c r="Y1019" i="1"/>
  <c r="Y416" i="1"/>
  <c r="Y683" i="1"/>
  <c r="Y719" i="1"/>
  <c r="Y217" i="1"/>
  <c r="Y722" i="1"/>
  <c r="Y723" i="1"/>
  <c r="Y1007" i="1"/>
  <c r="Y661" i="1"/>
  <c r="Y654" i="1"/>
  <c r="Y415" i="1"/>
  <c r="Y414" i="1"/>
  <c r="Y685" i="1"/>
  <c r="Y790" i="1"/>
  <c r="Y828" i="1"/>
  <c r="Y213" i="1"/>
  <c r="Y762" i="1"/>
  <c r="Y763" i="1"/>
  <c r="Y761" i="1"/>
  <c r="Y735" i="1"/>
  <c r="Y545" i="1"/>
  <c r="Y727" i="1"/>
  <c r="Y748" i="1"/>
  <c r="Y750" i="1"/>
  <c r="Y797" i="1"/>
  <c r="Y796" i="1"/>
  <c r="Y758" i="1"/>
  <c r="Y757" i="1"/>
  <c r="Y734" i="1"/>
  <c r="Y49" i="1"/>
  <c r="Y733" i="1"/>
  <c r="Y749" i="1"/>
  <c r="Y223" i="1"/>
  <c r="Y832" i="1"/>
  <c r="Y768" i="1"/>
  <c r="Y769" i="1"/>
  <c r="Y798" i="1"/>
  <c r="Y770" i="1"/>
  <c r="Y793" i="1"/>
  <c r="Y853" i="1"/>
  <c r="Y795" i="1"/>
  <c r="Y983" i="1"/>
  <c r="Y732" i="1"/>
  <c r="Y742" i="1"/>
  <c r="Y743" i="1"/>
  <c r="Y741" i="1"/>
  <c r="Y746" i="1"/>
  <c r="Y738" i="1"/>
  <c r="Y739" i="1"/>
  <c r="Y740" i="1"/>
  <c r="Y745" i="1"/>
  <c r="Y747" i="1"/>
  <c r="Y764" i="1"/>
  <c r="Y804" i="1"/>
  <c r="Y896" i="1"/>
  <c r="Y932" i="1"/>
  <c r="Y882" i="1"/>
  <c r="Y930" i="1"/>
  <c r="Y931" i="1"/>
  <c r="Y929" i="1"/>
  <c r="Y928" i="1"/>
  <c r="Y875" i="1"/>
  <c r="Y137" i="1"/>
  <c r="Y937" i="1"/>
  <c r="Y441" i="1"/>
  <c r="Y442" i="1"/>
  <c r="Y877" i="1"/>
  <c r="Y878" i="1"/>
  <c r="Y880" i="1"/>
  <c r="Y910" i="1"/>
  <c r="Y794" i="1"/>
  <c r="Y885" i="1"/>
  <c r="Y891" i="1"/>
  <c r="Y454" i="1"/>
  <c r="Y1037" i="1"/>
  <c r="Y909" i="1"/>
  <c r="Y157" i="1"/>
  <c r="Y899" i="1"/>
  <c r="Y902" i="1"/>
  <c r="Y903" i="1"/>
  <c r="Y904" i="1"/>
  <c r="Y911" i="1"/>
  <c r="Y427" i="1"/>
  <c r="Y907" i="1"/>
  <c r="Y926" i="1"/>
  <c r="Y945" i="1"/>
  <c r="Y946" i="1"/>
  <c r="Y919" i="1"/>
  <c r="Y912" i="1"/>
  <c r="Y913" i="1"/>
  <c r="Y914" i="1"/>
  <c r="Y917" i="1"/>
  <c r="Y1001" i="1"/>
  <c r="Y918" i="1"/>
  <c r="Y465" i="1"/>
  <c r="Y934" i="1"/>
  <c r="Y870" i="1"/>
  <c r="Y922" i="1"/>
  <c r="Y921" i="1"/>
  <c r="Y401" i="1"/>
  <c r="Y939" i="1"/>
  <c r="Y938" i="1"/>
  <c r="Y941" i="1"/>
  <c r="Y455" i="1"/>
  <c r="Y897" i="1"/>
  <c r="Y873" i="1"/>
  <c r="Y1022" i="1"/>
  <c r="Y1023" i="1"/>
  <c r="Y867" i="1"/>
  <c r="Y894" i="1"/>
  <c r="Y895" i="1"/>
  <c r="Y459" i="1"/>
  <c r="Y458" i="1"/>
  <c r="Y892" i="1"/>
  <c r="Y901" i="1"/>
  <c r="Y900" i="1"/>
  <c r="Y1002" i="1"/>
  <c r="Y1005" i="1"/>
  <c r="Y1010" i="1"/>
  <c r="Y1008" i="1"/>
  <c r="Y979" i="1"/>
  <c r="Y969" i="1"/>
  <c r="Y955" i="1"/>
  <c r="Y970" i="1"/>
  <c r="Y1000" i="1"/>
  <c r="Y987" i="1"/>
  <c r="Y989" i="1"/>
  <c r="Y977" i="1"/>
  <c r="Y984" i="1"/>
  <c r="Y956" i="1"/>
  <c r="Y980" i="1"/>
  <c r="Y981" i="1"/>
  <c r="Y988" i="1"/>
  <c r="Y449" i="1"/>
  <c r="Y992" i="1"/>
  <c r="Y994" i="1"/>
  <c r="Y998" i="1"/>
  <c r="Y1029" i="1"/>
  <c r="Y1027" i="1"/>
  <c r="Y1028" i="1"/>
  <c r="Y999" i="1"/>
  <c r="Y961" i="1"/>
  <c r="Y1003" i="1"/>
  <c r="Y952" i="1"/>
  <c r="Y953" i="1"/>
  <c r="Y954" i="1"/>
  <c r="Y1050" i="1"/>
  <c r="Y1051" i="1"/>
  <c r="Y1049" i="1"/>
  <c r="Y986" i="1"/>
  <c r="Y1039" i="1"/>
  <c r="Y1040" i="1"/>
  <c r="Y1052" i="1"/>
  <c r="Y1043" i="1"/>
  <c r="Y1044" i="1"/>
  <c r="Y1045" i="1"/>
  <c r="Y1035" i="1"/>
  <c r="Y438" i="1"/>
  <c r="Y439" i="1"/>
  <c r="Y1046" i="1"/>
  <c r="Y949" i="1"/>
  <c r="Y951" i="1"/>
  <c r="Y995" i="1"/>
  <c r="Y993" i="1"/>
  <c r="Y997" i="1"/>
  <c r="Y960" i="1"/>
  <c r="Y301" i="1"/>
  <c r="Y316" i="1"/>
  <c r="Y308" i="1"/>
  <c r="Y354" i="1"/>
  <c r="Y322" i="1"/>
  <c r="Y372" i="1"/>
  <c r="Y387" i="1"/>
  <c r="Y1095" i="1"/>
  <c r="Y356" i="1"/>
  <c r="Y337" i="1"/>
  <c r="Y378" i="1"/>
  <c r="Y312" i="1"/>
  <c r="Y594" i="1"/>
  <c r="Y282" i="1"/>
  <c r="Y283" i="1"/>
  <c r="Y292" i="1"/>
  <c r="Y291" i="1"/>
  <c r="Y872" i="1"/>
  <c r="Y1084" i="1"/>
  <c r="Y474" i="1"/>
  <c r="Y487" i="1"/>
  <c r="Y313" i="1"/>
  <c r="Y477" i="1"/>
  <c r="Y1062" i="1"/>
  <c r="Y476" i="1"/>
  <c r="Y537" i="1"/>
  <c r="Y494" i="1"/>
  <c r="Y535" i="1"/>
  <c r="Y496" i="1"/>
  <c r="Y522" i="1"/>
  <c r="Y490" i="1"/>
  <c r="Y509" i="1"/>
  <c r="Y527" i="1"/>
  <c r="Y492" i="1"/>
  <c r="Y516" i="1"/>
  <c r="Y848" i="1"/>
  <c r="Y506" i="1"/>
  <c r="Y504" i="1"/>
  <c r="Y502" i="1"/>
  <c r="Y500" i="1"/>
  <c r="Y501" i="1"/>
  <c r="Y499" i="1"/>
  <c r="Y497" i="1"/>
  <c r="Y503" i="1"/>
  <c r="Y847" i="1"/>
  <c r="Y510" i="1"/>
  <c r="Y521" i="1"/>
  <c r="Y472" i="1"/>
  <c r="Y533" i="1"/>
  <c r="Y860" i="1"/>
  <c r="Y534" i="1"/>
  <c r="Y859" i="1"/>
  <c r="Y491" i="1"/>
  <c r="Y373" i="1"/>
  <c r="Y498" i="1"/>
  <c r="Y529" i="1"/>
  <c r="Y530" i="1"/>
  <c r="Y531" i="1"/>
  <c r="Y511" i="1"/>
  <c r="Y517" i="1"/>
  <c r="Y1098" i="1"/>
  <c r="Y524" i="1"/>
  <c r="Y515" i="1"/>
  <c r="Y480" i="1"/>
  <c r="Y479" i="1"/>
  <c r="Y488" i="1"/>
  <c r="Y508" i="1"/>
  <c r="Y540" i="1"/>
  <c r="Y698" i="1"/>
  <c r="Y538" i="1"/>
  <c r="Y541" i="1"/>
  <c r="Y542" i="1"/>
  <c r="Y547" i="1"/>
  <c r="Y589" i="1"/>
  <c r="Y556" i="1"/>
  <c r="Y548" i="1"/>
  <c r="Y553" i="1"/>
  <c r="Y552" i="1"/>
  <c r="Y551" i="1"/>
  <c r="Y554" i="1"/>
  <c r="Y557" i="1"/>
  <c r="Y558" i="1"/>
  <c r="Y559" i="1"/>
  <c r="Y565" i="1"/>
  <c r="Y603" i="1"/>
  <c r="Y604" i="1"/>
  <c r="Y605" i="1"/>
  <c r="Y606" i="1"/>
  <c r="Y607" i="1"/>
  <c r="Y608" i="1"/>
  <c r="Y602" i="1"/>
  <c r="Y610" i="1"/>
  <c r="Y609" i="1"/>
  <c r="Y561" i="1"/>
  <c r="Y539" i="1"/>
  <c r="Y563" i="1"/>
  <c r="Y550" i="1"/>
  <c r="Y572" i="1"/>
  <c r="Y573" i="1"/>
  <c r="Y576" i="1"/>
  <c r="Y705" i="1"/>
  <c r="Y706" i="1"/>
  <c r="Y707" i="1"/>
  <c r="Y566" i="1"/>
  <c r="Y575" i="1"/>
  <c r="Y577" i="1"/>
  <c r="Y107" i="1"/>
  <c r="Y625" i="1"/>
  <c r="Y99" i="1"/>
  <c r="Y849" i="1"/>
  <c r="Y624" i="1"/>
  <c r="Y619" i="1"/>
  <c r="Y600" i="1"/>
  <c r="Y586" i="1"/>
  <c r="Y667" i="1"/>
  <c r="Y111" i="1"/>
  <c r="Y678" i="1"/>
  <c r="Y514" i="1"/>
  <c r="Y644" i="1"/>
  <c r="Y856" i="1"/>
  <c r="Y671" i="1"/>
  <c r="Y664" i="1"/>
  <c r="Y653" i="1"/>
  <c r="Y652" i="1"/>
  <c r="Y695" i="1"/>
  <c r="Y1064" i="1"/>
  <c r="Y632" i="1"/>
  <c r="Y700" i="1"/>
  <c r="Y669" i="1"/>
  <c r="Y640" i="1"/>
  <c r="Y601" i="1"/>
  <c r="Y615" i="1"/>
  <c r="Y617" i="1"/>
  <c r="Y616" i="1"/>
  <c r="Y666" i="1"/>
  <c r="Y284" i="1"/>
  <c r="Y1094" i="1"/>
  <c r="Y680" i="1"/>
  <c r="Y675" i="1"/>
  <c r="Y673" i="1"/>
  <c r="Y674" i="1"/>
  <c r="Y633" i="1"/>
  <c r="Y726" i="1"/>
  <c r="Y648" i="1"/>
  <c r="Y677" i="1"/>
  <c r="Y682" i="1"/>
  <c r="Y702" i="1"/>
  <c r="Y662" i="1"/>
  <c r="Y692" i="1"/>
  <c r="Y858" i="1"/>
  <c r="Y269" i="1"/>
  <c r="Y850" i="1"/>
  <c r="Y845" i="1"/>
  <c r="Y495" i="1"/>
  <c r="Y1086" i="1"/>
  <c r="Y377" i="1"/>
  <c r="Y379" i="1"/>
  <c r="Y1078" i="1"/>
  <c r="Y380" i="1"/>
  <c r="Y329" i="1"/>
  <c r="Y731" i="1"/>
  <c r="Y296" i="1"/>
  <c r="Y555" i="1"/>
  <c r="Y1065" i="1"/>
  <c r="Y1091" i="1"/>
  <c r="Y505" i="1"/>
  <c r="Y1057" i="1"/>
  <c r="Y947" i="1"/>
  <c r="Y1097" i="1"/>
  <c r="Y1089" i="1"/>
  <c r="Y1090" i="1"/>
  <c r="Y1088" i="1"/>
  <c r="Y1087" i="1"/>
  <c r="Y1071" i="1"/>
  <c r="Y1070" i="1"/>
  <c r="Y1093" i="1"/>
  <c r="Y1058" i="1"/>
  <c r="Y1100" i="1"/>
  <c r="Y1101" i="1"/>
  <c r="Y1102" i="1"/>
  <c r="Y1099" i="1"/>
  <c r="P960" i="1"/>
  <c r="O960" i="1"/>
  <c r="J960" i="1"/>
  <c r="P997" i="1"/>
  <c r="O997" i="1"/>
  <c r="J997" i="1"/>
  <c r="P993" i="1"/>
  <c r="O993" i="1"/>
  <c r="J993" i="1"/>
  <c r="P995" i="1"/>
  <c r="O995" i="1"/>
  <c r="J995" i="1"/>
  <c r="P951" i="1"/>
  <c r="O951" i="1"/>
  <c r="J951" i="1"/>
  <c r="P949" i="1"/>
  <c r="O949" i="1"/>
  <c r="J949" i="1"/>
  <c r="P1046" i="1"/>
  <c r="O1046" i="1"/>
  <c r="J1046" i="1"/>
  <c r="P439" i="1"/>
  <c r="O439" i="1"/>
  <c r="J439" i="1"/>
  <c r="P438" i="1"/>
  <c r="O438" i="1"/>
  <c r="J438" i="1"/>
  <c r="P1035" i="1"/>
  <c r="O1035" i="1"/>
  <c r="J1035" i="1"/>
  <c r="P1045" i="1"/>
  <c r="O1045" i="1"/>
  <c r="J1045" i="1"/>
  <c r="P1044" i="1"/>
  <c r="O1044" i="1"/>
  <c r="J1044" i="1"/>
  <c r="P1043" i="1"/>
  <c r="O1043" i="1"/>
  <c r="J1043" i="1"/>
  <c r="P1052" i="1"/>
  <c r="O1052" i="1"/>
  <c r="J1052" i="1"/>
  <c r="P1040" i="1"/>
  <c r="O1040" i="1"/>
  <c r="J1040" i="1"/>
  <c r="P1039" i="1"/>
  <c r="O1039" i="1"/>
  <c r="J1039" i="1"/>
  <c r="P986" i="1"/>
  <c r="O986" i="1"/>
  <c r="J986" i="1"/>
  <c r="P1049" i="1"/>
  <c r="O1049" i="1"/>
  <c r="J1049" i="1"/>
  <c r="P1051" i="1"/>
  <c r="O1051" i="1"/>
  <c r="J1051" i="1"/>
  <c r="P1050" i="1"/>
  <c r="O1050" i="1"/>
  <c r="J1050" i="1"/>
  <c r="P954" i="1"/>
  <c r="O954" i="1"/>
  <c r="J954" i="1"/>
  <c r="P953" i="1"/>
  <c r="O953" i="1"/>
  <c r="J953" i="1"/>
  <c r="P952" i="1"/>
  <c r="O952" i="1"/>
  <c r="J952" i="1"/>
  <c r="P1003" i="1"/>
  <c r="O1003" i="1"/>
  <c r="J1003" i="1"/>
  <c r="P961" i="1"/>
  <c r="O961" i="1"/>
  <c r="J961" i="1"/>
  <c r="P999" i="1"/>
  <c r="O999" i="1"/>
  <c r="J999" i="1"/>
  <c r="P1028" i="1"/>
  <c r="O1028" i="1"/>
  <c r="J1028" i="1"/>
  <c r="P1027" i="1"/>
  <c r="O1027" i="1"/>
  <c r="J1027" i="1"/>
  <c r="P1029" i="1"/>
  <c r="O1029" i="1"/>
  <c r="J1029" i="1"/>
  <c r="P998" i="1"/>
  <c r="O998" i="1"/>
  <c r="J998" i="1"/>
  <c r="P994" i="1"/>
  <c r="O994" i="1"/>
  <c r="J994" i="1"/>
  <c r="P992" i="1"/>
  <c r="O992" i="1"/>
  <c r="J992" i="1"/>
  <c r="P449" i="1"/>
  <c r="O449" i="1"/>
  <c r="J449" i="1"/>
  <c r="P988" i="1"/>
  <c r="O988" i="1"/>
  <c r="J988" i="1"/>
  <c r="P981" i="1"/>
  <c r="O981" i="1"/>
  <c r="J981" i="1"/>
  <c r="P980" i="1"/>
  <c r="O980" i="1"/>
  <c r="J980" i="1"/>
  <c r="P956" i="1"/>
  <c r="O956" i="1"/>
  <c r="J956" i="1"/>
  <c r="P984" i="1"/>
  <c r="O984" i="1"/>
  <c r="J984" i="1"/>
  <c r="P977" i="1"/>
  <c r="O977" i="1"/>
  <c r="J977" i="1"/>
  <c r="P989" i="1"/>
  <c r="O989" i="1"/>
  <c r="J989" i="1"/>
  <c r="P987" i="1"/>
  <c r="O987" i="1"/>
  <c r="J987" i="1"/>
  <c r="P1000" i="1"/>
  <c r="O1000" i="1"/>
  <c r="J1000" i="1"/>
  <c r="P970" i="1"/>
  <c r="O970" i="1"/>
  <c r="J970" i="1"/>
  <c r="P955" i="1"/>
  <c r="O955" i="1"/>
  <c r="J955" i="1"/>
  <c r="P969" i="1"/>
  <c r="O969" i="1"/>
  <c r="J969" i="1"/>
  <c r="P979" i="1"/>
  <c r="O979" i="1"/>
  <c r="J979" i="1"/>
  <c r="P224" i="1"/>
  <c r="O224" i="1"/>
  <c r="J224" i="1"/>
  <c r="P1008" i="1"/>
  <c r="O1008" i="1"/>
  <c r="J1008" i="1"/>
  <c r="P1010" i="1"/>
  <c r="O1010" i="1"/>
  <c r="J1010" i="1"/>
  <c r="P1005" i="1"/>
  <c r="O1005" i="1"/>
  <c r="J1005" i="1"/>
  <c r="P1002" i="1"/>
  <c r="O1002" i="1"/>
  <c r="J1002" i="1"/>
  <c r="P900" i="1"/>
  <c r="O900" i="1"/>
  <c r="J900" i="1"/>
  <c r="P901" i="1"/>
  <c r="O901" i="1"/>
  <c r="J901" i="1"/>
  <c r="P892" i="1"/>
  <c r="O892" i="1"/>
  <c r="J892" i="1"/>
  <c r="P458" i="1"/>
  <c r="O458" i="1"/>
  <c r="J458" i="1"/>
  <c r="P459" i="1"/>
  <c r="O459" i="1"/>
  <c r="J459" i="1"/>
  <c r="P895" i="1"/>
  <c r="O895" i="1"/>
  <c r="J895" i="1"/>
  <c r="P894" i="1"/>
  <c r="O894" i="1"/>
  <c r="J894" i="1"/>
  <c r="P867" i="1"/>
  <c r="O867" i="1"/>
  <c r="J867" i="1"/>
  <c r="P1023" i="1"/>
  <c r="O1023" i="1"/>
  <c r="J1023" i="1"/>
  <c r="P1022" i="1"/>
  <c r="O1022" i="1"/>
  <c r="J1022" i="1"/>
  <c r="P873" i="1"/>
  <c r="O873" i="1"/>
  <c r="J873" i="1"/>
  <c r="P897" i="1"/>
  <c r="O897" i="1"/>
  <c r="J897" i="1"/>
  <c r="P455" i="1"/>
  <c r="O455" i="1"/>
  <c r="J455" i="1"/>
  <c r="P941" i="1"/>
  <c r="O941" i="1"/>
  <c r="J941" i="1"/>
  <c r="P938" i="1"/>
  <c r="O938" i="1"/>
  <c r="J938" i="1"/>
  <c r="P939" i="1"/>
  <c r="O939" i="1"/>
  <c r="J939" i="1"/>
  <c r="P401" i="1"/>
  <c r="O401" i="1"/>
  <c r="J401" i="1"/>
  <c r="P921" i="1"/>
  <c r="O921" i="1"/>
  <c r="J921" i="1"/>
  <c r="P922" i="1"/>
  <c r="O922" i="1"/>
  <c r="J922" i="1"/>
  <c r="P870" i="1"/>
  <c r="O870" i="1"/>
  <c r="J870" i="1"/>
  <c r="P934" i="1"/>
  <c r="O934" i="1"/>
  <c r="J934" i="1"/>
  <c r="P465" i="1"/>
  <c r="O465" i="1"/>
  <c r="J465" i="1"/>
  <c r="P918" i="1"/>
  <c r="O918" i="1"/>
  <c r="J918" i="1"/>
  <c r="P1001" i="1"/>
  <c r="O1001" i="1"/>
  <c r="J1001" i="1"/>
  <c r="P917" i="1"/>
  <c r="O917" i="1"/>
  <c r="J917" i="1"/>
  <c r="P914" i="1"/>
  <c r="O914" i="1"/>
  <c r="J914" i="1"/>
  <c r="P913" i="1"/>
  <c r="O913" i="1"/>
  <c r="J913" i="1"/>
  <c r="P912" i="1"/>
  <c r="O912" i="1"/>
  <c r="J912" i="1"/>
  <c r="P919" i="1"/>
  <c r="O919" i="1"/>
  <c r="J919" i="1"/>
  <c r="P946" i="1"/>
  <c r="O946" i="1"/>
  <c r="J946" i="1"/>
  <c r="P945" i="1"/>
  <c r="O945" i="1"/>
  <c r="J945" i="1"/>
  <c r="P926" i="1"/>
  <c r="O926" i="1"/>
  <c r="J926" i="1"/>
  <c r="P907" i="1"/>
  <c r="O907" i="1"/>
  <c r="J907" i="1"/>
  <c r="P427" i="1"/>
  <c r="O427" i="1"/>
  <c r="J427" i="1"/>
  <c r="P911" i="1"/>
  <c r="O911" i="1"/>
  <c r="J911" i="1"/>
  <c r="P904" i="1"/>
  <c r="O904" i="1"/>
  <c r="J904" i="1"/>
  <c r="P903" i="1"/>
  <c r="O903" i="1"/>
  <c r="J903" i="1"/>
  <c r="P902" i="1"/>
  <c r="O902" i="1"/>
  <c r="J902" i="1"/>
  <c r="P899" i="1"/>
  <c r="O899" i="1"/>
  <c r="J899" i="1"/>
  <c r="P157" i="1"/>
  <c r="O157" i="1"/>
  <c r="J157" i="1"/>
  <c r="P909" i="1"/>
  <c r="O909" i="1"/>
  <c r="J909" i="1"/>
  <c r="P1037" i="1"/>
  <c r="O1037" i="1"/>
  <c r="J1037" i="1"/>
  <c r="P454" i="1"/>
  <c r="O454" i="1"/>
  <c r="J454" i="1"/>
  <c r="P891" i="1"/>
  <c r="O891" i="1"/>
  <c r="J891" i="1"/>
  <c r="P885" i="1"/>
  <c r="O885" i="1"/>
  <c r="J885" i="1"/>
  <c r="P794" i="1"/>
  <c r="O794" i="1"/>
  <c r="J794" i="1"/>
  <c r="P910" i="1"/>
  <c r="O910" i="1"/>
  <c r="J910" i="1"/>
  <c r="P880" i="1"/>
  <c r="O880" i="1"/>
  <c r="J880" i="1"/>
  <c r="P878" i="1"/>
  <c r="O878" i="1"/>
  <c r="J878" i="1"/>
  <c r="P877" i="1"/>
  <c r="O877" i="1"/>
  <c r="J877" i="1"/>
  <c r="P442" i="1"/>
  <c r="O442" i="1"/>
  <c r="J442" i="1"/>
  <c r="P441" i="1"/>
  <c r="O441" i="1"/>
  <c r="J441" i="1"/>
  <c r="P937" i="1"/>
  <c r="O937" i="1"/>
  <c r="J937" i="1"/>
  <c r="P137" i="1"/>
  <c r="O137" i="1"/>
  <c r="J137" i="1"/>
  <c r="P875" i="1"/>
  <c r="O875" i="1"/>
  <c r="J875" i="1"/>
  <c r="P928" i="1"/>
  <c r="O928" i="1"/>
  <c r="J928" i="1"/>
  <c r="P929" i="1"/>
  <c r="O929" i="1"/>
  <c r="J929" i="1"/>
  <c r="P931" i="1"/>
  <c r="O931" i="1"/>
  <c r="J931" i="1"/>
  <c r="P930" i="1"/>
  <c r="O930" i="1"/>
  <c r="J930" i="1"/>
  <c r="P882" i="1"/>
  <c r="O882" i="1"/>
  <c r="J882" i="1"/>
  <c r="P932" i="1"/>
  <c r="O932" i="1"/>
  <c r="J932" i="1"/>
  <c r="P896" i="1"/>
  <c r="O896" i="1"/>
  <c r="J896" i="1"/>
  <c r="P804" i="1"/>
  <c r="O804" i="1"/>
  <c r="J804" i="1"/>
  <c r="P764" i="1"/>
  <c r="O764" i="1"/>
  <c r="J764" i="1"/>
  <c r="P747" i="1"/>
  <c r="O747" i="1"/>
  <c r="J747" i="1"/>
  <c r="P745" i="1"/>
  <c r="O745" i="1"/>
  <c r="J745" i="1"/>
  <c r="P740" i="1"/>
  <c r="O740" i="1"/>
  <c r="J740" i="1"/>
  <c r="P739" i="1"/>
  <c r="O739" i="1"/>
  <c r="J739" i="1"/>
  <c r="P738" i="1"/>
  <c r="O738" i="1"/>
  <c r="J738" i="1"/>
  <c r="P746" i="1"/>
  <c r="O746" i="1"/>
  <c r="J746" i="1"/>
  <c r="P741" i="1"/>
  <c r="O741" i="1"/>
  <c r="J741" i="1"/>
  <c r="P743" i="1"/>
  <c r="O743" i="1"/>
  <c r="J743" i="1"/>
  <c r="P742" i="1"/>
  <c r="O742" i="1"/>
  <c r="J742" i="1"/>
  <c r="P732" i="1"/>
  <c r="O732" i="1"/>
  <c r="J732" i="1"/>
  <c r="P983" i="1"/>
  <c r="O983" i="1"/>
  <c r="J983" i="1"/>
  <c r="P795" i="1"/>
  <c r="O795" i="1"/>
  <c r="J795" i="1"/>
  <c r="P853" i="1"/>
  <c r="O853" i="1"/>
  <c r="J853" i="1"/>
  <c r="P793" i="1"/>
  <c r="O793" i="1"/>
  <c r="J793" i="1"/>
  <c r="P770" i="1"/>
  <c r="O770" i="1"/>
  <c r="J770" i="1"/>
  <c r="P798" i="1"/>
  <c r="O798" i="1"/>
  <c r="J798" i="1"/>
  <c r="P769" i="1"/>
  <c r="O769" i="1"/>
  <c r="J769" i="1"/>
  <c r="P768" i="1"/>
  <c r="O768" i="1"/>
  <c r="J768" i="1"/>
  <c r="P832" i="1"/>
  <c r="O832" i="1"/>
  <c r="J832" i="1"/>
  <c r="P223" i="1"/>
  <c r="O223" i="1"/>
  <c r="J223" i="1"/>
  <c r="P749" i="1"/>
  <c r="O749" i="1"/>
  <c r="J749" i="1"/>
  <c r="P733" i="1"/>
  <c r="O733" i="1"/>
  <c r="J733" i="1"/>
  <c r="P49" i="1"/>
  <c r="O49" i="1"/>
  <c r="J49" i="1"/>
  <c r="P734" i="1"/>
  <c r="O734" i="1"/>
  <c r="J734" i="1"/>
  <c r="P757" i="1"/>
  <c r="O757" i="1"/>
  <c r="J757" i="1"/>
  <c r="P758" i="1"/>
  <c r="O758" i="1"/>
  <c r="J758" i="1"/>
  <c r="P796" i="1"/>
  <c r="O796" i="1"/>
  <c r="J796" i="1"/>
  <c r="P797" i="1"/>
  <c r="O797" i="1"/>
  <c r="J797" i="1"/>
  <c r="P750" i="1"/>
  <c r="O750" i="1"/>
  <c r="J750" i="1"/>
  <c r="P748" i="1"/>
  <c r="O748" i="1"/>
  <c r="J748" i="1"/>
  <c r="P727" i="1"/>
  <c r="O727" i="1"/>
  <c r="J727" i="1"/>
  <c r="P545" i="1"/>
  <c r="O545" i="1"/>
  <c r="J545" i="1"/>
  <c r="P735" i="1"/>
  <c r="O735" i="1"/>
  <c r="J735" i="1"/>
  <c r="P761" i="1"/>
  <c r="O761" i="1"/>
  <c r="J761" i="1"/>
  <c r="P763" i="1"/>
  <c r="O763" i="1"/>
  <c r="J763" i="1"/>
  <c r="P762" i="1"/>
  <c r="O762" i="1"/>
  <c r="J762" i="1"/>
  <c r="P213" i="1"/>
  <c r="O213" i="1"/>
  <c r="J213" i="1"/>
  <c r="P828" i="1"/>
  <c r="O828" i="1"/>
  <c r="J828" i="1"/>
  <c r="P790" i="1"/>
  <c r="O790" i="1"/>
  <c r="J790" i="1"/>
  <c r="P685" i="1"/>
  <c r="O685" i="1"/>
  <c r="J685" i="1"/>
  <c r="P414" i="1"/>
  <c r="O414" i="1"/>
  <c r="J414" i="1"/>
  <c r="P415" i="1"/>
  <c r="O415" i="1"/>
  <c r="J415" i="1"/>
  <c r="P654" i="1"/>
  <c r="O654" i="1"/>
  <c r="J654" i="1"/>
  <c r="P661" i="1"/>
  <c r="O661" i="1"/>
  <c r="J661" i="1"/>
  <c r="P1007" i="1"/>
  <c r="O1007" i="1"/>
  <c r="J1007" i="1"/>
  <c r="P723" i="1"/>
  <c r="O723" i="1"/>
  <c r="J723" i="1"/>
  <c r="P722" i="1"/>
  <c r="O722" i="1"/>
  <c r="J722" i="1"/>
  <c r="P217" i="1"/>
  <c r="O217" i="1"/>
  <c r="J217" i="1"/>
  <c r="P719" i="1"/>
  <c r="O719" i="1"/>
  <c r="J719" i="1"/>
  <c r="P683" i="1"/>
  <c r="O683" i="1"/>
  <c r="J683" i="1"/>
  <c r="P416" i="1"/>
  <c r="O416" i="1"/>
  <c r="J416" i="1"/>
  <c r="P1019" i="1"/>
  <c r="O1019" i="1"/>
  <c r="J1019" i="1"/>
  <c r="P407" i="1"/>
  <c r="O407" i="1"/>
  <c r="J407" i="1"/>
  <c r="P405" i="1"/>
  <c r="O405" i="1"/>
  <c r="J405" i="1"/>
  <c r="P420" i="1"/>
  <c r="O420" i="1"/>
  <c r="J420" i="1"/>
  <c r="P699" i="1"/>
  <c r="O699" i="1"/>
  <c r="J699" i="1"/>
  <c r="P672" i="1"/>
  <c r="O672" i="1"/>
  <c r="J672" i="1"/>
  <c r="P730" i="1"/>
  <c r="O730" i="1"/>
  <c r="J730" i="1"/>
  <c r="P218" i="1"/>
  <c r="O218" i="1"/>
  <c r="J218" i="1"/>
  <c r="P215" i="1"/>
  <c r="O215" i="1"/>
  <c r="J215" i="1"/>
  <c r="P214" i="1"/>
  <c r="O214" i="1"/>
  <c r="J214" i="1"/>
  <c r="P789" i="1"/>
  <c r="O789" i="1"/>
  <c r="J789" i="1"/>
  <c r="P255" i="1"/>
  <c r="O255" i="1"/>
  <c r="J255" i="1"/>
  <c r="P254" i="1"/>
  <c r="O254" i="1"/>
  <c r="J254" i="1"/>
  <c r="P253" i="1"/>
  <c r="O253" i="1"/>
  <c r="J253" i="1"/>
  <c r="P252" i="1"/>
  <c r="O252" i="1"/>
  <c r="J252" i="1"/>
  <c r="P250" i="1"/>
  <c r="O250" i="1"/>
  <c r="J250" i="1"/>
  <c r="P334" i="1"/>
  <c r="O334" i="1"/>
  <c r="J334" i="1"/>
  <c r="P330" i="1"/>
  <c r="O330" i="1"/>
  <c r="J330" i="1"/>
  <c r="P331" i="1"/>
  <c r="O331" i="1"/>
  <c r="J331" i="1"/>
  <c r="P325" i="1"/>
  <c r="O325" i="1"/>
  <c r="J325" i="1"/>
  <c r="P318" i="1"/>
  <c r="O318" i="1"/>
  <c r="J318" i="1"/>
  <c r="P268" i="1"/>
  <c r="O268" i="1"/>
  <c r="J268" i="1"/>
  <c r="P267" i="1"/>
  <c r="O267" i="1"/>
  <c r="J267" i="1"/>
  <c r="P13" i="1"/>
  <c r="O13" i="1"/>
  <c r="J13" i="1"/>
  <c r="P375" i="1"/>
  <c r="O375" i="1"/>
  <c r="J375" i="1"/>
  <c r="P374" i="1"/>
  <c r="O374" i="1"/>
  <c r="J374" i="1"/>
  <c r="P389" i="1"/>
  <c r="O389" i="1"/>
  <c r="J389" i="1"/>
  <c r="P85" i="1"/>
  <c r="O85" i="1"/>
  <c r="J85" i="1"/>
  <c r="P65" i="1"/>
  <c r="O65" i="1"/>
  <c r="J65" i="1"/>
  <c r="P73" i="1"/>
  <c r="O73" i="1"/>
  <c r="J73" i="1"/>
  <c r="P9" i="1"/>
  <c r="O9" i="1"/>
  <c r="J9" i="1"/>
  <c r="P74" i="1"/>
  <c r="O74" i="1"/>
  <c r="J74" i="1"/>
  <c r="P75" i="1"/>
  <c r="O75" i="1"/>
  <c r="J75" i="1"/>
  <c r="P68" i="1"/>
  <c r="O68" i="1"/>
  <c r="J68" i="1"/>
  <c r="P70" i="1"/>
  <c r="O70" i="1"/>
  <c r="J70" i="1"/>
  <c r="P60" i="1"/>
  <c r="O60" i="1"/>
  <c r="J60" i="1"/>
  <c r="P67" i="1"/>
  <c r="O67" i="1"/>
  <c r="J67" i="1"/>
  <c r="P80" i="1"/>
  <c r="O80" i="1"/>
  <c r="J80" i="1"/>
  <c r="P376" i="1"/>
  <c r="O376" i="1"/>
  <c r="J376" i="1"/>
  <c r="P251" i="1"/>
  <c r="O251" i="1"/>
  <c r="J251" i="1"/>
  <c r="P82" i="1"/>
  <c r="O82" i="1"/>
  <c r="J82" i="1"/>
  <c r="P241" i="1"/>
  <c r="O241" i="1"/>
  <c r="J241" i="1"/>
  <c r="P243" i="1"/>
  <c r="O243" i="1"/>
  <c r="J243" i="1"/>
  <c r="P242" i="1"/>
  <c r="O242" i="1"/>
  <c r="J242" i="1"/>
  <c r="P246" i="1"/>
  <c r="O246" i="1"/>
  <c r="J246" i="1"/>
  <c r="P237" i="1"/>
  <c r="O237" i="1"/>
  <c r="J237" i="1"/>
  <c r="P240" i="1"/>
  <c r="O240" i="1"/>
  <c r="J240" i="1"/>
  <c r="P247" i="1"/>
  <c r="O247" i="1"/>
  <c r="J247" i="1"/>
  <c r="P245" i="1"/>
  <c r="O245" i="1"/>
  <c r="J245" i="1"/>
  <c r="P244" i="1"/>
  <c r="O244" i="1"/>
  <c r="J244" i="1"/>
  <c r="P238" i="1"/>
  <c r="O238" i="1"/>
  <c r="J238" i="1"/>
  <c r="P239" i="1"/>
  <c r="O239" i="1"/>
  <c r="J239" i="1"/>
  <c r="P56" i="1"/>
  <c r="O56" i="1"/>
  <c r="J56" i="1"/>
  <c r="P44" i="1"/>
  <c r="O44" i="1"/>
  <c r="J44" i="1"/>
  <c r="P64" i="1"/>
  <c r="O64" i="1"/>
  <c r="J64" i="1"/>
  <c r="P81" i="1"/>
  <c r="O81" i="1"/>
  <c r="J81" i="1"/>
  <c r="P248" i="1"/>
  <c r="O248" i="1"/>
  <c r="J248" i="1"/>
  <c r="P38" i="1"/>
  <c r="O38" i="1"/>
  <c r="J38" i="1"/>
  <c r="P25" i="1"/>
  <c r="O25" i="1"/>
  <c r="J25" i="1"/>
  <c r="P41" i="1"/>
  <c r="O41" i="1"/>
  <c r="J41" i="1"/>
  <c r="P10" i="1"/>
  <c r="O10" i="1"/>
  <c r="J10" i="1"/>
  <c r="P48" i="1"/>
  <c r="O48" i="1"/>
  <c r="J48" i="1"/>
  <c r="P5" i="1"/>
  <c r="O5" i="1"/>
  <c r="J5" i="1"/>
  <c r="P45" i="1"/>
  <c r="O45" i="1"/>
  <c r="J45" i="1"/>
  <c r="P24" i="1"/>
  <c r="O24" i="1"/>
  <c r="J24" i="1"/>
  <c r="P23" i="1"/>
  <c r="O23" i="1"/>
  <c r="J23" i="1"/>
  <c r="P22" i="1"/>
  <c r="O22" i="1"/>
  <c r="J22" i="1"/>
  <c r="P21" i="1"/>
  <c r="O21" i="1"/>
  <c r="J21" i="1"/>
  <c r="P20" i="1"/>
  <c r="O20" i="1"/>
  <c r="J20" i="1"/>
  <c r="P17" i="1"/>
  <c r="O17" i="1"/>
  <c r="J17" i="1"/>
  <c r="P18" i="1"/>
  <c r="O18" i="1"/>
  <c r="J18" i="1"/>
  <c r="P16" i="1"/>
  <c r="O16" i="1"/>
  <c r="J16" i="1"/>
  <c r="P19" i="1"/>
  <c r="O19" i="1"/>
  <c r="J19" i="1"/>
  <c r="P15" i="1"/>
  <c r="O15" i="1"/>
  <c r="J15" i="1"/>
  <c r="P314" i="1"/>
  <c r="O314" i="1"/>
  <c r="J314" i="1"/>
  <c r="P14" i="1"/>
  <c r="O14" i="1"/>
  <c r="J14" i="1"/>
  <c r="P12" i="1"/>
  <c r="O12" i="1"/>
  <c r="J12" i="1"/>
  <c r="P83" i="1"/>
  <c r="O83" i="1"/>
  <c r="J83" i="1"/>
  <c r="P27" i="1"/>
  <c r="O27" i="1"/>
  <c r="J27" i="1"/>
  <c r="P71" i="1"/>
  <c r="O71" i="1"/>
  <c r="J71" i="1"/>
  <c r="P319" i="1"/>
  <c r="O319" i="1"/>
  <c r="J319" i="1"/>
  <c r="P264" i="1"/>
  <c r="O264" i="1"/>
  <c r="J264" i="1"/>
  <c r="P4" i="1"/>
  <c r="O4" i="1"/>
  <c r="J4" i="1"/>
  <c r="P61" i="1"/>
  <c r="O61" i="1"/>
  <c r="J61" i="1"/>
  <c r="P62" i="1"/>
  <c r="O62" i="1"/>
  <c r="J62" i="1"/>
  <c r="P259" i="1"/>
  <c r="O259" i="1"/>
  <c r="J259" i="1"/>
  <c r="P89" i="1"/>
  <c r="O89" i="1"/>
  <c r="J89" i="1"/>
  <c r="P235" i="1"/>
  <c r="O235" i="1"/>
  <c r="J235" i="1"/>
  <c r="P232" i="1"/>
  <c r="O232" i="1"/>
  <c r="J232" i="1"/>
  <c r="P233" i="1"/>
  <c r="O233" i="1"/>
  <c r="J233" i="1"/>
  <c r="P272" i="1"/>
  <c r="O272" i="1"/>
  <c r="J272" i="1"/>
  <c r="P271" i="1"/>
  <c r="O271" i="1"/>
  <c r="J271" i="1"/>
  <c r="P69" i="1"/>
  <c r="O69" i="1"/>
  <c r="J69" i="1"/>
  <c r="P234" i="1"/>
  <c r="O234" i="1"/>
  <c r="J234" i="1"/>
  <c r="P236" i="1"/>
  <c r="O236" i="1"/>
  <c r="J236" i="1"/>
  <c r="P266" i="1"/>
  <c r="O266" i="1"/>
  <c r="J266" i="1"/>
  <c r="P72" i="1"/>
  <c r="O72" i="1"/>
  <c r="J72" i="1"/>
  <c r="P76" i="1"/>
  <c r="O76" i="1"/>
  <c r="J76" i="1"/>
  <c r="P154" i="1"/>
  <c r="O154" i="1"/>
  <c r="J154" i="1"/>
  <c r="P158" i="1"/>
  <c r="O158" i="1"/>
  <c r="J158" i="1"/>
  <c r="P189" i="1"/>
  <c r="O189" i="1"/>
  <c r="J189" i="1"/>
  <c r="P126" i="1"/>
  <c r="O126" i="1"/>
  <c r="J126" i="1"/>
  <c r="P160" i="1"/>
  <c r="O160" i="1"/>
  <c r="J160" i="1"/>
  <c r="P127" i="1"/>
  <c r="O127" i="1"/>
  <c r="J127" i="1"/>
  <c r="P184" i="1"/>
  <c r="O184" i="1"/>
  <c r="J184" i="1"/>
  <c r="P193" i="1"/>
  <c r="O193" i="1"/>
  <c r="J193" i="1"/>
  <c r="P428" i="1"/>
  <c r="O428" i="1"/>
  <c r="J428" i="1"/>
  <c r="P124" i="1"/>
  <c r="O124" i="1"/>
  <c r="J124" i="1"/>
  <c r="P161" i="1"/>
  <c r="O161" i="1"/>
  <c r="J161" i="1"/>
  <c r="P166" i="1"/>
  <c r="O166" i="1"/>
  <c r="J166" i="1"/>
  <c r="P136" i="1"/>
  <c r="O136" i="1"/>
  <c r="J136" i="1"/>
  <c r="P128" i="1"/>
  <c r="O128" i="1"/>
  <c r="J128" i="1"/>
  <c r="P164" i="1"/>
  <c r="O164" i="1"/>
  <c r="J164" i="1"/>
  <c r="P140" i="1"/>
  <c r="O140" i="1"/>
  <c r="J140" i="1"/>
  <c r="P261" i="1"/>
  <c r="O261" i="1"/>
  <c r="J261" i="1"/>
  <c r="P262" i="1"/>
  <c r="O262" i="1"/>
  <c r="J262" i="1"/>
  <c r="P186" i="1"/>
  <c r="O186" i="1"/>
  <c r="J186" i="1"/>
  <c r="P173" i="1"/>
  <c r="O173" i="1"/>
  <c r="J173" i="1"/>
  <c r="P172" i="1"/>
  <c r="O172" i="1"/>
  <c r="J172" i="1"/>
  <c r="P178" i="1"/>
  <c r="O178" i="1"/>
  <c r="J178" i="1"/>
  <c r="P182" i="1"/>
  <c r="O182" i="1"/>
  <c r="J182" i="1"/>
  <c r="P183" i="1"/>
  <c r="O183" i="1"/>
  <c r="J183" i="1"/>
  <c r="P179" i="1"/>
  <c r="O179" i="1"/>
  <c r="J179" i="1"/>
  <c r="P175" i="1"/>
  <c r="O175" i="1"/>
  <c r="J175" i="1"/>
  <c r="P181" i="1"/>
  <c r="O181" i="1"/>
  <c r="J181" i="1"/>
  <c r="P176" i="1"/>
  <c r="O176" i="1"/>
  <c r="J176" i="1"/>
  <c r="P177" i="1"/>
  <c r="O177" i="1"/>
  <c r="J177" i="1"/>
  <c r="P180" i="1"/>
  <c r="O180" i="1"/>
  <c r="J180" i="1"/>
  <c r="P402" i="1"/>
  <c r="O402" i="1"/>
  <c r="J402" i="1"/>
  <c r="P120" i="1"/>
  <c r="O120" i="1"/>
  <c r="J120" i="1"/>
  <c r="P150" i="1"/>
  <c r="O150" i="1"/>
  <c r="J150" i="1"/>
  <c r="P192" i="1"/>
  <c r="O192" i="1"/>
  <c r="J192" i="1"/>
  <c r="Q38" i="1" l="1"/>
  <c r="Q325" i="1"/>
  <c r="Q389" i="1"/>
  <c r="Q140" i="1"/>
  <c r="Q175" i="1"/>
  <c r="Q224" i="1"/>
  <c r="Q331" i="1"/>
  <c r="Q699" i="1"/>
  <c r="Q797" i="1"/>
  <c r="Q741" i="1"/>
  <c r="Q902" i="1"/>
  <c r="Q459" i="1"/>
  <c r="Q21" i="1"/>
  <c r="Q5" i="1"/>
  <c r="Q458" i="1"/>
  <c r="Q992" i="1"/>
  <c r="Q757" i="1"/>
  <c r="Q739" i="1"/>
  <c r="Q993" i="1"/>
  <c r="Q268" i="1"/>
  <c r="Q262" i="1"/>
  <c r="Q999" i="1"/>
  <c r="Q428" i="1"/>
  <c r="Q234" i="1"/>
  <c r="Q987" i="1"/>
  <c r="Q956" i="1"/>
  <c r="Q988" i="1"/>
  <c r="Q1045" i="1"/>
  <c r="Q1046" i="1"/>
  <c r="Q61" i="1"/>
  <c r="Q909" i="1"/>
  <c r="Q127" i="1"/>
  <c r="Q189" i="1"/>
  <c r="Q76" i="1"/>
  <c r="Q244" i="1"/>
  <c r="Q376" i="1"/>
  <c r="Q75" i="1"/>
  <c r="Q683" i="1"/>
  <c r="Q654" i="1"/>
  <c r="Q828" i="1"/>
  <c r="Q748" i="1"/>
  <c r="Q877" i="1"/>
  <c r="Q885" i="1"/>
  <c r="Q166" i="1"/>
  <c r="Q126" i="1"/>
  <c r="Q237" i="1"/>
  <c r="Q420" i="1"/>
  <c r="Q758" i="1"/>
  <c r="Q738" i="1"/>
  <c r="Q177" i="1"/>
  <c r="Q178" i="1"/>
  <c r="Q45" i="1"/>
  <c r="Q330" i="1"/>
  <c r="Q214" i="1"/>
  <c r="Q981" i="1"/>
  <c r="Q438" i="1"/>
  <c r="Q124" i="1"/>
  <c r="Q318" i="1"/>
  <c r="Q742" i="1"/>
  <c r="Q997" i="1"/>
  <c r="Q442" i="1"/>
  <c r="Q878" i="1"/>
  <c r="Q27" i="1"/>
  <c r="Q12" i="1"/>
  <c r="Q314" i="1"/>
  <c r="Q19" i="1"/>
  <c r="Q81" i="1"/>
  <c r="Q64" i="1"/>
  <c r="Q407" i="1"/>
  <c r="Q213" i="1"/>
  <c r="Q762" i="1"/>
  <c r="Q735" i="1"/>
  <c r="Q727" i="1"/>
  <c r="Q243" i="1"/>
  <c r="Q246" i="1"/>
  <c r="Q241" i="1"/>
  <c r="Q192" i="1"/>
  <c r="Q60" i="1"/>
  <c r="Q253" i="1"/>
  <c r="Q896" i="1"/>
  <c r="Q932" i="1"/>
  <c r="Q882" i="1"/>
  <c r="Q928" i="1"/>
  <c r="Q454" i="1"/>
  <c r="Q914" i="1"/>
  <c r="Q1001" i="1"/>
  <c r="Q921" i="1"/>
  <c r="Q939" i="1"/>
  <c r="Q941" i="1"/>
  <c r="Q897" i="1"/>
  <c r="Q867" i="1"/>
  <c r="Q895" i="1"/>
  <c r="Q1051" i="1"/>
  <c r="Q1049" i="1"/>
  <c r="Q949" i="1"/>
  <c r="Q951" i="1"/>
  <c r="Q150" i="1"/>
  <c r="Q120" i="1"/>
  <c r="Q266" i="1"/>
  <c r="Q16" i="1"/>
  <c r="Q23" i="1"/>
  <c r="Q334" i="1"/>
  <c r="Q252" i="1"/>
  <c r="Q1019" i="1"/>
  <c r="Q217" i="1"/>
  <c r="Q180" i="1"/>
  <c r="Q176" i="1"/>
  <c r="Q186" i="1"/>
  <c r="Q272" i="1"/>
  <c r="Q68" i="1"/>
  <c r="Q9" i="1"/>
  <c r="Q73" i="1"/>
  <c r="Q215" i="1"/>
  <c r="Q1039" i="1"/>
  <c r="Q17" i="1"/>
  <c r="Q254" i="1"/>
  <c r="Q789" i="1"/>
  <c r="Q722" i="1"/>
  <c r="Q875" i="1"/>
  <c r="Q179" i="1"/>
  <c r="Q173" i="1"/>
  <c r="Q69" i="1"/>
  <c r="Q271" i="1"/>
  <c r="Q128" i="1"/>
  <c r="Q161" i="1"/>
  <c r="Q184" i="1"/>
  <c r="Q158" i="1"/>
  <c r="Q71" i="1"/>
  <c r="Q15" i="1"/>
  <c r="Q44" i="1"/>
  <c r="Q56" i="1"/>
  <c r="Q238" i="1"/>
  <c r="Q245" i="1"/>
  <c r="Q240" i="1"/>
  <c r="Q832" i="1"/>
  <c r="Q769" i="1"/>
  <c r="Q798" i="1"/>
  <c r="Q919" i="1"/>
  <c r="Q912" i="1"/>
  <c r="Q465" i="1"/>
  <c r="Q259" i="1"/>
  <c r="Q24" i="1"/>
  <c r="Q41" i="1"/>
  <c r="Q25" i="1"/>
  <c r="Q251" i="1"/>
  <c r="Q80" i="1"/>
  <c r="Q85" i="1"/>
  <c r="Q374" i="1"/>
  <c r="Q13" i="1"/>
  <c r="Q267" i="1"/>
  <c r="Q218" i="1"/>
  <c r="Q730" i="1"/>
  <c r="Q723" i="1"/>
  <c r="Q661" i="1"/>
  <c r="Q415" i="1"/>
  <c r="Q685" i="1"/>
  <c r="Q761" i="1"/>
  <c r="Q853" i="1"/>
  <c r="Q795" i="1"/>
  <c r="Q983" i="1"/>
  <c r="Q732" i="1"/>
  <c r="Q764" i="1"/>
  <c r="Q804" i="1"/>
  <c r="Q880" i="1"/>
  <c r="Q934" i="1"/>
  <c r="Q870" i="1"/>
  <c r="Q401" i="1"/>
  <c r="Q873" i="1"/>
  <c r="Q1022" i="1"/>
  <c r="Q892" i="1"/>
  <c r="Q900" i="1"/>
  <c r="Q955" i="1"/>
  <c r="Q989" i="1"/>
  <c r="Q977" i="1"/>
  <c r="Q449" i="1"/>
  <c r="Q1043" i="1"/>
  <c r="Q49" i="1"/>
  <c r="Q931" i="1"/>
  <c r="Q157" i="1"/>
  <c r="Q899" i="1"/>
  <c r="Q904" i="1"/>
  <c r="Q911" i="1"/>
  <c r="Q907" i="1"/>
  <c r="Q926" i="1"/>
  <c r="Q946" i="1"/>
  <c r="Q1002" i="1"/>
  <c r="Q1005" i="1"/>
  <c r="Q979" i="1"/>
  <c r="Q1029" i="1"/>
  <c r="Q1028" i="1"/>
  <c r="Q1003" i="1"/>
  <c r="Q953" i="1"/>
  <c r="Q960" i="1"/>
  <c r="Q181" i="1"/>
  <c r="Q261" i="1"/>
  <c r="Q164" i="1"/>
  <c r="Q154" i="1"/>
  <c r="Q72" i="1"/>
  <c r="Q233" i="1"/>
  <c r="Q235" i="1"/>
  <c r="Q62" i="1"/>
  <c r="Q4" i="1"/>
  <c r="Q319" i="1"/>
  <c r="Q83" i="1"/>
  <c r="Q48" i="1"/>
  <c r="Q239" i="1"/>
  <c r="Q242" i="1"/>
  <c r="Q74" i="1"/>
  <c r="Q375" i="1"/>
  <c r="Q255" i="1"/>
  <c r="Q405" i="1"/>
  <c r="Q719" i="1"/>
  <c r="Q414" i="1"/>
  <c r="Q763" i="1"/>
  <c r="Q545" i="1"/>
  <c r="Q734" i="1"/>
  <c r="Q733" i="1"/>
  <c r="Q770" i="1"/>
  <c r="Q743" i="1"/>
  <c r="Q746" i="1"/>
  <c r="Q137" i="1"/>
  <c r="Q937" i="1"/>
  <c r="Q402" i="1"/>
  <c r="Q183" i="1"/>
  <c r="Q182" i="1"/>
  <c r="Q172" i="1"/>
  <c r="Q136" i="1"/>
  <c r="Q193" i="1"/>
  <c r="Q160" i="1"/>
  <c r="Q236" i="1"/>
  <c r="Q89" i="1"/>
  <c r="Q264" i="1"/>
  <c r="Q20" i="1"/>
  <c r="Q22" i="1"/>
  <c r="Q10" i="1"/>
  <c r="Q247" i="1"/>
  <c r="Q82" i="1"/>
  <c r="Q67" i="1"/>
  <c r="Q70" i="1"/>
  <c r="Q65" i="1"/>
  <c r="Q250" i="1"/>
  <c r="Q672" i="1"/>
  <c r="Q416" i="1"/>
  <c r="Q1007" i="1"/>
  <c r="Q790" i="1"/>
  <c r="Q750" i="1"/>
  <c r="Q796" i="1"/>
  <c r="Q749" i="1"/>
  <c r="Q223" i="1"/>
  <c r="Q768" i="1"/>
  <c r="Q793" i="1"/>
  <c r="Q740" i="1"/>
  <c r="Q745" i="1"/>
  <c r="Q747" i="1"/>
  <c r="Q930" i="1"/>
  <c r="Q929" i="1"/>
  <c r="Q441" i="1"/>
  <c r="Q1037" i="1"/>
  <c r="Q903" i="1"/>
  <c r="Q427" i="1"/>
  <c r="Q913" i="1"/>
  <c r="Q917" i="1"/>
  <c r="Q918" i="1"/>
  <c r="Q938" i="1"/>
  <c r="Q455" i="1"/>
  <c r="Q901" i="1"/>
  <c r="Q1008" i="1"/>
  <c r="Q969" i="1"/>
  <c r="Q970" i="1"/>
  <c r="Q1000" i="1"/>
  <c r="Q961" i="1"/>
  <c r="Q986" i="1"/>
  <c r="Q1040" i="1"/>
  <c r="Q1044" i="1"/>
  <c r="Q1035" i="1"/>
  <c r="Q995" i="1"/>
  <c r="Q910" i="1"/>
  <c r="Q794" i="1"/>
  <c r="Q891" i="1"/>
  <c r="Q945" i="1"/>
  <c r="Q922" i="1"/>
  <c r="Q1023" i="1"/>
  <c r="Q894" i="1"/>
  <c r="Q1010" i="1"/>
  <c r="Q984" i="1"/>
  <c r="Q980" i="1"/>
  <c r="Q994" i="1"/>
  <c r="Q998" i="1"/>
  <c r="Q1027" i="1"/>
  <c r="Q952" i="1"/>
  <c r="Q954" i="1"/>
  <c r="Q1050" i="1"/>
  <c r="Q1052" i="1"/>
  <c r="Q439" i="1"/>
  <c r="Q14" i="1"/>
  <c r="Q248" i="1"/>
  <c r="Q18" i="1"/>
  <c r="J682" i="1" l="1"/>
  <c r="O682" i="1"/>
  <c r="P682" i="1"/>
  <c r="Q682" i="1" l="1"/>
  <c r="J677" i="1" l="1"/>
  <c r="O677" i="1"/>
  <c r="P677" i="1"/>
  <c r="J329" i="1"/>
  <c r="O329" i="1"/>
  <c r="P329" i="1"/>
  <c r="J495" i="1"/>
  <c r="O495" i="1"/>
  <c r="P495" i="1"/>
  <c r="J515" i="1"/>
  <c r="O515" i="1"/>
  <c r="P515" i="1"/>
  <c r="Q515" i="1" l="1"/>
  <c r="Q495" i="1"/>
  <c r="Q677" i="1"/>
  <c r="Q329" i="1"/>
  <c r="J648" i="1"/>
  <c r="O648" i="1"/>
  <c r="P648" i="1"/>
  <c r="Q648" i="1" l="1"/>
  <c r="J1093" i="1"/>
  <c r="O1093" i="1"/>
  <c r="P1093" i="1"/>
  <c r="Q1093" i="1" l="1"/>
  <c r="J292" i="1" l="1"/>
  <c r="O292" i="1"/>
  <c r="P292" i="1"/>
  <c r="Q292" i="1" l="1"/>
  <c r="J845" i="1"/>
  <c r="O845" i="1"/>
  <c r="P845" i="1"/>
  <c r="Q845" i="1" l="1"/>
  <c r="J283" i="1" l="1"/>
  <c r="O283" i="1"/>
  <c r="P283" i="1"/>
  <c r="J594" i="1"/>
  <c r="O594" i="1"/>
  <c r="P594" i="1"/>
  <c r="Q594" i="1" l="1"/>
  <c r="Q283" i="1"/>
  <c r="J322" i="1" l="1"/>
  <c r="O322" i="1"/>
  <c r="P322" i="1"/>
  <c r="Q322" i="1" l="1"/>
  <c r="P316" i="1"/>
  <c r="P354" i="1"/>
  <c r="P372" i="1"/>
  <c r="P387" i="1"/>
  <c r="P1095" i="1"/>
  <c r="P356" i="1"/>
  <c r="P337" i="1"/>
  <c r="P301" i="1"/>
  <c r="P378" i="1"/>
  <c r="P308" i="1"/>
  <c r="P312" i="1"/>
  <c r="P282" i="1"/>
  <c r="P291" i="1"/>
  <c r="P537" i="1"/>
  <c r="P1084" i="1"/>
  <c r="P535" i="1"/>
  <c r="P496" i="1"/>
  <c r="P522" i="1"/>
  <c r="P509" i="1"/>
  <c r="P491" i="1"/>
  <c r="P373" i="1"/>
  <c r="P508" i="1"/>
  <c r="P506" i="1"/>
  <c r="P504" i="1"/>
  <c r="P502" i="1"/>
  <c r="P500" i="1"/>
  <c r="P501" i="1"/>
  <c r="P499" i="1"/>
  <c r="P497" i="1"/>
  <c r="P503" i="1"/>
  <c r="P516" i="1"/>
  <c r="P492" i="1"/>
  <c r="P847" i="1"/>
  <c r="P510" i="1"/>
  <c r="P872" i="1"/>
  <c r="P474" i="1"/>
  <c r="P487" i="1"/>
  <c r="P313" i="1"/>
  <c r="P477" i="1"/>
  <c r="P1062" i="1"/>
  <c r="P476" i="1"/>
  <c r="P860" i="1"/>
  <c r="P494" i="1"/>
  <c r="P490" i="1"/>
  <c r="P527" i="1"/>
  <c r="P848" i="1"/>
  <c r="P521" i="1"/>
  <c r="P472" i="1"/>
  <c r="P533" i="1"/>
  <c r="P534" i="1"/>
  <c r="P859" i="1"/>
  <c r="P498" i="1"/>
  <c r="P529" i="1"/>
  <c r="P530" i="1"/>
  <c r="P531" i="1"/>
  <c r="P511" i="1"/>
  <c r="P517" i="1"/>
  <c r="P1098" i="1"/>
  <c r="P524" i="1"/>
  <c r="P480" i="1"/>
  <c r="P479" i="1"/>
  <c r="P488" i="1"/>
  <c r="P547" i="1"/>
  <c r="P548" i="1"/>
  <c r="P553" i="1"/>
  <c r="P705" i="1"/>
  <c r="P706" i="1"/>
  <c r="P707" i="1"/>
  <c r="P552" i="1"/>
  <c r="P551" i="1"/>
  <c r="P554" i="1"/>
  <c r="P566" i="1"/>
  <c r="P575" i="1"/>
  <c r="P558" i="1"/>
  <c r="P557" i="1"/>
  <c r="P565" i="1"/>
  <c r="P603" i="1"/>
  <c r="P604" i="1"/>
  <c r="P605" i="1"/>
  <c r="P606" i="1"/>
  <c r="P607" i="1"/>
  <c r="P608" i="1"/>
  <c r="P602" i="1"/>
  <c r="P610" i="1"/>
  <c r="P609" i="1"/>
  <c r="P561" i="1"/>
  <c r="P539" i="1"/>
  <c r="P563" i="1"/>
  <c r="P540" i="1"/>
  <c r="P550" i="1"/>
  <c r="P698" i="1"/>
  <c r="P538" i="1"/>
  <c r="P541" i="1"/>
  <c r="P542" i="1"/>
  <c r="P589" i="1"/>
  <c r="P559" i="1"/>
  <c r="P572" i="1"/>
  <c r="P573" i="1"/>
  <c r="P577" i="1"/>
  <c r="P107" i="1"/>
  <c r="P625" i="1"/>
  <c r="P849" i="1"/>
  <c r="P600" i="1"/>
  <c r="P619" i="1"/>
  <c r="P624" i="1"/>
  <c r="P586" i="1"/>
  <c r="P680" i="1"/>
  <c r="P700" i="1"/>
  <c r="P667" i="1"/>
  <c r="P669" i="1"/>
  <c r="P1094" i="1"/>
  <c r="P675" i="1"/>
  <c r="P673" i="1"/>
  <c r="P674" i="1"/>
  <c r="P269" i="1"/>
  <c r="P726" i="1"/>
  <c r="P514" i="1"/>
  <c r="P666" i="1"/>
  <c r="P702" i="1"/>
  <c r="P662" i="1"/>
  <c r="P111" i="1"/>
  <c r="P678" i="1"/>
  <c r="P644" i="1"/>
  <c r="P856" i="1"/>
  <c r="P671" i="1"/>
  <c r="P664" i="1"/>
  <c r="P653" i="1"/>
  <c r="P640" i="1"/>
  <c r="P652" i="1"/>
  <c r="P695" i="1"/>
  <c r="P1064" i="1"/>
  <c r="P601" i="1"/>
  <c r="P615" i="1"/>
  <c r="P617" i="1"/>
  <c r="P616" i="1"/>
  <c r="P284" i="1"/>
  <c r="P633" i="1"/>
  <c r="P692" i="1"/>
  <c r="P858" i="1"/>
  <c r="P850" i="1"/>
  <c r="P556" i="1"/>
  <c r="P380" i="1"/>
  <c r="P632" i="1"/>
  <c r="P1065" i="1"/>
  <c r="P576" i="1"/>
  <c r="P947" i="1"/>
  <c r="P1088" i="1"/>
  <c r="P1087" i="1"/>
  <c r="P1089" i="1"/>
  <c r="P1090" i="1"/>
  <c r="P99" i="1"/>
  <c r="P1071" i="1"/>
  <c r="P1070" i="1"/>
  <c r="P731" i="1"/>
  <c r="P505" i="1"/>
  <c r="P1086" i="1"/>
  <c r="P377" i="1"/>
  <c r="P379" i="1"/>
  <c r="P1078" i="1"/>
  <c r="P296" i="1"/>
  <c r="P555" i="1"/>
  <c r="P1091" i="1"/>
  <c r="P1057" i="1"/>
  <c r="P1097" i="1"/>
  <c r="P1058" i="1"/>
  <c r="P1100" i="1"/>
  <c r="P1101" i="1"/>
  <c r="P1102" i="1"/>
  <c r="P1099" i="1"/>
  <c r="O316" i="1"/>
  <c r="O354" i="1"/>
  <c r="O372" i="1"/>
  <c r="O387" i="1"/>
  <c r="O1095" i="1"/>
  <c r="O356" i="1"/>
  <c r="O337" i="1"/>
  <c r="O301" i="1"/>
  <c r="O378" i="1"/>
  <c r="O308" i="1"/>
  <c r="O312" i="1"/>
  <c r="O282" i="1"/>
  <c r="O291" i="1"/>
  <c r="O537" i="1"/>
  <c r="O1084" i="1"/>
  <c r="O535" i="1"/>
  <c r="O496" i="1"/>
  <c r="O522" i="1"/>
  <c r="O509" i="1"/>
  <c r="O491" i="1"/>
  <c r="O373" i="1"/>
  <c r="O508" i="1"/>
  <c r="O506" i="1"/>
  <c r="O504" i="1"/>
  <c r="O502" i="1"/>
  <c r="O500" i="1"/>
  <c r="O501" i="1"/>
  <c r="O499" i="1"/>
  <c r="O497" i="1"/>
  <c r="O503" i="1"/>
  <c r="O516" i="1"/>
  <c r="O492" i="1"/>
  <c r="O847" i="1"/>
  <c r="O510" i="1"/>
  <c r="O872" i="1"/>
  <c r="O474" i="1"/>
  <c r="O487" i="1"/>
  <c r="O313" i="1"/>
  <c r="O477" i="1"/>
  <c r="O1062" i="1"/>
  <c r="O476" i="1"/>
  <c r="O860" i="1"/>
  <c r="O494" i="1"/>
  <c r="O490" i="1"/>
  <c r="O527" i="1"/>
  <c r="O848" i="1"/>
  <c r="O521" i="1"/>
  <c r="O472" i="1"/>
  <c r="O533" i="1"/>
  <c r="O534" i="1"/>
  <c r="O859" i="1"/>
  <c r="O498" i="1"/>
  <c r="O529" i="1"/>
  <c r="O530" i="1"/>
  <c r="O531" i="1"/>
  <c r="O511" i="1"/>
  <c r="O517" i="1"/>
  <c r="O1098" i="1"/>
  <c r="O524" i="1"/>
  <c r="O480" i="1"/>
  <c r="O479" i="1"/>
  <c r="O488" i="1"/>
  <c r="O547" i="1"/>
  <c r="O548" i="1"/>
  <c r="O553" i="1"/>
  <c r="O705" i="1"/>
  <c r="O706" i="1"/>
  <c r="O707" i="1"/>
  <c r="O552" i="1"/>
  <c r="O551" i="1"/>
  <c r="O554" i="1"/>
  <c r="O566" i="1"/>
  <c r="O575" i="1"/>
  <c r="O558" i="1"/>
  <c r="O557" i="1"/>
  <c r="O565" i="1"/>
  <c r="O603" i="1"/>
  <c r="O604" i="1"/>
  <c r="O605" i="1"/>
  <c r="O606" i="1"/>
  <c r="O607" i="1"/>
  <c r="O608" i="1"/>
  <c r="O602" i="1"/>
  <c r="O610" i="1"/>
  <c r="O609" i="1"/>
  <c r="O561" i="1"/>
  <c r="O539" i="1"/>
  <c r="O563" i="1"/>
  <c r="O540" i="1"/>
  <c r="O550" i="1"/>
  <c r="O698" i="1"/>
  <c r="O538" i="1"/>
  <c r="O541" i="1"/>
  <c r="O542" i="1"/>
  <c r="O589" i="1"/>
  <c r="O559" i="1"/>
  <c r="O572" i="1"/>
  <c r="O573" i="1"/>
  <c r="O577" i="1"/>
  <c r="O107" i="1"/>
  <c r="O625" i="1"/>
  <c r="O849" i="1"/>
  <c r="O600" i="1"/>
  <c r="O619" i="1"/>
  <c r="O624" i="1"/>
  <c r="O586" i="1"/>
  <c r="O680" i="1"/>
  <c r="O700" i="1"/>
  <c r="O667" i="1"/>
  <c r="O669" i="1"/>
  <c r="O1094" i="1"/>
  <c r="O675" i="1"/>
  <c r="O673" i="1"/>
  <c r="O674" i="1"/>
  <c r="O269" i="1"/>
  <c r="O726" i="1"/>
  <c r="O514" i="1"/>
  <c r="O666" i="1"/>
  <c r="O702" i="1"/>
  <c r="O662" i="1"/>
  <c r="O111" i="1"/>
  <c r="O678" i="1"/>
  <c r="O644" i="1"/>
  <c r="O856" i="1"/>
  <c r="O671" i="1"/>
  <c r="O664" i="1"/>
  <c r="O653" i="1"/>
  <c r="O640" i="1"/>
  <c r="O652" i="1"/>
  <c r="O695" i="1"/>
  <c r="O1064" i="1"/>
  <c r="O601" i="1"/>
  <c r="O615" i="1"/>
  <c r="O617" i="1"/>
  <c r="O616" i="1"/>
  <c r="O284" i="1"/>
  <c r="O633" i="1"/>
  <c r="O692" i="1"/>
  <c r="O858" i="1"/>
  <c r="O850" i="1"/>
  <c r="O556" i="1"/>
  <c r="O380" i="1"/>
  <c r="O632" i="1"/>
  <c r="O1065" i="1"/>
  <c r="O576" i="1"/>
  <c r="O947" i="1"/>
  <c r="O1088" i="1"/>
  <c r="O1087" i="1"/>
  <c r="O1089" i="1"/>
  <c r="O1090" i="1"/>
  <c r="O99" i="1"/>
  <c r="O1071" i="1"/>
  <c r="O1070" i="1"/>
  <c r="O731" i="1"/>
  <c r="O505" i="1"/>
  <c r="O1086" i="1"/>
  <c r="O377" i="1"/>
  <c r="O379" i="1"/>
  <c r="O1078" i="1"/>
  <c r="O296" i="1"/>
  <c r="O555" i="1"/>
  <c r="O1091" i="1"/>
  <c r="O1057" i="1"/>
  <c r="O1097" i="1"/>
  <c r="O1058" i="1"/>
  <c r="O1100" i="1"/>
  <c r="O1101" i="1"/>
  <c r="O1102" i="1"/>
  <c r="O1099" i="1"/>
  <c r="J547" i="1"/>
  <c r="J316" i="1"/>
  <c r="J354" i="1"/>
  <c r="J372" i="1"/>
  <c r="J387" i="1"/>
  <c r="J1095" i="1"/>
  <c r="J356" i="1"/>
  <c r="J337" i="1"/>
  <c r="J301" i="1"/>
  <c r="J378" i="1"/>
  <c r="J308" i="1"/>
  <c r="J312" i="1"/>
  <c r="J282" i="1"/>
  <c r="J291" i="1"/>
  <c r="J1084" i="1"/>
  <c r="J494" i="1"/>
  <c r="J535" i="1"/>
  <c r="J496" i="1"/>
  <c r="J522" i="1"/>
  <c r="J509" i="1"/>
  <c r="J491" i="1"/>
  <c r="J373" i="1"/>
  <c r="J508" i="1"/>
  <c r="J506" i="1"/>
  <c r="J504" i="1"/>
  <c r="J502" i="1"/>
  <c r="J500" i="1"/>
  <c r="J501" i="1"/>
  <c r="J499" i="1"/>
  <c r="J497" i="1"/>
  <c r="J503" i="1"/>
  <c r="J516" i="1"/>
  <c r="J492" i="1"/>
  <c r="J847" i="1"/>
  <c r="J510" i="1"/>
  <c r="J872" i="1"/>
  <c r="J474" i="1"/>
  <c r="J487" i="1"/>
  <c r="J313" i="1"/>
  <c r="J477" i="1"/>
  <c r="J1062" i="1"/>
  <c r="J476" i="1"/>
  <c r="J537" i="1"/>
  <c r="J860" i="1"/>
  <c r="J490" i="1"/>
  <c r="J527" i="1"/>
  <c r="J848" i="1"/>
  <c r="J521" i="1"/>
  <c r="J472" i="1"/>
  <c r="J533" i="1"/>
  <c r="J534" i="1"/>
  <c r="J859" i="1"/>
  <c r="J498" i="1"/>
  <c r="J529" i="1"/>
  <c r="J530" i="1"/>
  <c r="J531" i="1"/>
  <c r="J511" i="1"/>
  <c r="J517" i="1"/>
  <c r="J1098" i="1"/>
  <c r="J524" i="1"/>
  <c r="J480" i="1"/>
  <c r="J479" i="1"/>
  <c r="J488" i="1"/>
  <c r="J548" i="1"/>
  <c r="J553" i="1"/>
  <c r="J705" i="1"/>
  <c r="J706" i="1"/>
  <c r="J707" i="1"/>
  <c r="J552" i="1"/>
  <c r="J551" i="1"/>
  <c r="J554" i="1"/>
  <c r="J566" i="1"/>
  <c r="J575" i="1"/>
  <c r="J558" i="1"/>
  <c r="J557" i="1"/>
  <c r="J565" i="1"/>
  <c r="J603" i="1"/>
  <c r="J604" i="1"/>
  <c r="J605" i="1"/>
  <c r="J606" i="1"/>
  <c r="J607" i="1"/>
  <c r="J608" i="1"/>
  <c r="J602" i="1"/>
  <c r="J610" i="1"/>
  <c r="J609" i="1"/>
  <c r="J561" i="1"/>
  <c r="J539" i="1"/>
  <c r="J563" i="1"/>
  <c r="J540" i="1"/>
  <c r="J550" i="1"/>
  <c r="J698" i="1"/>
  <c r="J538" i="1"/>
  <c r="J541" i="1"/>
  <c r="J542" i="1"/>
  <c r="J589" i="1"/>
  <c r="J559" i="1"/>
  <c r="J572" i="1"/>
  <c r="J573" i="1"/>
  <c r="J577" i="1"/>
  <c r="J107" i="1"/>
  <c r="J625" i="1"/>
  <c r="J849" i="1"/>
  <c r="J600" i="1"/>
  <c r="J619" i="1"/>
  <c r="J624" i="1"/>
  <c r="J586" i="1"/>
  <c r="J680" i="1"/>
  <c r="J700" i="1"/>
  <c r="J667" i="1"/>
  <c r="J669" i="1"/>
  <c r="J1094" i="1"/>
  <c r="J675" i="1"/>
  <c r="J673" i="1"/>
  <c r="J674" i="1"/>
  <c r="J269" i="1"/>
  <c r="J726" i="1"/>
  <c r="J514" i="1"/>
  <c r="J666" i="1"/>
  <c r="J702" i="1"/>
  <c r="J662" i="1"/>
  <c r="J111" i="1"/>
  <c r="J678" i="1"/>
  <c r="J644" i="1"/>
  <c r="J856" i="1"/>
  <c r="J671" i="1"/>
  <c r="J664" i="1"/>
  <c r="J653" i="1"/>
  <c r="J640" i="1"/>
  <c r="J652" i="1"/>
  <c r="J695" i="1"/>
  <c r="J1064" i="1"/>
  <c r="J601" i="1"/>
  <c r="J615" i="1"/>
  <c r="J617" i="1"/>
  <c r="J616" i="1"/>
  <c r="J284" i="1"/>
  <c r="J633" i="1"/>
  <c r="J692" i="1"/>
  <c r="J858" i="1"/>
  <c r="J850" i="1"/>
  <c r="J632" i="1"/>
  <c r="J556" i="1"/>
  <c r="J380" i="1"/>
  <c r="J1065" i="1"/>
  <c r="J576" i="1"/>
  <c r="J296" i="1"/>
  <c r="J947" i="1"/>
  <c r="J1088" i="1"/>
  <c r="J1087" i="1"/>
  <c r="J1089" i="1"/>
  <c r="J1090" i="1"/>
  <c r="J99" i="1"/>
  <c r="J1058" i="1"/>
  <c r="J1071" i="1"/>
  <c r="J1070" i="1"/>
  <c r="J731" i="1"/>
  <c r="J505" i="1"/>
  <c r="J1086" i="1"/>
  <c r="J377" i="1"/>
  <c r="J379" i="1"/>
  <c r="J1078" i="1"/>
  <c r="J555" i="1"/>
  <c r="J1091" i="1"/>
  <c r="J1057" i="1"/>
  <c r="J1097" i="1"/>
  <c r="J1100" i="1"/>
  <c r="J1101" i="1"/>
  <c r="J1102" i="1"/>
  <c r="J1099" i="1"/>
  <c r="Q524" i="1" l="1"/>
  <c r="Q313" i="1"/>
  <c r="Q1097" i="1"/>
  <c r="Q379" i="1"/>
  <c r="Q731" i="1"/>
  <c r="Q99" i="1"/>
  <c r="Q576" i="1"/>
  <c r="Q633" i="1"/>
  <c r="Q652" i="1"/>
  <c r="Q671" i="1"/>
  <c r="Q662" i="1"/>
  <c r="Q700" i="1"/>
  <c r="Q849" i="1"/>
  <c r="Q563" i="1"/>
  <c r="Q604" i="1"/>
  <c r="Q554" i="1"/>
  <c r="Q706" i="1"/>
  <c r="Q479" i="1"/>
  <c r="Q517" i="1"/>
  <c r="Q859" i="1"/>
  <c r="Q527" i="1"/>
  <c r="Q477" i="1"/>
  <c r="Q872" i="1"/>
  <c r="Q516" i="1"/>
  <c r="Q504" i="1"/>
  <c r="Q522" i="1"/>
  <c r="Q282" i="1"/>
  <c r="Q308" i="1"/>
  <c r="Q1095" i="1"/>
  <c r="Q372" i="1"/>
  <c r="Q380" i="1"/>
  <c r="Q589" i="1"/>
  <c r="Q539" i="1"/>
  <c r="Q602" i="1"/>
  <c r="Q557" i="1"/>
  <c r="Q531" i="1"/>
  <c r="Q533" i="1"/>
  <c r="Q494" i="1"/>
  <c r="Q487" i="1"/>
  <c r="Q291" i="1"/>
  <c r="Q1101" i="1"/>
  <c r="Q1058" i="1"/>
  <c r="Q692" i="1"/>
  <c r="Q702" i="1"/>
  <c r="Q674" i="1"/>
  <c r="Q1094" i="1"/>
  <c r="Q667" i="1"/>
  <c r="Q625" i="1"/>
  <c r="Q1099" i="1"/>
  <c r="Q1057" i="1"/>
  <c r="Q296" i="1"/>
  <c r="Q377" i="1"/>
  <c r="Q1090" i="1"/>
  <c r="Q1065" i="1"/>
  <c r="Q640" i="1"/>
  <c r="Q514" i="1"/>
  <c r="Q559" i="1"/>
  <c r="Q609" i="1"/>
  <c r="Q603" i="1"/>
  <c r="Q551" i="1"/>
  <c r="Q705" i="1"/>
  <c r="Q548" i="1"/>
  <c r="Q480" i="1"/>
  <c r="Q511" i="1"/>
  <c r="Q534" i="1"/>
  <c r="Q490" i="1"/>
  <c r="Q503" i="1"/>
  <c r="Q506" i="1"/>
  <c r="Q496" i="1"/>
  <c r="Q354" i="1"/>
  <c r="Q617" i="1"/>
  <c r="Q538" i="1"/>
  <c r="Q561" i="1"/>
  <c r="Q608" i="1"/>
  <c r="Q472" i="1"/>
  <c r="Q860" i="1"/>
  <c r="Q474" i="1"/>
  <c r="Q1084" i="1"/>
  <c r="Q607" i="1"/>
  <c r="Q521" i="1"/>
  <c r="Q373" i="1"/>
  <c r="Q356" i="1"/>
  <c r="Q664" i="1"/>
  <c r="Q378" i="1"/>
  <c r="Q558" i="1"/>
  <c r="Q673" i="1"/>
  <c r="Q601" i="1"/>
  <c r="Q542" i="1"/>
  <c r="Q695" i="1"/>
  <c r="Q573" i="1"/>
  <c r="Q707" i="1"/>
  <c r="Q491" i="1"/>
  <c r="Q1086" i="1"/>
  <c r="Q1088" i="1"/>
  <c r="Q615" i="1"/>
  <c r="Q856" i="1"/>
  <c r="Q111" i="1"/>
  <c r="Q1064" i="1"/>
  <c r="Q644" i="1"/>
  <c r="Q666" i="1"/>
  <c r="Q675" i="1"/>
  <c r="Q669" i="1"/>
  <c r="Q600" i="1"/>
  <c r="Q606" i="1"/>
  <c r="Q575" i="1"/>
  <c r="Q547" i="1"/>
  <c r="Q847" i="1"/>
  <c r="Q537" i="1"/>
  <c r="Q316" i="1"/>
  <c r="Q619" i="1"/>
  <c r="Q550" i="1"/>
  <c r="Q529" i="1"/>
  <c r="Q501" i="1"/>
  <c r="Q572" i="1"/>
  <c r="Q540" i="1"/>
  <c r="Q605" i="1"/>
  <c r="Q566" i="1"/>
  <c r="Q848" i="1"/>
  <c r="Q1062" i="1"/>
  <c r="Q492" i="1"/>
  <c r="Q1089" i="1"/>
  <c r="Q632" i="1"/>
  <c r="Q678" i="1"/>
  <c r="Q680" i="1"/>
  <c r="Q269" i="1"/>
  <c r="Q1102" i="1"/>
  <c r="Q850" i="1"/>
  <c r="Q284" i="1"/>
  <c r="Q653" i="1"/>
  <c r="Q726" i="1"/>
  <c r="Q541" i="1"/>
  <c r="Q610" i="1"/>
  <c r="Q535" i="1"/>
  <c r="Q312" i="1"/>
  <c r="Q858" i="1"/>
  <c r="Q577" i="1"/>
  <c r="Q510" i="1"/>
  <c r="Q337" i="1"/>
  <c r="Q107" i="1"/>
  <c r="Q500" i="1"/>
  <c r="Q556" i="1"/>
  <c r="Q502" i="1"/>
  <c r="Q1070" i="1"/>
  <c r="Q301" i="1"/>
  <c r="Q586" i="1"/>
  <c r="Q552" i="1"/>
  <c r="Q624" i="1"/>
  <c r="Q488" i="1"/>
  <c r="Q565" i="1"/>
  <c r="Q1098" i="1"/>
  <c r="Q497" i="1"/>
  <c r="Q508" i="1"/>
  <c r="Q509" i="1"/>
  <c r="Q698" i="1"/>
  <c r="Q476" i="1"/>
  <c r="Q555" i="1"/>
  <c r="Q1078" i="1"/>
  <c r="Q505" i="1"/>
  <c r="Q1100" i="1"/>
  <c r="Q1091" i="1"/>
  <c r="Q1071" i="1"/>
  <c r="Q1087" i="1"/>
  <c r="Q616" i="1"/>
  <c r="Q553" i="1"/>
  <c r="Q530" i="1"/>
  <c r="Q499" i="1"/>
  <c r="Q387" i="1"/>
</calcChain>
</file>

<file path=xl/sharedStrings.xml><?xml version="1.0" encoding="utf-8"?>
<sst xmlns="http://schemas.openxmlformats.org/spreadsheetml/2006/main" count="9674" uniqueCount="3405">
  <si>
    <t>Emergency Generators Repair, Maintenance and Installation</t>
  </si>
  <si>
    <t>TEAM Services Corporation</t>
  </si>
  <si>
    <t>Furnish &amp; Deliver Authentic Korean Meals</t>
  </si>
  <si>
    <t>Mechanical Joint Ductile Iron Pipe  (DPW-WW)</t>
  </si>
  <si>
    <t>Baltimore Lock and Hardware, Inc.</t>
  </si>
  <si>
    <t>Structural Maintenance and Dredging at Inner Harbor</t>
  </si>
  <si>
    <t>McLean Contracting Company</t>
  </si>
  <si>
    <t>Tele-tector of Maryland</t>
  </si>
  <si>
    <t>Electric Motor Repair Co.</t>
  </si>
  <si>
    <t>Sewer Line Chemical Root Control Application (DPW)</t>
  </si>
  <si>
    <t>Duke's Root Control</t>
  </si>
  <si>
    <t>Ziegler</t>
  </si>
  <si>
    <t>Graybar Electric Co.</t>
  </si>
  <si>
    <t>Ideal Electrical Supply</t>
  </si>
  <si>
    <t>B50000692</t>
  </si>
  <si>
    <t>Courtroom Telephonic Appearance System</t>
  </si>
  <si>
    <t>Construction Equipment Rental Services (Various)</t>
  </si>
  <si>
    <t>NOTES</t>
  </si>
  <si>
    <t>Latest Award Amount</t>
  </si>
  <si>
    <t>Post to Web?
(Y/N)</t>
  </si>
  <si>
    <t>MBE/WBE % Commitment</t>
  </si>
  <si>
    <t>Title</t>
  </si>
  <si>
    <t>WBE</t>
  </si>
  <si>
    <t>MBE</t>
  </si>
  <si>
    <t xml:space="preserve">Buyer 
Name </t>
  </si>
  <si>
    <r>
      <t xml:space="preserve">Contract No.
</t>
    </r>
    <r>
      <rPr>
        <sz val="6"/>
        <rFont val="Arial"/>
        <family val="2"/>
      </rPr>
      <t>6000 = Selected
7000 = Competitive
8000 = Sole Source
9000 = Emergency</t>
    </r>
  </si>
  <si>
    <t>Current End 
Date</t>
  </si>
  <si>
    <t>Latest B/E Approval Date</t>
  </si>
  <si>
    <t>Renewable Options Remaining</t>
  </si>
  <si>
    <t>Vendor(s) Name</t>
  </si>
  <si>
    <t>Master Blanket Number</t>
  </si>
  <si>
    <t>CITIBUY</t>
  </si>
  <si>
    <t>Current Start Date</t>
  </si>
  <si>
    <t>Cole</t>
  </si>
  <si>
    <t>06000</t>
  </si>
  <si>
    <t>Janitorial Services (Library Branch #5 &amp; 42)</t>
  </si>
  <si>
    <t>3 x 1 yr</t>
  </si>
  <si>
    <t>Atlantic Tactical, Inc</t>
  </si>
  <si>
    <t>Uniform and Locker and Laundry Service</t>
  </si>
  <si>
    <t>P509184</t>
  </si>
  <si>
    <t>B50001019</t>
  </si>
  <si>
    <t>457 Deferred Compensation Plan Services (Finance)</t>
  </si>
  <si>
    <t>Great-West Life &amp; Annuity Insurance</t>
  </si>
  <si>
    <t>Citizen's Pharmacy</t>
  </si>
  <si>
    <t>2 x 1 yr</t>
  </si>
  <si>
    <t>4 x 1 yr</t>
  </si>
  <si>
    <t>08000</t>
  </si>
  <si>
    <t>Martins, Inc.</t>
  </si>
  <si>
    <t>Trustworthy Staffing Solutions</t>
  </si>
  <si>
    <t>Suburban Sales &amp; Rental, Inc.</t>
  </si>
  <si>
    <t>BP-06059</t>
  </si>
  <si>
    <t>H.D. Supply Waterworks</t>
  </si>
  <si>
    <t>07000</t>
  </si>
  <si>
    <t>Maryland Fire Equipment</t>
  </si>
  <si>
    <t>Frank Quinn Company</t>
  </si>
  <si>
    <t>Various</t>
  </si>
  <si>
    <t>Baltimore Auto Supply</t>
  </si>
  <si>
    <t>F.F. and A. Jacobs &amp; Sons</t>
  </si>
  <si>
    <t xml:space="preserve">Motion Industries </t>
  </si>
  <si>
    <t>Anne Arundel Veterinary Hospital</t>
  </si>
  <si>
    <t>Middleton &amp; Meads Company, Inc.</t>
  </si>
  <si>
    <t>Howard Uniform Company</t>
  </si>
  <si>
    <t>Johnson &amp; Towers</t>
  </si>
  <si>
    <t>OEM Parts and Service for Toro Equipment</t>
  </si>
  <si>
    <t>Harbor Truck Sales &amp; Service T/A Baltimore Freightliner</t>
  </si>
  <si>
    <t>P509294</t>
  </si>
  <si>
    <t>Bob Bell Automotive Group</t>
  </si>
  <si>
    <t>O'Donnell Honda</t>
  </si>
  <si>
    <t>B50001398</t>
  </si>
  <si>
    <t>Actuarial Valuation Services for Post Employment Benefits (HR)</t>
  </si>
  <si>
    <t>Hay Group, Inc.</t>
  </si>
  <si>
    <t>Tyrrelltech, Inc.</t>
  </si>
  <si>
    <t>B50001427</t>
  </si>
  <si>
    <t>Aftermarket Parts and Supplies for Cars and Light Trucks (FLEET)</t>
  </si>
  <si>
    <t>2 x2 yr</t>
  </si>
  <si>
    <t>Uni-Select USA, Inc.</t>
  </si>
  <si>
    <t>Fleetpride, Inc.</t>
  </si>
  <si>
    <t>Salvo Limited Partnership</t>
  </si>
  <si>
    <t>Service Parts dba Papa Auto Parts</t>
  </si>
  <si>
    <t>Jesco, Inc.</t>
  </si>
  <si>
    <t>Crovato Products &amp; Service</t>
  </si>
  <si>
    <t xml:space="preserve">All Car Leasing dba Nextcar </t>
  </si>
  <si>
    <t>P514090</t>
  </si>
  <si>
    <t>Willis of Maryland, Inc.</t>
  </si>
  <si>
    <t>Skalar Consumable Parts</t>
  </si>
  <si>
    <t>SHI International Corporation</t>
  </si>
  <si>
    <t xml:space="preserve">Efficiency Enterprises of MD, LLC </t>
  </si>
  <si>
    <t>Security Equipment Company</t>
  </si>
  <si>
    <t>Johns Eastern Company, Inc</t>
  </si>
  <si>
    <t>1 x 2 yr</t>
  </si>
  <si>
    <t>Glasmyer</t>
  </si>
  <si>
    <t>5 x 1 yr</t>
  </si>
  <si>
    <t>ADP, Inc.</t>
  </si>
  <si>
    <t>Full Circle Solutions, Inc.</t>
  </si>
  <si>
    <t>N/A</t>
  </si>
  <si>
    <t>M &amp; T Bank</t>
  </si>
  <si>
    <t>B50000452</t>
  </si>
  <si>
    <t>Health Maintenance Organization (HMO)   (HR)</t>
  </si>
  <si>
    <t>Kaiser Permanente</t>
  </si>
  <si>
    <t>United Healthcare</t>
  </si>
  <si>
    <t>Health Maintenance Organization (POS)   (HR)</t>
  </si>
  <si>
    <t>B50000455</t>
  </si>
  <si>
    <t>Citizens Pharmacy</t>
  </si>
  <si>
    <t>B50000746</t>
  </si>
  <si>
    <t>On-Line Tax Sale Auction Service  (Treasury)</t>
  </si>
  <si>
    <t>Grant Street Group</t>
  </si>
  <si>
    <t>2 x 2 yr</t>
  </si>
  <si>
    <t>Mercy Medical Center</t>
  </si>
  <si>
    <t>Co-op Supplies for Maintenance, Repair and Operations</t>
  </si>
  <si>
    <t>1 x 5 yr</t>
  </si>
  <si>
    <t>BP-07150</t>
  </si>
  <si>
    <t>Prescription Drug Program (Employee) (HR)</t>
  </si>
  <si>
    <t>BP-07194</t>
  </si>
  <si>
    <t>PPO Medical Insurance (Employee) (HR)</t>
  </si>
  <si>
    <t>BP-07196</t>
  </si>
  <si>
    <t>Lock Box Service (Treasury)</t>
  </si>
  <si>
    <t>Merkle Response Services</t>
  </si>
  <si>
    <t>Workers Compensation Claims Administration (HR)</t>
  </si>
  <si>
    <t>Dunbar Armored, Inc.</t>
  </si>
  <si>
    <t>Schneider Laboratories, Inc.</t>
  </si>
  <si>
    <t>Aetna Health Holdings</t>
  </si>
  <si>
    <t>Gough</t>
  </si>
  <si>
    <t>Lindenmeyr Munroe</t>
  </si>
  <si>
    <t>Frank Parsons Paper</t>
  </si>
  <si>
    <t>Crown Security System, Inc.</t>
  </si>
  <si>
    <t>Library Binding Services (Library)</t>
  </si>
  <si>
    <t>Wert Bookbinding, Inc</t>
  </si>
  <si>
    <t>Best Battery Company, Inc</t>
  </si>
  <si>
    <t xml:space="preserve">OEM and Remanufactured Toner and Ink Cartridges </t>
  </si>
  <si>
    <t>Rudolph's Office &amp; Computer Supply, Inc.</t>
  </si>
  <si>
    <t xml:space="preserve">                                                                  </t>
  </si>
  <si>
    <t>Macer</t>
  </si>
  <si>
    <t>Bey</t>
  </si>
  <si>
    <t>Marcon Engineering Services</t>
  </si>
  <si>
    <t>One Call Concept Locating Services, Inc.</t>
  </si>
  <si>
    <t>Key Risk Management</t>
  </si>
  <si>
    <t>Parry</t>
  </si>
  <si>
    <t>Rudolph's Office &amp; Computer Supply</t>
  </si>
  <si>
    <t>HD Supply Waterworks, LTD</t>
  </si>
  <si>
    <t>Mueller Company</t>
  </si>
  <si>
    <t>2 x 1 yr.</t>
  </si>
  <si>
    <t>Maintenance Service for Quest Juvenile Case Mgt. System</t>
  </si>
  <si>
    <t>Gottlieb &amp; Wertz, Inc.</t>
  </si>
  <si>
    <t>Printing Matters, LLC</t>
  </si>
  <si>
    <t>Ready</t>
  </si>
  <si>
    <t>P508992</t>
  </si>
  <si>
    <t>Fireline Corporation</t>
  </si>
  <si>
    <t>New Holland OEM Parts &amp; Service (DPW)</t>
  </si>
  <si>
    <t>Automotive Starters and Alternators  (Fleet)</t>
  </si>
  <si>
    <t>Transportation, Cremation and Disposal of Animal Carcasses (Health)</t>
  </si>
  <si>
    <t>Insurance Broker of Record Services (Finance)</t>
  </si>
  <si>
    <t>OEM Repair Service for Chrysler Vehicles</t>
  </si>
  <si>
    <t>Heritage Chrysler Jeep</t>
  </si>
  <si>
    <t>Laboratory Services - Lead Testing  (Health)</t>
  </si>
  <si>
    <t>Janitorial Services Branch #14 (Library)</t>
  </si>
  <si>
    <t>Janitorial Services Branch #10 &amp; 22  (Library)</t>
  </si>
  <si>
    <t>Automotive Paints and Supplies  (DPW-Fleet)</t>
  </si>
  <si>
    <t>Multiparts and Services</t>
  </si>
  <si>
    <t>Automotive Radiators &amp; Heaters (Fleet)</t>
  </si>
  <si>
    <t>3 x 2 yr</t>
  </si>
  <si>
    <t>B50000999</t>
  </si>
  <si>
    <t>Skalar, Inc.</t>
  </si>
  <si>
    <t>Brass Fittings (DPW)</t>
  </si>
  <si>
    <t>OEM  Parts and Service for Bobcat Equipment</t>
  </si>
  <si>
    <t>B50000817</t>
  </si>
  <si>
    <t>Holabird Enterprises of Maryland, Inc t/a Transtech Transmission Center</t>
  </si>
  <si>
    <t>2 x 1</t>
  </si>
  <si>
    <t>Roll-Off Container Rehab &amp; Repair</t>
  </si>
  <si>
    <t>Belair Road Supply Co.</t>
  </si>
  <si>
    <t>Smith-Blair, Inc.</t>
  </si>
  <si>
    <t>Alban Tractor Co.</t>
  </si>
  <si>
    <t>Safeware, Inc.</t>
  </si>
  <si>
    <t>Repair of Air Operated Tools</t>
  </si>
  <si>
    <t>Patuxent Materials, Inc.</t>
  </si>
  <si>
    <t>Motorola, Inc.</t>
  </si>
  <si>
    <t>Allied Contractors, Inc.</t>
  </si>
  <si>
    <t>Water Bill Envelopes (DPW-W/WW)</t>
  </si>
  <si>
    <t>Summer Food Service Program for Children (DHCD)</t>
  </si>
  <si>
    <t>Maryland State Contract Number 050B7800015</t>
  </si>
  <si>
    <t>Schreiber Translations, Inc.</t>
  </si>
  <si>
    <t>Translation Services (Written Translation Services)
Mayor's Office and Police Department</t>
  </si>
  <si>
    <t>Utility Relocate/Marking and Related Work</t>
  </si>
  <si>
    <t>O.E.M. Parts and Service for Elgin Sweepers and Vactor Sewer Vacs  (Fleet)</t>
  </si>
  <si>
    <t>B50000984</t>
  </si>
  <si>
    <t>Installation, Repair and Maintenance for Commercial Security Alarm &amp; Fire Protection System (Various)</t>
  </si>
  <si>
    <t>2 x 5 yrs</t>
  </si>
  <si>
    <t>OEM Parts and Service for John Deere Equipment (Fleet)</t>
  </si>
  <si>
    <t>Hawkeye Construction, LLC</t>
  </si>
  <si>
    <t>Civic Works, Inc.</t>
  </si>
  <si>
    <t>Comprehensive Housing Assistance, Inc.</t>
  </si>
  <si>
    <t xml:space="preserve">Northeast Energy Services </t>
  </si>
  <si>
    <t>B50001080</t>
  </si>
  <si>
    <t>Office Moving and Related Work (Various)</t>
  </si>
  <si>
    <t>Walters Relocation, inc.</t>
  </si>
  <si>
    <t>Geiger Pump and Equipment</t>
  </si>
  <si>
    <t>Windows and Trusses Cleaning and Washing (Various)</t>
  </si>
  <si>
    <t>C. N. Robinson Lighting Supply Co.</t>
  </si>
  <si>
    <t>Ferguson Enterprises, Inc.</t>
  </si>
  <si>
    <t>Industrial Cleaning &amp; Related Work (Various)</t>
  </si>
  <si>
    <t>W.W. Grainger, Inc</t>
  </si>
  <si>
    <t>BP-07136</t>
  </si>
  <si>
    <t>Audio/Video Services (Baltimore Convention Center)</t>
  </si>
  <si>
    <t>Projection Presentation Technology (PPT)</t>
  </si>
  <si>
    <t>Coalition To End Childhood Lead Poisoning, Inc.</t>
  </si>
  <si>
    <t>SMG</t>
  </si>
  <si>
    <t>Vasavada</t>
  </si>
  <si>
    <t>B50001050</t>
  </si>
  <si>
    <t>Manage and Operate the Food and Beverage Service for the Baltimore Convention Center</t>
  </si>
  <si>
    <t>Heating Oil</t>
  </si>
  <si>
    <t xml:space="preserve">Hydrant Locks </t>
  </si>
  <si>
    <t>McGard, LLC, Special Products Division</t>
  </si>
  <si>
    <t>BP-07105</t>
  </si>
  <si>
    <t>Local Government Integrated Financial Systems (Finance)</t>
  </si>
  <si>
    <t>Tipco Technologies, Inc.</t>
  </si>
  <si>
    <t>REVENUE</t>
  </si>
  <si>
    <t>1 x 2 yrs</t>
  </si>
  <si>
    <t>Liquid Oxygen</t>
  </si>
  <si>
    <t>Pitney Bowes Global financial Services, LLC</t>
  </si>
  <si>
    <t>Univar USA, Inc.</t>
  </si>
  <si>
    <t>P501329</t>
  </si>
  <si>
    <t>Kone, Inc.</t>
  </si>
  <si>
    <t>Waste Equipment Sales and Service, LLC</t>
  </si>
  <si>
    <t>E. J. Ward, Inc.</t>
  </si>
  <si>
    <t>Contract No.
6000 = Selected
7000 = Competitive
8000 = Sole Source
9000 = Emergency</t>
  </si>
  <si>
    <t>P514336</t>
  </si>
  <si>
    <t>Cost Allocation Accounting Plan</t>
  </si>
  <si>
    <t>Cost Plans Plus, LLC</t>
  </si>
  <si>
    <t>OEM Parts &amp; Service for FUSO Mitsubishi Trucks (FLEET)</t>
  </si>
  <si>
    <t>Calmi Electric Company</t>
  </si>
  <si>
    <t>STIHL Landscaping Equipment and Replacement Parts</t>
  </si>
  <si>
    <t>Bentley WaterCAD Perpetual Licenses</t>
  </si>
  <si>
    <t>Bentley Systems, Inc.</t>
  </si>
  <si>
    <t>McKesson Medical and Surgical Co.</t>
  </si>
  <si>
    <t>Litecast Ethernet Maintenance Upgrade (MOIT)</t>
  </si>
  <si>
    <t>Selectron Technologies, Inc.</t>
  </si>
  <si>
    <t>Nightmare Graphics</t>
  </si>
  <si>
    <t>KidSmart Software Company</t>
  </si>
  <si>
    <t>Martin Supply, Inc.</t>
  </si>
  <si>
    <t>Clean Harbors Environmental Services, inc.</t>
  </si>
  <si>
    <t>Revolution Traffic Cones</t>
  </si>
  <si>
    <t>B50001415</t>
  </si>
  <si>
    <t>Body Shop Repair Service (FLEET)</t>
  </si>
  <si>
    <t>Valley Chevrolet, UC t/a Fox Chevrolet Timonium</t>
  </si>
  <si>
    <t>Beaver's auto Body Repair Center, Inc</t>
  </si>
  <si>
    <t>R &amp; E Body &amp; Paint, Inc</t>
  </si>
  <si>
    <t>1 x 3 Yr</t>
  </si>
  <si>
    <t>OEM Parts &amp; Services for Case Construction Equipment</t>
  </si>
  <si>
    <t xml:space="preserve">Folcomer Equipment </t>
  </si>
  <si>
    <t>Lorenz, Inc.</t>
  </si>
  <si>
    <t>OEM Parts as required for Elkin Cement Mixers (Fleet)</t>
  </si>
  <si>
    <t>Armored Transport Services (Various)</t>
  </si>
  <si>
    <t xml:space="preserve"> IVR System Upgrades, Support and Licenses (Finance)</t>
  </si>
  <si>
    <t>Systems Integration, Inc.</t>
  </si>
  <si>
    <t>T &amp; J Jeong</t>
  </si>
  <si>
    <t>OEM Parts and Service for Altec Bucket Trucks  (Fleet)</t>
  </si>
  <si>
    <t>Altec, Inc.</t>
  </si>
  <si>
    <t>Vehicle Upholstery Service (Fleet)</t>
  </si>
  <si>
    <t>Corelli, Inc.</t>
  </si>
  <si>
    <t>Waste Equipment Sales &amp; Service, LLC</t>
  </si>
  <si>
    <t>Anchor Bay East Marina</t>
  </si>
  <si>
    <t>FIRST REMINDER SENT DATE</t>
  </si>
  <si>
    <t>SECOND REMINDER SENT DATE</t>
  </si>
  <si>
    <t>AGENCY RESPONSE DATE</t>
  </si>
  <si>
    <t>Maryland Industrial Trucks, Inc.</t>
  </si>
  <si>
    <t>Furnish and Deliver Chlorination and De-Chlorination Parts</t>
  </si>
  <si>
    <t>Kershner Environmental Technologies, LLC</t>
  </si>
  <si>
    <t>OEM Parts and Service for Mack Trucks</t>
  </si>
  <si>
    <t>Moving Services for Lead Abatement Program</t>
  </si>
  <si>
    <t>1 x 1 yr</t>
  </si>
  <si>
    <t>C &amp; W Body &amp; Fender Shop, Inc.</t>
  </si>
  <si>
    <t>Herman Born &amp; Sons, Inc.</t>
  </si>
  <si>
    <t>Linthicum-Ferndale Auto Body, LLC</t>
  </si>
  <si>
    <t>O.E.M. Parts and Service for JCB and Lee Boy Equipment (Gen. Serv.)</t>
  </si>
  <si>
    <t>Agilent Technologies</t>
  </si>
  <si>
    <t>Oluwasuji</t>
  </si>
  <si>
    <t>Good Shepard Septic Services, Inc.</t>
  </si>
  <si>
    <t>Automotive Hardware:  Fasteners, Nuts &amp; Bolts, Etc. (FLEET)</t>
  </si>
  <si>
    <t>P510977</t>
  </si>
  <si>
    <t>P510978</t>
  </si>
  <si>
    <t>Health Maintenance Organization (HMO) (HR)</t>
  </si>
  <si>
    <t>Provide Various Cuts, Types, and Weights of Paper  (PRINT SHOP ONLY)</t>
  </si>
  <si>
    <t>Shannon-Baum Signs, Inc.</t>
  </si>
  <si>
    <t>Hydraulic Hoses and Fittings</t>
  </si>
  <si>
    <t>IPT, LLC d/b/a Paylock</t>
  </si>
  <si>
    <t>Printing Services/Pre-Qualification    (BOP-Print Shop only)</t>
  </si>
  <si>
    <t>Printing Services/Pre-Qualification    (BOP -Print Shop only)</t>
  </si>
  <si>
    <t>Printing Services/Pre-Qualification    (BOP-Print shop only)</t>
  </si>
  <si>
    <t>B50001251</t>
  </si>
  <si>
    <t>Parking Meter Coin Collection Service (Treasury)</t>
  </si>
  <si>
    <t>Republic Parking Systems</t>
  </si>
  <si>
    <t>Janitorial Services Branch #8</t>
  </si>
  <si>
    <t xml:space="preserve">Pea Gravel  </t>
  </si>
  <si>
    <t>Nestle Waters North America d/b/a Deer Park</t>
  </si>
  <si>
    <t>Xerox Corporation</t>
  </si>
  <si>
    <t>P511826</t>
  </si>
  <si>
    <t>P510567</t>
  </si>
  <si>
    <t>B50001175</t>
  </si>
  <si>
    <t>Provide Loan Servicing (DHCD and FINANCE)</t>
  </si>
  <si>
    <t>AmeriNational Community Services, Inc.</t>
  </si>
  <si>
    <t>2 x 5 yrs.</t>
  </si>
  <si>
    <t>Kuehne Chemical Co. Inc.</t>
  </si>
  <si>
    <t>Provide Pest Control Services to Various COB Buildings</t>
  </si>
  <si>
    <t>Various Batteries</t>
  </si>
  <si>
    <t>P510975</t>
  </si>
  <si>
    <t>P510971</t>
  </si>
  <si>
    <t>P510974</t>
  </si>
  <si>
    <t>P511396</t>
  </si>
  <si>
    <t>B50000757</t>
  </si>
  <si>
    <t>P508321</t>
  </si>
  <si>
    <t>PNC Bank</t>
  </si>
  <si>
    <t>Small Purchase Credit Card- BOP</t>
  </si>
  <si>
    <t>Couplings</t>
  </si>
  <si>
    <t>Gen-Probe, Inc.</t>
  </si>
  <si>
    <t>P511583</t>
  </si>
  <si>
    <t>FleetPride, Inc.</t>
  </si>
  <si>
    <t>Steel Products  (Fleet)</t>
  </si>
  <si>
    <t>P508532</t>
  </si>
  <si>
    <t>Shop Towels/Wiping Cloths (Fleet)</t>
  </si>
  <si>
    <t>Snow and ice Removal (Library)</t>
  </si>
  <si>
    <t>Tote-It, Inc.</t>
  </si>
  <si>
    <t>Janitorial Services - Branch #7 and #13</t>
  </si>
  <si>
    <t>Pitney Bowes</t>
  </si>
  <si>
    <t>B50001328</t>
  </si>
  <si>
    <t>Milling Machine Teeth</t>
  </si>
  <si>
    <t>Tire Repair and Maintenance Supplies</t>
  </si>
  <si>
    <t>CRW Parts</t>
  </si>
  <si>
    <t>Qiagen, Inc.</t>
  </si>
  <si>
    <t>National Capitol Industries, Inc.</t>
  </si>
  <si>
    <t>-</t>
  </si>
  <si>
    <t>Steel Pipes, Valves and Fittings</t>
  </si>
  <si>
    <t>HD Supply Waterworks Ltd</t>
  </si>
  <si>
    <t>Tennant Sales and Services Company</t>
  </si>
  <si>
    <t>Germain Holdings LLC d/b/a Overlea Caterers, Inc.</t>
  </si>
  <si>
    <t>Quality Automotive Warehouse</t>
  </si>
  <si>
    <t>B50001020</t>
  </si>
  <si>
    <t>M.C. Dean, Inc</t>
  </si>
  <si>
    <t>Auditing Services (Baltimore Convention Center)</t>
  </si>
  <si>
    <t>Plastic Meter Boxes (DPW - Wastewater)</t>
  </si>
  <si>
    <t>Digicon Corporation</t>
  </si>
  <si>
    <t xml:space="preserve">Cashier Windows Software Annual Maintenance (Finance) </t>
  </si>
  <si>
    <t>2x 1 yr</t>
  </si>
  <si>
    <t>Truck Accessories</t>
  </si>
  <si>
    <t>Preventative Maintenance Service for Lifts (Convention Center)</t>
  </si>
  <si>
    <t>United Rental North America, Inc.</t>
  </si>
  <si>
    <t>OEM Parts and Service for E.J. Ward Canceivers (Fleet)</t>
  </si>
  <si>
    <t>Janitorial Services - 3411 Bank Street DHCD)</t>
  </si>
  <si>
    <t>Workplace Essentials</t>
  </si>
  <si>
    <t>Hand Free Sanitary Disposal (DGS)</t>
  </si>
  <si>
    <t>OEM Parts and Service for Ward Diesel Filters</t>
  </si>
  <si>
    <t>B50001347</t>
  </si>
  <si>
    <t xml:space="preserve">Occupational Health Clinical Services (HR)  </t>
  </si>
  <si>
    <t>Atlantic Machinery, inc</t>
  </si>
  <si>
    <t>Maintenance and Repair of Pneumatic and Electronic Controls of HVAC System at Back River</t>
  </si>
  <si>
    <t>Paper and Styrofoam Products (Library)</t>
  </si>
  <si>
    <t>Hach Company</t>
  </si>
  <si>
    <t>Creative Software Solutions, LLC</t>
  </si>
  <si>
    <t>Edlen Electrical Exhibitions Services, Inc</t>
  </si>
  <si>
    <t>Free State Reporting</t>
  </si>
  <si>
    <t>Nulinx International, Inc.</t>
  </si>
  <si>
    <t>The General Ship Repair Corporation</t>
  </si>
  <si>
    <t>St of Oregon 107-1815-09</t>
  </si>
  <si>
    <t>GovernmentJobs.com, Inc. d/b/a NEOGOV</t>
  </si>
  <si>
    <t>E-Recruitment Management Systems (HR)</t>
  </si>
  <si>
    <t>P508324</t>
  </si>
  <si>
    <t>I Give Quality or Quantity floor Cleaning Service</t>
  </si>
  <si>
    <t>Snap-on Industrial Division of IDSC Holdings</t>
  </si>
  <si>
    <t>Fastenal Company</t>
  </si>
  <si>
    <t>Hilti, Inc.</t>
  </si>
  <si>
    <t>Acres Automotive, Inc</t>
  </si>
  <si>
    <t>F.W. Haxel Co.</t>
  </si>
  <si>
    <t>Environmental Systems Research Institute, Inc. (ESRI)</t>
  </si>
  <si>
    <t>Tiburon, Inc.</t>
  </si>
  <si>
    <t>Paper Lawn and Leaf Bags (CITYWIDE)</t>
  </si>
  <si>
    <t>Banner Supplies and Sewing</t>
  </si>
  <si>
    <t>Toxicity Testing</t>
  </si>
  <si>
    <t>Management of Nutritional Congregate Food Service for CARE Eating together program</t>
  </si>
  <si>
    <t>Telecommunications Systems, Inc.</t>
  </si>
  <si>
    <t>Freemire &amp; Associates, Inc.</t>
  </si>
  <si>
    <t>DOT</t>
  </si>
  <si>
    <t>MOIT</t>
  </si>
  <si>
    <t>CITYWIDE</t>
  </si>
  <si>
    <t>DPW</t>
  </si>
  <si>
    <t>BCPD</t>
  </si>
  <si>
    <t>DGS</t>
  </si>
  <si>
    <t>FLEET</t>
  </si>
  <si>
    <t>HEALTH</t>
  </si>
  <si>
    <t>REC &amp; PARKS</t>
  </si>
  <si>
    <t>DHCD</t>
  </si>
  <si>
    <t>AGING</t>
  </si>
  <si>
    <t>ANIMAL CONTROL</t>
  </si>
  <si>
    <t>TREASURY</t>
  </si>
  <si>
    <t>ELECTION</t>
  </si>
  <si>
    <t>COMPTROLLER</t>
  </si>
  <si>
    <t>HR</t>
  </si>
  <si>
    <t>FINANCE</t>
  </si>
  <si>
    <t>RISK</t>
  </si>
  <si>
    <t>BAPS</t>
  </si>
  <si>
    <t>BBMR</t>
  </si>
  <si>
    <t>BOP</t>
  </si>
  <si>
    <t>LIBRARY</t>
  </si>
  <si>
    <t>MOED</t>
  </si>
  <si>
    <t>PRINT SHOP</t>
  </si>
  <si>
    <t>MOCJ</t>
  </si>
  <si>
    <t>BCFD</t>
  </si>
  <si>
    <t>CONV. CTR</t>
  </si>
  <si>
    <t>REC. &amp; PARKS</t>
  </si>
  <si>
    <t>CIRCUIT COURT</t>
  </si>
  <si>
    <t>BCPD &amp; BCFD</t>
  </si>
  <si>
    <t>HEALTH &amp; MAYORS</t>
  </si>
  <si>
    <t>DHCD &amp; FINANCE</t>
  </si>
  <si>
    <t>BCPD &amp; SHERIFF</t>
  </si>
  <si>
    <t xml:space="preserve">Body Shop Repair Service </t>
  </si>
  <si>
    <t>Sparks Quality Fence Company</t>
  </si>
  <si>
    <t>Lehigh Outfitters, LLC</t>
  </si>
  <si>
    <t>DPW -WWW</t>
  </si>
  <si>
    <t>Airgas East, Inc.</t>
  </si>
  <si>
    <t xml:space="preserve">Medical Grade Oxygen Supply and Delivery </t>
  </si>
  <si>
    <t>N. Harris Computer Corporation d/b/a System Innovators, Inc.</t>
  </si>
  <si>
    <t>Turnout Boots</t>
  </si>
  <si>
    <t>Sparkle &amp; Shine Janitorial Service</t>
  </si>
  <si>
    <t xml:space="preserve">RV/Motor Home Repairs </t>
  </si>
  <si>
    <t xml:space="preserve">Provide Maintenance for Tennant Machines </t>
  </si>
  <si>
    <t xml:space="preserve">Decorative Street Light Fixtures &amp; Poles </t>
  </si>
  <si>
    <t xml:space="preserve">Hydraulic and Welding Repair Service </t>
  </si>
  <si>
    <t xml:space="preserve">Hydraulic and Welding Repair Service  </t>
  </si>
  <si>
    <t xml:space="preserve">311 Call Center Hosting </t>
  </si>
  <si>
    <t xml:space="preserve">Construction Contract Planning and Coordination Services Software </t>
  </si>
  <si>
    <t xml:space="preserve">SCADA i-FIX Hardware &amp; Software Maintenance </t>
  </si>
  <si>
    <t xml:space="preserve">Master License Agreement (ESRI GIS software licenses, maintenance and tech support) </t>
  </si>
  <si>
    <t>Master Support Agreement (CAD software licensing, maintenance and tech support)</t>
  </si>
  <si>
    <t xml:space="preserve">Food Service for Eating Together in Baltimore Program </t>
  </si>
  <si>
    <t xml:space="preserve">Court Reporting Services </t>
  </si>
  <si>
    <t xml:space="preserve">Flexible Spending Account Admin.  </t>
  </si>
  <si>
    <t xml:space="preserve">Electrical, Compressed air &amp; Water Services </t>
  </si>
  <si>
    <t xml:space="preserve">Maintenance , Repairs and Installation of CCTV and Video Surveillance System </t>
  </si>
  <si>
    <t xml:space="preserve">Polymeric Flocculent  </t>
  </si>
  <si>
    <t xml:space="preserve">Provide Temporary Bypass Pumping System </t>
  </si>
  <si>
    <t xml:space="preserve">Testing and Repairs of Backflow Preventer Devices </t>
  </si>
  <si>
    <t xml:space="preserve">Hydrofluosilicic Acid for Water Filtration Plants </t>
  </si>
  <si>
    <t xml:space="preserve">Liquid Chlorine in One-Ton Containers </t>
  </si>
  <si>
    <t xml:space="preserve">Sulfur Dioxide Liquid in One-Ton Containers </t>
  </si>
  <si>
    <t xml:space="preserve">Ferric Chloride </t>
  </si>
  <si>
    <t xml:space="preserve">Liquid Hydrogen Peroxide </t>
  </si>
  <si>
    <t xml:space="preserve">Repair Electric Motors Up to 300 H.P. </t>
  </si>
  <si>
    <t xml:space="preserve">Provide Drain Cleaning Services   </t>
  </si>
  <si>
    <t xml:space="preserve">Hand and Power Tools </t>
  </si>
  <si>
    <t xml:space="preserve">Gasoline and Diesel Fuel </t>
  </si>
  <si>
    <t xml:space="preserve">Various Hoses and Accessories </t>
  </si>
  <si>
    <t xml:space="preserve">Cement, Mortar &amp; Concrete Mix </t>
  </si>
  <si>
    <t xml:space="preserve">Various Waterworks Repair Parts </t>
  </si>
  <si>
    <t xml:space="preserve">Lamps and Ballasts, Large and Specialty </t>
  </si>
  <si>
    <t xml:space="preserve">DeZURIK Plug Valves and Parts </t>
  </si>
  <si>
    <t xml:space="preserve">Analysis of Drinking Water </t>
  </si>
  <si>
    <t xml:space="preserve">Single Stream Recycling </t>
  </si>
  <si>
    <t xml:space="preserve">Exmark Lawn Mower OEM Parts &amp; Service </t>
  </si>
  <si>
    <t xml:space="preserve">Wemco Pump Parts </t>
  </si>
  <si>
    <t xml:space="preserve">Household Hazardous Waste Collection and Disposal </t>
  </si>
  <si>
    <t xml:space="preserve">Railroad Spikes </t>
  </si>
  <si>
    <t xml:space="preserve">Water Meter Expansion Connectors  </t>
  </si>
  <si>
    <t xml:space="preserve">Materials used for Signs, Banners, Posters, Etc. </t>
  </si>
  <si>
    <t xml:space="preserve">Ezi Robot Service Contract </t>
  </si>
  <si>
    <t xml:space="preserve">Veterinary Services (K-9)  </t>
  </si>
  <si>
    <t>CCTV Maintenance &amp; Platform Integration</t>
  </si>
  <si>
    <t xml:space="preserve">Firefighter Turnout Gear </t>
  </si>
  <si>
    <t xml:space="preserve">EMS Billing Services  </t>
  </si>
  <si>
    <t xml:space="preserve">Police Uniforms </t>
  </si>
  <si>
    <t xml:space="preserve">Evidence Tape </t>
  </si>
  <si>
    <t xml:space="preserve">Annual System Support for Laboratory Information Management System - LIMS </t>
  </si>
  <si>
    <t xml:space="preserve">Baltimore City Building Demolition </t>
  </si>
  <si>
    <t>Concrete Sidewalks and other Structural Repairs</t>
  </si>
  <si>
    <t xml:space="preserve">Paving Materials (Hot and Cold Patch) </t>
  </si>
  <si>
    <t xml:space="preserve">Construction Roll Up Signs </t>
  </si>
  <si>
    <t>Parking Enforcement (Smartboots)</t>
  </si>
  <si>
    <t>East Coast Emergency Lighting</t>
  </si>
  <si>
    <t>Debris Cleanup in Middle Branch, Canton and Fells Point</t>
  </si>
  <si>
    <t>Uni-gold HIV test Kits (Health)</t>
  </si>
  <si>
    <t>5 x 5 yr</t>
  </si>
  <si>
    <t>Budget Book/annual Maintenance and Setup Service</t>
  </si>
  <si>
    <t>Finite Matters, LTD</t>
  </si>
  <si>
    <t>All Hands fire Equipment</t>
  </si>
  <si>
    <t>Lunsford</t>
  </si>
  <si>
    <t>Janitorial Services - Branch #23</t>
  </si>
  <si>
    <t>Provide In-Home Personal Care/Homemaker Services</t>
  </si>
  <si>
    <t>Legal Files Software, Inc.</t>
  </si>
  <si>
    <t>Annual and Five Year Certifications and Inspections for Ladder Trucks</t>
  </si>
  <si>
    <t>American Test Center</t>
  </si>
  <si>
    <t>Thermoplastic Blocks</t>
  </si>
  <si>
    <t>Ennis Paints, Inc</t>
  </si>
  <si>
    <t>Plumbing Supplies and Parts</t>
  </si>
  <si>
    <t>B50001962</t>
  </si>
  <si>
    <t>School Bus and General Liability Claim Services</t>
  </si>
  <si>
    <t>Rad-57 CO-Oximeters</t>
  </si>
  <si>
    <t>Masimo Americas, Inc.</t>
  </si>
  <si>
    <t>Chesapeake Fire &amp; Rescue, Inc.</t>
  </si>
  <si>
    <t>P515422</t>
  </si>
  <si>
    <t>P515952</t>
  </si>
  <si>
    <t>P517040</t>
  </si>
  <si>
    <t>P515773</t>
  </si>
  <si>
    <t>B50001863</t>
  </si>
  <si>
    <t>2 x 2yr</t>
  </si>
  <si>
    <t>Mowing of Grass Medians</t>
  </si>
  <si>
    <t>Point Defiance Aids Project/NASEN</t>
  </si>
  <si>
    <t>Video Pipeline Inspections System Parts &amp; Service</t>
  </si>
  <si>
    <t>Chesapeake Flow Solutions, LLC</t>
  </si>
  <si>
    <t>Anchor Software, LLC</t>
  </si>
  <si>
    <t>Parts and Service for Power Pressure Washer</t>
  </si>
  <si>
    <t>McHenry Equipment, Inc.</t>
  </si>
  <si>
    <t>Biomedical Waste Pickup and Disposal</t>
  </si>
  <si>
    <t>Easter's Lock and Access Systems, Inc</t>
  </si>
  <si>
    <t>B50001893</t>
  </si>
  <si>
    <t>Life and Accidental Death and Dismemberment Insurance - Employees and Retirees</t>
  </si>
  <si>
    <t>Minnesota Life Insurance Company</t>
  </si>
  <si>
    <t>Bed Sets (Mattresses, Bed Frames and Mattress Covers)</t>
  </si>
  <si>
    <t>The Asset Store dba Overstock Outlet</t>
  </si>
  <si>
    <t>Hauling of Asphalt</t>
  </si>
  <si>
    <t>Witmer Public Safety Group</t>
  </si>
  <si>
    <t>Sewer Bricks</t>
  </si>
  <si>
    <t>Needles for Exchange Program</t>
  </si>
  <si>
    <t>Center for Emergency Medicine, Stat Medevac</t>
  </si>
  <si>
    <t>Express Scripts, Inc.</t>
  </si>
  <si>
    <t>Interactive Voice Recognition System (IVR)</t>
  </si>
  <si>
    <t>B50002000</t>
  </si>
  <si>
    <t>1 x 3 yr</t>
  </si>
  <si>
    <t>Dean</t>
  </si>
  <si>
    <t>Moore Medical</t>
  </si>
  <si>
    <t>BASF Corporation</t>
  </si>
  <si>
    <t>B50002025</t>
  </si>
  <si>
    <t xml:space="preserve">Steel Toe Rubber Hip Boots </t>
  </si>
  <si>
    <t>MJ Gate Valves (See Master Blanket for items)</t>
  </si>
  <si>
    <t>SHERIFF</t>
  </si>
  <si>
    <t>Buyer Name</t>
  </si>
  <si>
    <t>B50001979</t>
  </si>
  <si>
    <t>B50002086</t>
  </si>
  <si>
    <t>Salt for Snow Melting</t>
  </si>
  <si>
    <t>Maintenance, Parts and Repairs for Fire Boats - FIRST CALL</t>
  </si>
  <si>
    <t>Maintenance, Parts and Repairs for Fire Boats - SECOND CALL</t>
  </si>
  <si>
    <t>CI Fittings, Flanged Tees and Elbows</t>
  </si>
  <si>
    <t>Univar USA, inc.</t>
  </si>
  <si>
    <t>CITY COUNCIL</t>
  </si>
  <si>
    <t>Granicus, Inc.</t>
  </si>
  <si>
    <t>C &amp; D Municipal Sales, Inc.</t>
  </si>
  <si>
    <t xml:space="preserve">Preventative Maintenance for Truck Scales </t>
  </si>
  <si>
    <t>Supply and Deliver Lumber</t>
  </si>
  <si>
    <t>Roadway Valve Boxes</t>
  </si>
  <si>
    <t>L/B Water Services, Inc.</t>
  </si>
  <si>
    <t>Beltway International LLC</t>
  </si>
  <si>
    <t>1 x 1yr</t>
  </si>
  <si>
    <t>Goel Services</t>
  </si>
  <si>
    <t>USALCO, LLC</t>
  </si>
  <si>
    <t>Colossal Contractors, Inc</t>
  </si>
  <si>
    <t>Revenue</t>
  </si>
  <si>
    <t>Stainless Steel Fasteners</t>
  </si>
  <si>
    <t>Robnet, Inc.</t>
  </si>
  <si>
    <t>B50002071</t>
  </si>
  <si>
    <t>within 60 days for 1 year</t>
  </si>
  <si>
    <t>Management and Operation of Recreation Centers (Brooklyn and O'Malley)</t>
  </si>
  <si>
    <t>Boys and Girls Clubs of Metropolitan Baltimore</t>
  </si>
  <si>
    <t>Management and Operation of Recreation Centers (Easterwood)</t>
  </si>
  <si>
    <t>Omega Baltimore Foundation, Inc.</t>
  </si>
  <si>
    <t>Management and Operation of Recreation Centers (Collington Square &amp; Lillian Jones)</t>
  </si>
  <si>
    <t>Reclaiming Our Children and Community Project, Inc.</t>
  </si>
  <si>
    <t>Shingle and Gibb Company</t>
  </si>
  <si>
    <t>Optical Internet Agreement</t>
  </si>
  <si>
    <t>Cogent Communications, Inc.</t>
  </si>
  <si>
    <t>2 x 3 yr</t>
  </si>
  <si>
    <t>OEM Parts &amp; Service for Seagrave Fire Apparatus  (Fleet)</t>
  </si>
  <si>
    <t>Comprise Technology, Inc.</t>
  </si>
  <si>
    <t>NCS Pearson, Inc.</t>
  </si>
  <si>
    <t>Jet Power II Grease (Liquefying Products)</t>
  </si>
  <si>
    <t>Duke's Sale &amp; Service</t>
  </si>
  <si>
    <t>Sage Software, Inc.</t>
  </si>
  <si>
    <t>Quadguard and Barriers</t>
  </si>
  <si>
    <t>B50001886</t>
  </si>
  <si>
    <t>Vehicle Leasing</t>
  </si>
  <si>
    <t>Acme Auto Leasing, LLC</t>
  </si>
  <si>
    <t>HRAL, LLC</t>
  </si>
  <si>
    <t>B50002089</t>
  </si>
  <si>
    <t>Drawbridge Operations</t>
  </si>
  <si>
    <t>Cianbro Corporation</t>
  </si>
  <si>
    <t>Renold/Carter Drive Parts</t>
  </si>
  <si>
    <t>Renold, Inc.</t>
  </si>
  <si>
    <t>P516733</t>
  </si>
  <si>
    <t>Copper Cable Installation, Maintenance and Repair Service</t>
  </si>
  <si>
    <t>B50002161</t>
  </si>
  <si>
    <t>Maintenance Services for Life and Safety Systems for Convention Center</t>
  </si>
  <si>
    <t>Honeywell building Solutions</t>
  </si>
  <si>
    <t>Wallace &amp; Tiernan Water Technologies Parts</t>
  </si>
  <si>
    <t>J.F. Fischer, Inc.</t>
  </si>
  <si>
    <t>R. F. Warder, Inc.</t>
  </si>
  <si>
    <t>B50002236</t>
  </si>
  <si>
    <t>VWR International, LLC</t>
  </si>
  <si>
    <t>n/a</t>
  </si>
  <si>
    <t>B50002267</t>
  </si>
  <si>
    <t xml:space="preserve">Correlli Inc. </t>
  </si>
  <si>
    <t>OEM Parts and Service for Volvo Asphalt Compactor/Pavers</t>
  </si>
  <si>
    <t>McClung-Loan Equipment Company</t>
  </si>
  <si>
    <t>BPO-001B1400635 Maryland State</t>
  </si>
  <si>
    <t xml:space="preserve">Landscaping, Exterior &amp; Interior Plant Maintenance </t>
  </si>
  <si>
    <t>P519531</t>
  </si>
  <si>
    <t>OEM Parts and Service for Cushman Electric Products (Electric Only)</t>
  </si>
  <si>
    <t>Werres Corporation</t>
  </si>
  <si>
    <t xml:space="preserve">OEM Parts and Service for Sefac Mobile Vehicle Lifts </t>
  </si>
  <si>
    <t>B50001868</t>
  </si>
  <si>
    <t>SCBA Equipment &amp; Supplies</t>
  </si>
  <si>
    <t>Draeger Safety, Inc.</t>
  </si>
  <si>
    <t>Fire Station Alerting (FSA) System Maintenance and Repair</t>
  </si>
  <si>
    <t>ARENA</t>
  </si>
  <si>
    <t>2 x 1  yr</t>
  </si>
  <si>
    <t>B50001944</t>
  </si>
  <si>
    <t xml:space="preserve">Propane  </t>
  </si>
  <si>
    <t>Thompson's Gas and Electric Service, Inc.</t>
  </si>
  <si>
    <t>Xylem Dewatering Solutions, Inc. d/b/a Godwin Pumps of America</t>
  </si>
  <si>
    <t>Sign, Screen and Digital Printing Supplies</t>
  </si>
  <si>
    <t>Finance</t>
  </si>
  <si>
    <t>NJPA013006 (National Joint Powers Alliance Co-op)</t>
  </si>
  <si>
    <t>Tyler Technologies, Inc.</t>
  </si>
  <si>
    <t>Personal Property Billing System</t>
  </si>
  <si>
    <t xml:space="preserve">J.I.T. (Just-in-Time) Office Supplies </t>
  </si>
  <si>
    <t xml:space="preserve">Baltimore City Weatherization Assistance Program - HVAC </t>
  </si>
  <si>
    <t>B50002318</t>
  </si>
  <si>
    <t>National Capital Industries (First Call)</t>
  </si>
  <si>
    <t>Belair Road Supply Co. (Second Call)</t>
  </si>
  <si>
    <t>B50002151</t>
  </si>
  <si>
    <t>Digitech Computer, Inc.</t>
  </si>
  <si>
    <t>JLN Construction Services, LLC</t>
  </si>
  <si>
    <t>3 x 1yr</t>
  </si>
  <si>
    <t>P502959</t>
  </si>
  <si>
    <t>Mueller Systems, LLC</t>
  </si>
  <si>
    <t>The Myco Companies</t>
  </si>
  <si>
    <t>OEM Parts &amp; Service for the Tandem Rite Touch Car Wash</t>
  </si>
  <si>
    <t>Mid Atlantic Car Wash Technologies, Inc t/a/ Wash Tech</t>
  </si>
  <si>
    <t>Lease Pitney Bowes Postage Machine</t>
  </si>
  <si>
    <t>Correlli, Inc</t>
  </si>
  <si>
    <t>B50002320</t>
  </si>
  <si>
    <t>Personal Ballistic Soft Body Armor</t>
  </si>
  <si>
    <t>EESCO Pump &amp; Valve, Inc.</t>
  </si>
  <si>
    <t>P517852</t>
  </si>
  <si>
    <t>P519341</t>
  </si>
  <si>
    <t>P519345</t>
  </si>
  <si>
    <t>HD Supply Waterworks</t>
  </si>
  <si>
    <t>Uniforms (for DOT Safety)</t>
  </si>
  <si>
    <t>1 x 1 yt</t>
  </si>
  <si>
    <t>Lawmen's Supply Company</t>
  </si>
  <si>
    <t>Agency</t>
  </si>
  <si>
    <t>Contract No.</t>
  </si>
  <si>
    <t>Vendor Name</t>
  </si>
  <si>
    <t>Latest BOE Approval Date</t>
  </si>
  <si>
    <t>Renew Options Remaining</t>
  </si>
  <si>
    <t>MBE Goal</t>
  </si>
  <si>
    <t>WBE Goal</t>
  </si>
  <si>
    <t>Non-Emergent Air Transportation Services (Health)</t>
  </si>
  <si>
    <t>Legistar Matrix Disaster Recovery System, Support and Maintenance</t>
  </si>
  <si>
    <r>
      <t>Collection Delinquent Parking Fines, Fees &amp; Penalties (</t>
    </r>
    <r>
      <rPr>
        <sz val="10"/>
        <color indexed="10"/>
        <rFont val="Arial"/>
        <family val="2"/>
      </rPr>
      <t>REVENUE</t>
    </r>
    <r>
      <rPr>
        <sz val="10"/>
        <rFont val="Arial"/>
        <family val="2"/>
      </rPr>
      <t>)</t>
    </r>
  </si>
  <si>
    <t>Support and Maintenance for PremierPro enhanced Service for IVR System (DHCD)</t>
  </si>
  <si>
    <t>Katon Printing Corporation</t>
  </si>
  <si>
    <t>COPA (Child Outcome Planning and Assessment) -Web based software (DHCD)</t>
  </si>
  <si>
    <t xml:space="preserve">Enterprise RAC Company of Baltimore </t>
  </si>
  <si>
    <t>Aftermarket Detroit Engine Heavy Truck Parts and Services</t>
  </si>
  <si>
    <t>Al Packer's White Marsh Ford, Loc</t>
  </si>
  <si>
    <t>ROK Brothers, Inc.</t>
  </si>
  <si>
    <t>Donahoo Collision Center</t>
  </si>
  <si>
    <t>Lords Collision Experts t/a Security Auto Body</t>
  </si>
  <si>
    <t>Excel Staffing &amp; Personnel Services</t>
  </si>
  <si>
    <t>Rhinehart Railroad Construction, Inc.</t>
  </si>
  <si>
    <t>Firefighter Turnout Gloves</t>
  </si>
  <si>
    <t>Environmental Service &amp; Equipment Company, Inc.</t>
  </si>
  <si>
    <t>Parts, Maintenance and Repair Service for Caterpillar Construction Equipment for Solid Waste - First Call</t>
  </si>
  <si>
    <t>Parts, Maintenance and Repair Service for Caterpillar Construction Equipment for Solid Waste - Second Call</t>
  </si>
  <si>
    <t>Polymeric Flocculent, Centrifuge Dewatering for Back River</t>
  </si>
  <si>
    <t>Aluminum Sulfate</t>
  </si>
  <si>
    <t>Polymeric Flocculent, GTB for Back River WWTP</t>
  </si>
  <si>
    <t>Behavioral Health Services (Employee) (HR)</t>
  </si>
  <si>
    <t>Lead Testing on Childrens Jewelry</t>
  </si>
  <si>
    <t>Microbac Labatory</t>
  </si>
  <si>
    <t>Vehicle Glass Repair &amp; Installation Services - 1st Call</t>
  </si>
  <si>
    <t>Vehicle Glass Repair &amp; Installation Services - 2nd Call</t>
  </si>
  <si>
    <t>Millennium 2, Inc.</t>
  </si>
  <si>
    <t>R.F. Warder, Inc.</t>
  </si>
  <si>
    <t>B50002273</t>
  </si>
  <si>
    <t>Mowing, Maintenance and Landscaping</t>
  </si>
  <si>
    <t>En-Net Services, LLC</t>
  </si>
  <si>
    <t>P519695</t>
  </si>
  <si>
    <t>P516311</t>
  </si>
  <si>
    <t>P518729</t>
  </si>
  <si>
    <t>P518731</t>
  </si>
  <si>
    <t>P515691</t>
  </si>
  <si>
    <t>P519895</t>
  </si>
  <si>
    <t>P519966</t>
  </si>
  <si>
    <t>MD State# 001B7900227</t>
  </si>
  <si>
    <t>Lease of Postage and Folding Machine</t>
  </si>
  <si>
    <t>P516868</t>
  </si>
  <si>
    <t>Janitorial Services - 1400 E. Federal Street (Eastern Community Action Center)</t>
  </si>
  <si>
    <t>P518466</t>
  </si>
  <si>
    <t>P518465</t>
  </si>
  <si>
    <t>P514297</t>
  </si>
  <si>
    <t>P514298</t>
  </si>
  <si>
    <t>P514299</t>
  </si>
  <si>
    <t>P514301</t>
  </si>
  <si>
    <t>P514302</t>
  </si>
  <si>
    <t>P514304</t>
  </si>
  <si>
    <t>P514305</t>
  </si>
  <si>
    <t>P514303</t>
  </si>
  <si>
    <t>P515185</t>
  </si>
  <si>
    <t>P515186</t>
  </si>
  <si>
    <t>P515189</t>
  </si>
  <si>
    <t>P515190</t>
  </si>
  <si>
    <t>P515187</t>
  </si>
  <si>
    <t>P515184</t>
  </si>
  <si>
    <t>P515182</t>
  </si>
  <si>
    <t>P515181</t>
  </si>
  <si>
    <t>P515180</t>
  </si>
  <si>
    <t>P515193</t>
  </si>
  <si>
    <t>P515188</t>
  </si>
  <si>
    <t>Fire Line Equipment</t>
  </si>
  <si>
    <t>P518464</t>
  </si>
  <si>
    <t>P520119</t>
  </si>
  <si>
    <t>P520135</t>
  </si>
  <si>
    <t>P514274</t>
  </si>
  <si>
    <t>P519797</t>
  </si>
  <si>
    <t>P518444</t>
  </si>
  <si>
    <t>P519471</t>
  </si>
  <si>
    <t>P517483</t>
  </si>
  <si>
    <t>P518749</t>
  </si>
  <si>
    <t>B50002139</t>
  </si>
  <si>
    <t>Emergency Medical Supplies</t>
  </si>
  <si>
    <t>Moore Medical. LLC</t>
  </si>
  <si>
    <t>P518750</t>
  </si>
  <si>
    <t>Bound Tree Medical, LLC</t>
  </si>
  <si>
    <t>P518751</t>
  </si>
  <si>
    <t>Midwest Medical Supply, LLC</t>
  </si>
  <si>
    <t>P518463</t>
  </si>
  <si>
    <t>P519602</t>
  </si>
  <si>
    <t>P519894</t>
  </si>
  <si>
    <t>P517893</t>
  </si>
  <si>
    <t>P520063</t>
  </si>
  <si>
    <t>Guardrails</t>
  </si>
  <si>
    <t>Chemung Supply Corp</t>
  </si>
  <si>
    <t>B50002354</t>
  </si>
  <si>
    <t>1 x 1</t>
  </si>
  <si>
    <t>P518326</t>
  </si>
  <si>
    <t>P520115</t>
  </si>
  <si>
    <t>P520116</t>
  </si>
  <si>
    <t>P520012</t>
  </si>
  <si>
    <t>P520013</t>
  </si>
  <si>
    <t>P510455</t>
  </si>
  <si>
    <t>P519845</t>
  </si>
  <si>
    <t>P514207</t>
  </si>
  <si>
    <t>P503372</t>
  </si>
  <si>
    <t>Courtcall, LLC</t>
  </si>
  <si>
    <t>B50002194</t>
  </si>
  <si>
    <t>Manage and Operation of Recreation Center (Towanda)</t>
  </si>
  <si>
    <t>Park Heights Renaissance, Inc.</t>
  </si>
  <si>
    <t>5 x 1yr</t>
  </si>
  <si>
    <t>B50002341</t>
  </si>
  <si>
    <t>B50002202</t>
  </si>
  <si>
    <t>Quality Management Software (QMS) System for Environmental Health</t>
  </si>
  <si>
    <t>Jadian Enterprises, Inc.</t>
  </si>
  <si>
    <t>MD1B7900227</t>
  </si>
  <si>
    <t>Mailroom Equipment</t>
  </si>
  <si>
    <t>B50002385</t>
  </si>
  <si>
    <t>Aluminum Sheets</t>
  </si>
  <si>
    <t>Vulcan, Inc.</t>
  </si>
  <si>
    <t>B50002313</t>
  </si>
  <si>
    <t>Police Exam Consultant Services</t>
  </si>
  <si>
    <t>B50002312</t>
  </si>
  <si>
    <t>Unarmed Uniformed Security Guard Services</t>
  </si>
  <si>
    <t>Abacus Corporation</t>
  </si>
  <si>
    <t>R589477</t>
  </si>
  <si>
    <t>Process Control Service and Parts</t>
  </si>
  <si>
    <t>ABB, Inc.</t>
  </si>
  <si>
    <t>P520362</t>
  </si>
  <si>
    <t>B50002428</t>
  </si>
  <si>
    <t>Bi-Annual Inspection of CNG Refueling Site</t>
  </si>
  <si>
    <t>Air &amp; Gas Technologies, Inc.</t>
  </si>
  <si>
    <t>Copolymer (Tac Coat)</t>
  </si>
  <si>
    <t>P520592</t>
  </si>
  <si>
    <t>MTE</t>
  </si>
  <si>
    <t>Altura Communication Solutions</t>
  </si>
  <si>
    <t>McGladrey, LLP</t>
  </si>
  <si>
    <t>Mainframe Migration and Support Agreement</t>
  </si>
  <si>
    <t>Alicomp, A Division of Alicare, inc.</t>
  </si>
  <si>
    <t>Aluminum Alco-Lite Fire Ladders and Repairs</t>
  </si>
  <si>
    <t>OEM Parts and Service for Amida Light Towers</t>
  </si>
  <si>
    <t>OEM Parts &amp; Service for  GMC Heavy Duty Trucks (DGS)</t>
  </si>
  <si>
    <t>B50002343</t>
  </si>
  <si>
    <t>P520649</t>
  </si>
  <si>
    <t>B50002427</t>
  </si>
  <si>
    <t>Inspection of the Compressed Natural Gas System for Vehicles</t>
  </si>
  <si>
    <t>Total Environmental Concepts, Inc.</t>
  </si>
  <si>
    <t>Fiber Optic Cable Installations, Maintenance and Repair Services</t>
  </si>
  <si>
    <t>B50002361</t>
  </si>
  <si>
    <t>Compressed Gases</t>
  </si>
  <si>
    <t>P. Flanigan &amp; Sons</t>
  </si>
  <si>
    <t>Tipping of Milled Material for Recycling</t>
  </si>
  <si>
    <t>Bearing Distirbutors, Inc.</t>
  </si>
  <si>
    <t>WinACE Annual Support Software</t>
  </si>
  <si>
    <t>Software Techniques, Inc.</t>
  </si>
  <si>
    <t xml:space="preserve">Trophies and  Awards </t>
  </si>
  <si>
    <t>Current Expiration 
Date</t>
  </si>
  <si>
    <t>Notes / Status</t>
  </si>
  <si>
    <t>Total Award Amount (A)</t>
  </si>
  <si>
    <t>Consolidated List of City Contracts (procured and/or managed by Department of Finance - Bureau of Purchases)</t>
  </si>
  <si>
    <t>Amount Spent to Date (B)*</t>
  </si>
  <si>
    <t>Amount Left (A-B)*</t>
  </si>
  <si>
    <t>*Spending data pending compilation and data quality control process</t>
  </si>
  <si>
    <t>B50002426</t>
  </si>
  <si>
    <t>Diesel Fuel for Generators</t>
  </si>
  <si>
    <t>PRC-247-12</t>
  </si>
  <si>
    <t>B50002251</t>
  </si>
  <si>
    <t>Citywide Police Requested Towing Services</t>
  </si>
  <si>
    <t>Frankford Towing, Inc</t>
  </si>
  <si>
    <t>Frankford Towing, LLC</t>
  </si>
  <si>
    <t>Frankford Towing Associates, LLC</t>
  </si>
  <si>
    <t>Ted's Towing Service, LLC</t>
  </si>
  <si>
    <t>Mel's Towing &amp; Service Center, Inc.</t>
  </si>
  <si>
    <t>Universal Towing, LLC</t>
  </si>
  <si>
    <t>Pipe Repair Clamps</t>
  </si>
  <si>
    <t>B50002491</t>
  </si>
  <si>
    <t>Southern Ionics, Inc.</t>
  </si>
  <si>
    <t>BKN International, Inc.</t>
  </si>
  <si>
    <t>P521030</t>
  </si>
  <si>
    <t>B50002500</t>
  </si>
  <si>
    <t>Contraceptives (Nexplanon)</t>
  </si>
  <si>
    <t>Priority Healthcare Distribution, Inc. d/b/a Curascript Specialty Distribution</t>
  </si>
  <si>
    <t>Annual Network License (PCIC3-GS3NET)</t>
  </si>
  <si>
    <t>Teknimedia</t>
  </si>
  <si>
    <t>Innovyze, inc.</t>
  </si>
  <si>
    <t>Multi Size Fire Hydrants &amp; Replacement Parts</t>
  </si>
  <si>
    <t>Requirement for Street Light Rehabilitation</t>
  </si>
  <si>
    <t>Baltimore Gas and Elect, Co.</t>
  </si>
  <si>
    <t>Traffic Marking Tape</t>
  </si>
  <si>
    <t>3M Company</t>
  </si>
  <si>
    <t>OEM Parts and Service for Hustler Lawn Equipment</t>
  </si>
  <si>
    <t>Mid Atlantic Turf Equipment</t>
  </si>
  <si>
    <t>Fire Hydrant Parts</t>
  </si>
  <si>
    <t>Year</t>
  </si>
  <si>
    <t>Month</t>
  </si>
  <si>
    <t>Year-Mo</t>
  </si>
  <si>
    <t>Grand Total</t>
  </si>
  <si>
    <t>190001</t>
  </si>
  <si>
    <t>201205</t>
  </si>
  <si>
    <t>201206</t>
  </si>
  <si>
    <t>201207</t>
  </si>
  <si>
    <t>201208</t>
  </si>
  <si>
    <t>201209</t>
  </si>
  <si>
    <t>201210</t>
  </si>
  <si>
    <t>201211</t>
  </si>
  <si>
    <t>201212</t>
  </si>
  <si>
    <t>201301</t>
  </si>
  <si>
    <t>201302</t>
  </si>
  <si>
    <t>201303</t>
  </si>
  <si>
    <t>201304</t>
  </si>
  <si>
    <t>201305</t>
  </si>
  <si>
    <t>201306</t>
  </si>
  <si>
    <t>201307</t>
  </si>
  <si>
    <t>201308</t>
  </si>
  <si>
    <t>201309</t>
  </si>
  <si>
    <t>201310</t>
  </si>
  <si>
    <t>201311</t>
  </si>
  <si>
    <t>201312</t>
  </si>
  <si>
    <t>201401</t>
  </si>
  <si>
    <t>201402</t>
  </si>
  <si>
    <t>201403</t>
  </si>
  <si>
    <t>201404</t>
  </si>
  <si>
    <t>201405</t>
  </si>
  <si>
    <t>201406</t>
  </si>
  <si>
    <t>201407</t>
  </si>
  <si>
    <t>201408</t>
  </si>
  <si>
    <t>201409</t>
  </si>
  <si>
    <t>201410</t>
  </si>
  <si>
    <t>201411</t>
  </si>
  <si>
    <t>201412</t>
  </si>
  <si>
    <t>201501</t>
  </si>
  <si>
    <t>201502</t>
  </si>
  <si>
    <t>201503</t>
  </si>
  <si>
    <t>201504</t>
  </si>
  <si>
    <t>201505</t>
  </si>
  <si>
    <t>201506</t>
  </si>
  <si>
    <t>201507</t>
  </si>
  <si>
    <t>201508</t>
  </si>
  <si>
    <t>201509</t>
  </si>
  <si>
    <t>201511</t>
  </si>
  <si>
    <t>201512</t>
  </si>
  <si>
    <t>201601</t>
  </si>
  <si>
    <t>201602</t>
  </si>
  <si>
    <t>201604</t>
  </si>
  <si>
    <t>201605</t>
  </si>
  <si>
    <t>201607</t>
  </si>
  <si>
    <t>201612</t>
  </si>
  <si>
    <t>201701</t>
  </si>
  <si>
    <t>201702</t>
  </si>
  <si>
    <t>201706</t>
  </si>
  <si>
    <t>201708</t>
  </si>
  <si>
    <t>201710</t>
  </si>
  <si>
    <t>201712</t>
  </si>
  <si>
    <t>B50002515</t>
  </si>
  <si>
    <t>West End Service, Inc.</t>
  </si>
  <si>
    <t>2 x 1yr</t>
  </si>
  <si>
    <t>OEM Parts and Service for International Heavy Trucks - 1st Call</t>
  </si>
  <si>
    <t>OEM Parts and Service for International Heavy Trucks - 2nd Call</t>
  </si>
  <si>
    <t>B50002461</t>
  </si>
  <si>
    <t>6 x 1 yr</t>
  </si>
  <si>
    <t>Socrata, Inc.</t>
  </si>
  <si>
    <t>The Indusco Group, Inc.</t>
  </si>
  <si>
    <t>Alere North America, Inc.</t>
  </si>
  <si>
    <t>1 x 1  yr</t>
  </si>
  <si>
    <t>OEM Parts and Service for Gravely and Ariens Equipment</t>
  </si>
  <si>
    <t>Requires Additional Quotes to make Release POs?</t>
  </si>
  <si>
    <t>Has 1st, 2nd, etc. Call Awarded Vendors?</t>
  </si>
  <si>
    <t>Has "Blanket within a Blanket" Authority?</t>
  </si>
  <si>
    <t>Dummy PO thru City Dynamics</t>
  </si>
  <si>
    <t>Yes</t>
  </si>
  <si>
    <t>YES</t>
  </si>
  <si>
    <t>Green</t>
  </si>
  <si>
    <t>Yes - Grid Sheet / Summary Invoice</t>
  </si>
  <si>
    <t>Yes - Invoice before PO Process</t>
  </si>
  <si>
    <t>Special Compliance?</t>
  </si>
  <si>
    <t>Priority</t>
  </si>
  <si>
    <t>Yellow</t>
  </si>
  <si>
    <t>Red</t>
  </si>
  <si>
    <t>None</t>
  </si>
  <si>
    <t>201510</t>
  </si>
  <si>
    <t>B50002577</t>
  </si>
  <si>
    <t>LB Water Service, Inc</t>
  </si>
  <si>
    <t>none</t>
  </si>
  <si>
    <t>CI Technologies, Inc.</t>
  </si>
  <si>
    <t>P521528</t>
  </si>
  <si>
    <t>MD State Contract# 050B2400001</t>
  </si>
  <si>
    <t>Language Line Services</t>
  </si>
  <si>
    <t>B50002394</t>
  </si>
  <si>
    <t>Dependable Service Group, LLC</t>
  </si>
  <si>
    <t>Chesapeake Medical Staffing</t>
  </si>
  <si>
    <t>Personal Care &amp; Homemaker Services</t>
  </si>
  <si>
    <t>Personal Touch Home Aides of Baltimore, Inc.</t>
  </si>
  <si>
    <t>B50002466</t>
  </si>
  <si>
    <t>Trash removal Services for Baltimore Convention Center</t>
  </si>
  <si>
    <t>BFI Waste Services d/b/a Allied Waste Service of Baltimore</t>
  </si>
  <si>
    <t>B50002524</t>
  </si>
  <si>
    <t>B50002591</t>
  </si>
  <si>
    <t>American Darling Hydrants &amp; Parts</t>
  </si>
  <si>
    <t>B50002625</t>
  </si>
  <si>
    <t>B50002600</t>
  </si>
  <si>
    <t>Smith Auto Service, Inc.</t>
  </si>
  <si>
    <t>Large and Small Sectional Vault</t>
  </si>
  <si>
    <t>P521506</t>
  </si>
  <si>
    <t>PAPCO, Inc.</t>
  </si>
  <si>
    <t>Row Labels</t>
  </si>
  <si>
    <t>Column Labels</t>
  </si>
  <si>
    <t>B50002617</t>
  </si>
  <si>
    <t>Helicopter Engine Repair Parts</t>
  </si>
  <si>
    <t>Turbomeca USA</t>
  </si>
  <si>
    <t>Horse Feed and Bedding</t>
  </si>
  <si>
    <t>B50002661</t>
  </si>
  <si>
    <t>Inspections and Certifications for Fuel Tanker Trucks</t>
  </si>
  <si>
    <t>Cole Medical, Inc.</t>
  </si>
  <si>
    <t>B50002397</t>
  </si>
  <si>
    <t>Citywide Violation Towing Services -Item#1 Central Business District</t>
  </si>
  <si>
    <t>McDel Enterprises</t>
  </si>
  <si>
    <t>Pedestrian Crossing Signs</t>
  </si>
  <si>
    <t xml:space="preserve">Truck Chains and Links </t>
  </si>
  <si>
    <t>B50002453</t>
  </si>
  <si>
    <t>Excel Staffing and Personnel Services, Inc.</t>
  </si>
  <si>
    <t>Provide Temporary Nursing Services</t>
  </si>
  <si>
    <t>Apple Ford, Inc.</t>
  </si>
  <si>
    <t>Life Technologies Corporation</t>
  </si>
  <si>
    <t>B50002613</t>
  </si>
  <si>
    <t>Aftermarket Parts and Service for Heavy Trucks and Equipment</t>
  </si>
  <si>
    <t>THC Enterprises dba Mid Atlantic Waste Systems</t>
  </si>
  <si>
    <t>Maryland Chemical Company, Inc.</t>
  </si>
  <si>
    <t>Dive Rescue Maintenance Equipment</t>
  </si>
  <si>
    <t>American Diving Supply, inc.</t>
  </si>
  <si>
    <t>2 c 1 yr</t>
  </si>
  <si>
    <t>Safety-Kleen Systems, Inc.</t>
  </si>
  <si>
    <t>B50002684</t>
  </si>
  <si>
    <t>Raytheon Professional Services, LLC</t>
  </si>
  <si>
    <t>Integration of new functions for Integrated Collection system (ICS)</t>
  </si>
  <si>
    <t>B50002716</t>
  </si>
  <si>
    <t>Mail Courier Service for Treasury</t>
  </si>
  <si>
    <t>Sun Technical Services, Inc.</t>
  </si>
  <si>
    <t>X-Ray Technician Services</t>
  </si>
  <si>
    <t>B50002463</t>
  </si>
  <si>
    <t>Baltimore Arena title Sponsorship, Advertising, Manage and Operate</t>
  </si>
  <si>
    <t>B50002662</t>
  </si>
  <si>
    <t>Thermal Imaging Cameras</t>
  </si>
  <si>
    <t>B50002380</t>
  </si>
  <si>
    <t>Operate and Manage the "Du" Burns Soccer Arena</t>
  </si>
  <si>
    <t>Coppermine Fieldhouse, LLC</t>
  </si>
  <si>
    <t>B50002616</t>
  </si>
  <si>
    <t>201801</t>
  </si>
  <si>
    <t>Mail Machine Lease</t>
  </si>
  <si>
    <t>Shannon Business Systems, Inc.</t>
  </si>
  <si>
    <t>P522380</t>
  </si>
  <si>
    <t>BPO-001B3400005 (St of MD)</t>
  </si>
  <si>
    <t>Simpson of Maryland, Inc.</t>
  </si>
  <si>
    <t>B50002695</t>
  </si>
  <si>
    <t>Tri-County Petroleum d/b/a Petro Choice (First Call)</t>
  </si>
  <si>
    <t>Waste Paint Removal and Service and Lease/Maintenance for Manual Paint Gun Cleaning Station</t>
  </si>
  <si>
    <t>Team</t>
  </si>
  <si>
    <t>Blue</t>
  </si>
  <si>
    <t>Airgas USA, LLC</t>
  </si>
  <si>
    <t>B50002730</t>
  </si>
  <si>
    <t>Mobile Dredging &amp; Pumping Company</t>
  </si>
  <si>
    <t>1 x1 yr</t>
  </si>
  <si>
    <t>STATES ATTORNEY</t>
  </si>
  <si>
    <t>B50002762</t>
  </si>
  <si>
    <t>Hosted VoIP System</t>
  </si>
  <si>
    <r>
      <t>Volume Services, Inc. d/b/a Centerplate (</t>
    </r>
    <r>
      <rPr>
        <sz val="10"/>
        <color indexed="10"/>
        <rFont val="Arial"/>
        <family val="2"/>
      </rPr>
      <t>Revenue</t>
    </r>
    <r>
      <rPr>
        <sz val="10"/>
        <rFont val="Arial"/>
        <family val="2"/>
      </rPr>
      <t>)</t>
    </r>
  </si>
  <si>
    <r>
      <t xml:space="preserve">Manage, operate and Maintain Telecommunications Systems for the Baltimore Convention Center - </t>
    </r>
    <r>
      <rPr>
        <sz val="10"/>
        <color indexed="10"/>
        <rFont val="Arial"/>
        <family val="2"/>
      </rPr>
      <t>REVENUE</t>
    </r>
  </si>
  <si>
    <r>
      <t>WM Recycle America (</t>
    </r>
    <r>
      <rPr>
        <sz val="10"/>
        <color indexed="10"/>
        <rFont val="Arial"/>
        <family val="2"/>
      </rPr>
      <t>Revenue)</t>
    </r>
  </si>
  <si>
    <t xml:space="preserve">Miscellaneous Electrical Work - </t>
  </si>
  <si>
    <t>Gauges, Pressure, Level Measurement Instrumentation, and recorders - ItemA</t>
  </si>
  <si>
    <t>Jobe and Company</t>
  </si>
  <si>
    <t>Gauges, Pressure, Level Measurement Instrumentation, and recorders -Item B,C,D E and F</t>
  </si>
  <si>
    <t>Flow Controls, Inc</t>
  </si>
  <si>
    <t>B50002714</t>
  </si>
  <si>
    <t>Runners, Inc.</t>
  </si>
  <si>
    <t>Service Contract for Analyzer Systems</t>
  </si>
  <si>
    <t>B50002727</t>
  </si>
  <si>
    <t>Instrumentation Parts and Equipment (Portable)</t>
  </si>
  <si>
    <t>North East Technical Sales, Inc</t>
  </si>
  <si>
    <t>Jay's Restaurant Group, Inc.</t>
  </si>
  <si>
    <t>HIV Test Kits -Oraquick Advance</t>
  </si>
  <si>
    <t>Orasure Technologies</t>
  </si>
  <si>
    <t>B50002775</t>
  </si>
  <si>
    <t>Tim's Auto Battery and Electric t/a Tim's automotive and Towing</t>
  </si>
  <si>
    <t>OEM Parts and service for Honda Vehicles</t>
  </si>
  <si>
    <t>B50002712</t>
  </si>
  <si>
    <t>Glass Beads Used in Traffic Paint</t>
  </si>
  <si>
    <t>OEM Parts and Service for Mauldin Manufactured Equipment</t>
  </si>
  <si>
    <t>George Associates</t>
  </si>
  <si>
    <t>060B14000058 (ST of MD)</t>
  </si>
  <si>
    <t>Long Distance Calling Services</t>
  </si>
  <si>
    <t>AT&amp;T Corporation</t>
  </si>
  <si>
    <t>Balt Co. B-545</t>
  </si>
  <si>
    <t>Lion Total Care, Inc.</t>
  </si>
  <si>
    <t>B50002739</t>
  </si>
  <si>
    <t>OIG</t>
  </si>
  <si>
    <t>B50002694</t>
  </si>
  <si>
    <t xml:space="preserve">Xylem Dewatering Solutions, Inc. </t>
  </si>
  <si>
    <t>B50002786</t>
  </si>
  <si>
    <t>Qualify Dealers for Cars and Trucks</t>
  </si>
  <si>
    <t>Chapman Auto d/b/a chapman Auto Group</t>
  </si>
  <si>
    <t>Criswell Chevrolet</t>
  </si>
  <si>
    <t>King Buick GMC, LLC</t>
  </si>
  <si>
    <t>Hertrich Fleet Services</t>
  </si>
  <si>
    <t>Criswell Performance Cars d/b/a Criswell Chrysler jeep Dodge</t>
  </si>
  <si>
    <t>P522966</t>
  </si>
  <si>
    <t>B50002789</t>
  </si>
  <si>
    <t>Spray in Bedliners</t>
  </si>
  <si>
    <t xml:space="preserve">Boiler Repairs Services </t>
  </si>
  <si>
    <t>Denver-Elek, Inc.</t>
  </si>
  <si>
    <t>Ferno Washington, Inc.</t>
  </si>
  <si>
    <t>Steel Sub Base for Light Poles</t>
  </si>
  <si>
    <t>Tranzonic Companies t/a CCP Industries</t>
  </si>
  <si>
    <t>B50002768</t>
  </si>
  <si>
    <t>B50002697</t>
  </si>
  <si>
    <t>B50002781</t>
  </si>
  <si>
    <t>Automotive Transmission Repair Service</t>
  </si>
  <si>
    <t xml:space="preserve">Holabird Enterprises of Maryland, Inc </t>
  </si>
  <si>
    <t>B50002794</t>
  </si>
  <si>
    <t>P522735</t>
  </si>
  <si>
    <t>B50002819</t>
  </si>
  <si>
    <t>OEM Parts and Service for Nissan Automotive</t>
  </si>
  <si>
    <t>Criswell Chevrolet, Inc.</t>
  </si>
  <si>
    <t>Tents, Chairs and Table Rentals</t>
  </si>
  <si>
    <t>Party Plus Rentals</t>
  </si>
  <si>
    <t>Used Salvage Foreign and Domestic Auto Parts (FLEET)</t>
  </si>
  <si>
    <t>B50002834</t>
  </si>
  <si>
    <t>Sign and Marking Ink</t>
  </si>
  <si>
    <t>Martin Supply Co. Inc.</t>
  </si>
  <si>
    <t>Count of Total Award Amount (A)</t>
  </si>
  <si>
    <t>Hydrochloric Acid for Quarantine Road Landfill</t>
  </si>
  <si>
    <t>Mayors office of Human Services</t>
  </si>
  <si>
    <t>B50002737</t>
  </si>
  <si>
    <t>Homeless Management Information System</t>
  </si>
  <si>
    <t>ClientTrack, Inc.</t>
  </si>
  <si>
    <t>Lilith, Inc. d/b/a Jim Elliot's Towing</t>
  </si>
  <si>
    <t>Citywide Violation Towing Services - Item#2 North Sector</t>
  </si>
  <si>
    <t>Greenwood Towing</t>
  </si>
  <si>
    <t>P523033</t>
  </si>
  <si>
    <t>B50002871</t>
  </si>
  <si>
    <t>OEM Parts and Service for Saf T Liner Bus</t>
  </si>
  <si>
    <t>Columbia Fleet Service</t>
  </si>
  <si>
    <t>Johnson, Mirmiran T Thompson, Inc</t>
  </si>
  <si>
    <t>Mid Atlantic Fountain Design &amp; Mfg. CO, Inc</t>
  </si>
  <si>
    <t>P &amp; J Contracting Co. - First Call</t>
  </si>
  <si>
    <t>K &amp; K Adams, Inc. - Second Call</t>
  </si>
  <si>
    <t>Frankford Towing Service, LLC</t>
  </si>
  <si>
    <t>Maintenance for IAPro Blue Team Enhancement</t>
  </si>
  <si>
    <t>B50002845</t>
  </si>
  <si>
    <t>BlueStar Technologies, Inc.</t>
  </si>
  <si>
    <t>B50002679</t>
  </si>
  <si>
    <t>Laboratory Information Management System (LIMS)</t>
  </si>
  <si>
    <t>Promium, LLC</t>
  </si>
  <si>
    <t>P520756</t>
  </si>
  <si>
    <t>B50002874</t>
  </si>
  <si>
    <t>Dano Enterprises, Inc.</t>
  </si>
  <si>
    <t>B50002858</t>
  </si>
  <si>
    <t>Highlander Contracting Company, LLC</t>
  </si>
  <si>
    <t>Provide Enterprise Technology Staffing Support</t>
  </si>
  <si>
    <t>B50002893</t>
  </si>
  <si>
    <t>Operational Performance Solutions, Inc.</t>
  </si>
  <si>
    <t>Strativia Software</t>
  </si>
  <si>
    <t>P523396</t>
  </si>
  <si>
    <t>B50002917</t>
  </si>
  <si>
    <t>Evacuation Chairs and Equipment</t>
  </si>
  <si>
    <t>Automotive Window Tinting</t>
  </si>
  <si>
    <t>American Limousines, inc.</t>
  </si>
  <si>
    <t>B/E for renewal in mill</t>
  </si>
  <si>
    <t>Managing Miscellaneous items on current lease</t>
  </si>
  <si>
    <t>Lots</t>
  </si>
  <si>
    <t xml:space="preserve">MAT Cleaning Services </t>
  </si>
  <si>
    <t>P523769</t>
  </si>
  <si>
    <t>Chlorofluorocarbon (CFC) Removal</t>
  </si>
  <si>
    <t>Maryland Environmental Service</t>
  </si>
  <si>
    <t>Elkin Hi-Tech, Inc.</t>
  </si>
  <si>
    <t>B50002743</t>
  </si>
  <si>
    <t>Land Resource Property Auctioneer</t>
  </si>
  <si>
    <t>Ashland Auction Group, LLC</t>
  </si>
  <si>
    <t>B50002878</t>
  </si>
  <si>
    <t>WEX Bank</t>
  </si>
  <si>
    <t>B50002963</t>
  </si>
  <si>
    <t xml:space="preserve">Hersey Water Meter Repair Parts </t>
  </si>
  <si>
    <t>B50002856</t>
  </si>
  <si>
    <t>Scrap Metal Pick Up and Removal</t>
  </si>
  <si>
    <t>Auston Contracting, Inc.</t>
  </si>
  <si>
    <t>Parts Authority Southern, LLC</t>
  </si>
  <si>
    <t>Forest Valley &amp; Turf, LLC</t>
  </si>
  <si>
    <t>Credit and Debit Card Transaction Systems</t>
  </si>
  <si>
    <t>Forte Payment Systems, Inc.</t>
  </si>
  <si>
    <t>Tow Chains, Tow Cables, Assemblies, Tie Downs and Related Items</t>
  </si>
  <si>
    <t>Safety Shoes and Boots</t>
  </si>
  <si>
    <t>B50002931</t>
  </si>
  <si>
    <t>Furnish and Deliver Aggregate Materials</t>
  </si>
  <si>
    <t>P. Flanigan &amp; Sons, Inc</t>
  </si>
  <si>
    <t>OEM Parts and Repairs for Muncie Pumps, Power Take OFF Units and Valves (FLEET)</t>
  </si>
  <si>
    <t>Abra Software Support</t>
  </si>
  <si>
    <t>Franklin Miller Shredder and Parts</t>
  </si>
  <si>
    <t>Franklin Miller, Inc.</t>
  </si>
  <si>
    <t>Gartner, inc.</t>
  </si>
  <si>
    <t>Perkin Elmer Health Science, Inc.</t>
  </si>
  <si>
    <t>P523867</t>
  </si>
  <si>
    <t>B50002978</t>
  </si>
  <si>
    <t>2 X 1 yr</t>
  </si>
  <si>
    <t>BG Chemicals</t>
  </si>
  <si>
    <t>B50003063</t>
  </si>
  <si>
    <t>Woodlawn Motor Coach, Inc</t>
  </si>
  <si>
    <t>General Charter Bus Transportation - First Call</t>
  </si>
  <si>
    <t>P523405</t>
  </si>
  <si>
    <t>B50003108</t>
  </si>
  <si>
    <t>Promega Corporation</t>
  </si>
  <si>
    <t>VidSys, Inc.</t>
  </si>
  <si>
    <t>B50002948</t>
  </si>
  <si>
    <t>Data Center Colocation</t>
  </si>
  <si>
    <t>TierPoint Maryland, LLC f/k/a Baltimore Technology Park, LLC</t>
  </si>
  <si>
    <t>B50002898</t>
  </si>
  <si>
    <t>B50003046</t>
  </si>
  <si>
    <t>B50003065</t>
  </si>
  <si>
    <t>Vehicle Tires: Cars, Trucks &amp; Heavy Equipment</t>
  </si>
  <si>
    <t>Donald B. Rice Tire Co. Inc.</t>
  </si>
  <si>
    <t>B.W. Wilson Paper Company, inc.</t>
  </si>
  <si>
    <t>OEM Parts for Polychem Systems</t>
  </si>
  <si>
    <t>Erosion Control &amp; Landscape Services, Inc.</t>
  </si>
  <si>
    <t>B50002905</t>
  </si>
  <si>
    <t>Dental Health Maintenance Organization (DHMO) and Dental Preferred Provider Organization (DPPO) Plans</t>
  </si>
  <si>
    <t>Delta Dental of Pennsylvania</t>
  </si>
  <si>
    <t>OEM Parts and Service for Cummins Engines</t>
  </si>
  <si>
    <t>P524732</t>
  </si>
  <si>
    <t>B50003130</t>
  </si>
  <si>
    <t>Witmer Public Safety Group d/b/a Mason-Dixon Fire Equipment</t>
  </si>
  <si>
    <t>Preformed Thermoplastic Pavement Markings</t>
  </si>
  <si>
    <t>Swarco Industries, Inc</t>
  </si>
  <si>
    <t>B50003093</t>
  </si>
  <si>
    <t>P525014</t>
  </si>
  <si>
    <t>B50003071</t>
  </si>
  <si>
    <t xml:space="preserve">Genlyte Thomas Group, LLC </t>
  </si>
  <si>
    <t>P524796</t>
  </si>
  <si>
    <t>B50002985</t>
  </si>
  <si>
    <t>Elevator Maintenance Service</t>
  </si>
  <si>
    <t>P525010</t>
  </si>
  <si>
    <t>CoBLAM Software Support Agreement</t>
  </si>
  <si>
    <t>Location Age, LLC</t>
  </si>
  <si>
    <t>Parking Authority</t>
  </si>
  <si>
    <t>Single Spaced Electronic Parking Meters</t>
  </si>
  <si>
    <t>IPS Group, Inc.</t>
  </si>
  <si>
    <t>OEM Parts and Service for Horton Medics</t>
  </si>
  <si>
    <t>Laake Enterprises, Inc. d/b/a Fesco Emergency Sales</t>
  </si>
  <si>
    <t>B50003097</t>
  </si>
  <si>
    <t>Beltway International, LLC</t>
  </si>
  <si>
    <t>B50002883</t>
  </si>
  <si>
    <t>Fire Tools, Equipment and Repair Parts</t>
  </si>
  <si>
    <t>Witmer Public Safety Group, inc. d/b/a Mason-Dixon Fire Equipment</t>
  </si>
  <si>
    <t>Municipal Emergency Services, Inc.</t>
  </si>
  <si>
    <t>B.A.F.S., Inc. d/b/a The Mill of Bel Air</t>
  </si>
  <si>
    <t>B50003116</t>
  </si>
  <si>
    <t>Sunbelt Rentals, Inc</t>
  </si>
  <si>
    <t>H&amp;E Equipment Service, inc.</t>
  </si>
  <si>
    <t>Metro Rentals, inc.</t>
  </si>
  <si>
    <t>Hosted Telephone billing System</t>
  </si>
  <si>
    <t>Telesoft Corporation</t>
  </si>
  <si>
    <t>Bottled Water - 1 Gallon bottles</t>
  </si>
  <si>
    <t>Holder enterprises, Inc.</t>
  </si>
  <si>
    <t>B50003167</t>
  </si>
  <si>
    <t>Furbish Company</t>
  </si>
  <si>
    <t>Universal Hand Hole Covers</t>
  </si>
  <si>
    <t>Quantum Engineering Corp.</t>
  </si>
  <si>
    <t>P525328</t>
  </si>
  <si>
    <t>B50003219</t>
  </si>
  <si>
    <t>Gun Cleaning and Maintenance</t>
  </si>
  <si>
    <t>Brownells</t>
  </si>
  <si>
    <t>Electronic Sign making Film</t>
  </si>
  <si>
    <t>Aurora Pumps and Parts</t>
  </si>
  <si>
    <t>AMES, Inc</t>
  </si>
  <si>
    <t>Lorenz Lawn &amp; Landscape, Inc. d/b/a Lorenz Inc.</t>
  </si>
  <si>
    <t>P524844</t>
  </si>
  <si>
    <t xml:space="preserve">2 x 1 </t>
  </si>
  <si>
    <t>B50002986</t>
  </si>
  <si>
    <t>Response Services for Oil Spill &amp; Hazardous Waste Cleanup</t>
  </si>
  <si>
    <t>Kalyani Environmental Solutions, LLC</t>
  </si>
  <si>
    <t>Envirotech Pumpsystems, Inc. d/b/a Weir Specialty Pumps</t>
  </si>
  <si>
    <t>DOT, FINANCE</t>
  </si>
  <si>
    <t>Maryland Motor Vehicle Administration Records</t>
  </si>
  <si>
    <t>NICUSA, inc.</t>
  </si>
  <si>
    <t>Evergreen</t>
  </si>
  <si>
    <t>Tasers and Related Equipment</t>
  </si>
  <si>
    <t>Taser International, Inc.</t>
  </si>
  <si>
    <t>B50002877</t>
  </si>
  <si>
    <t>Advanced Metering Infrastructure and water Meter System Installation</t>
  </si>
  <si>
    <t>Itron, Inc.</t>
  </si>
  <si>
    <t>Quantiferon TB Gold Tubes Test Kits</t>
  </si>
  <si>
    <t>Yeoman Pump Parts</t>
  </si>
  <si>
    <t>Shafer, Troxell &amp; Howe, Inc.</t>
  </si>
  <si>
    <t>Sligo Pump Parts</t>
  </si>
  <si>
    <t>Landmarc-Sligo, LLC</t>
  </si>
  <si>
    <t>B50003158</t>
  </si>
  <si>
    <t>Lease for High Speed Monochrome &amp; Color Wide Format Scanner.Cpoer/Printers</t>
  </si>
  <si>
    <t>Cannon Solutions America, Inc.</t>
  </si>
  <si>
    <t>Rollout Containers with RFID</t>
  </si>
  <si>
    <t>B50003178</t>
  </si>
  <si>
    <t>Crime Lab Accreditaion</t>
  </si>
  <si>
    <t>ANSI-ASQ National Accreditation Board, LLC</t>
  </si>
  <si>
    <t>American Heritage Excavating, LLC</t>
  </si>
  <si>
    <t>Survivor LED Flashlights</t>
  </si>
  <si>
    <t>0800</t>
  </si>
  <si>
    <t>Technical Support/Maintenance for Hardware and Software Updates</t>
  </si>
  <si>
    <t>Courtsmart Digital Systems, Inc.</t>
  </si>
  <si>
    <t>Claims Administration system, Updates and Support for STARS Software Licenses (Finance, Risk Mgt.)</t>
  </si>
  <si>
    <t>B</t>
  </si>
  <si>
    <t>Edwin Elliott &amp; Co. Inc.</t>
  </si>
  <si>
    <t>P526234</t>
  </si>
  <si>
    <t>RPR Antigens and Test Control Cards</t>
  </si>
  <si>
    <t>H &amp; E Equipment Services, inc.</t>
  </si>
  <si>
    <t>B50003241</t>
  </si>
  <si>
    <t>Maintenance &amp; Repair Services for H.V.A.C.R. Systems</t>
  </si>
  <si>
    <t>Fresh Air Company, inc.</t>
  </si>
  <si>
    <t>B50003258</t>
  </si>
  <si>
    <t>Polydyne, Inc.</t>
  </si>
  <si>
    <t>B50003266</t>
  </si>
  <si>
    <t>Lawmen Supply Company, Inc.</t>
  </si>
  <si>
    <t>B50003274</t>
  </si>
  <si>
    <t xml:space="preserve">Polyethylene Liners </t>
  </si>
  <si>
    <t>Provide Submersible Flowserve Pumps</t>
  </si>
  <si>
    <t>B50003075</t>
  </si>
  <si>
    <t>City of Baltimore Website Redesign and Hosting</t>
  </si>
  <si>
    <t>Interpersonal Frequency, LLC</t>
  </si>
  <si>
    <t>P52630</t>
  </si>
  <si>
    <t>B50003295</t>
  </si>
  <si>
    <t>EA Engineering</t>
  </si>
  <si>
    <t>Miss Utilities - Call Center</t>
  </si>
  <si>
    <t>P526145</t>
  </si>
  <si>
    <t>Box lunches for Head Start Training Sessions</t>
  </si>
  <si>
    <t>B50003236</t>
  </si>
  <si>
    <t>Maintenance &amp; Repair Services for Plumbing and Heating Systems</t>
  </si>
  <si>
    <t>B50003292</t>
  </si>
  <si>
    <t>Vehicle, Motorcycle, Generator and Lawn &amp; Garden Batteries</t>
  </si>
  <si>
    <t>The Best Battery Company</t>
  </si>
  <si>
    <t xml:space="preserve"> </t>
  </si>
  <si>
    <t>B50003223</t>
  </si>
  <si>
    <t>B50003217</t>
  </si>
  <si>
    <t>Whole Block Building Demolition</t>
  </si>
  <si>
    <t>K &amp; K Adams, Inc. -Second Call</t>
  </si>
  <si>
    <t>Potts &amp; Callahan, Inc. - Third Call</t>
  </si>
  <si>
    <t>P &amp; J Contracting Co. Inc. - First Call</t>
  </si>
  <si>
    <t>Election Services</t>
  </si>
  <si>
    <t>McAfee Election Services, inc.</t>
  </si>
  <si>
    <t>Government Scientific Source</t>
  </si>
  <si>
    <t>P526192</t>
  </si>
  <si>
    <t>B50003343</t>
  </si>
  <si>
    <t>200 Proof Ethanol</t>
  </si>
  <si>
    <t>B5003281</t>
  </si>
  <si>
    <t>D-S Pipe &amp;  Steel Supply, LLC</t>
  </si>
  <si>
    <t>B50003284</t>
  </si>
  <si>
    <t>B50003162</t>
  </si>
  <si>
    <t>Fire Hose 4" diameter</t>
  </si>
  <si>
    <t>B50003298</t>
  </si>
  <si>
    <t>PPC Lubricants, Inc</t>
  </si>
  <si>
    <t>B50003321</t>
  </si>
  <si>
    <t>B50003305</t>
  </si>
  <si>
    <t>Hickory International d/b/a Baltimore Turf Equipment</t>
  </si>
  <si>
    <t>BMR, Inc. d/b/a Lawn and Power Equip</t>
  </si>
  <si>
    <t>Janitorial Services - Field Health Program</t>
  </si>
  <si>
    <t>District Safety Products, Inc</t>
  </si>
  <si>
    <t>Duty Belt Equipment</t>
  </si>
  <si>
    <t>B50003291</t>
  </si>
  <si>
    <t>Greb Service, Inc. (2nd call)</t>
  </si>
  <si>
    <t>Holabird Enterpirses of Maryland Inc. dba Holabird Fleet Service (1st call)</t>
  </si>
  <si>
    <t>B50003315</t>
  </si>
  <si>
    <t>Sky Resources LLC</t>
  </si>
  <si>
    <t>Automatic Vehicle Location (AVL) Agreement</t>
  </si>
  <si>
    <t>Planning</t>
  </si>
  <si>
    <t>B50003154</t>
  </si>
  <si>
    <t>Microlog Corporation of Maryland</t>
  </si>
  <si>
    <t>B50003161</t>
  </si>
  <si>
    <t>Baltimore City Agency and Miscellaneous Audits</t>
  </si>
  <si>
    <t>CliftonLarsonAllen LLP</t>
  </si>
  <si>
    <t>McGladrey LLP</t>
  </si>
  <si>
    <t>SB &amp; Company, LLC</t>
  </si>
  <si>
    <t>Hamilton Enterprises, LLC</t>
  </si>
  <si>
    <t>B50003375</t>
  </si>
  <si>
    <t>OEM Parts and Service for General Motors Vehicles</t>
  </si>
  <si>
    <t>Valley Chevrolet, LLC dba AutoNation Chevrolet Timonium</t>
  </si>
  <si>
    <t>B50003192</t>
  </si>
  <si>
    <t>B50003355</t>
  </si>
  <si>
    <t>Metro Bobcat, Inc.</t>
  </si>
  <si>
    <t>Building Deconstruction</t>
  </si>
  <si>
    <t>B50003259</t>
  </si>
  <si>
    <t>Husky Envelope Products</t>
  </si>
  <si>
    <t>B50003396</t>
  </si>
  <si>
    <t>B50003329</t>
  </si>
  <si>
    <t>Central Poly-Bag Corp</t>
  </si>
  <si>
    <t>B50003366</t>
  </si>
  <si>
    <t>Parts and Service for Transfer Trailers and Tankers</t>
  </si>
  <si>
    <t>B50003397</t>
  </si>
  <si>
    <t>Integrated Commercialization Solutions, Inc dba ParaGard Direct</t>
  </si>
  <si>
    <t>B50003352</t>
  </si>
  <si>
    <t>Jodie Rogers and Marjorie Rogers dba Rogers Uniforms</t>
  </si>
  <si>
    <t>B50003210</t>
  </si>
  <si>
    <t>Fencing Installation and Repair</t>
  </si>
  <si>
    <t>Enhanced 911 Service</t>
  </si>
  <si>
    <t>Verizon Maryland, Inc</t>
  </si>
  <si>
    <t>Pictometry Imagery Agreement</t>
  </si>
  <si>
    <t>Pictometry International Corp</t>
  </si>
  <si>
    <t>B50003414</t>
  </si>
  <si>
    <t>B50003473</t>
  </si>
  <si>
    <t>Recycling of Milled Asphalt</t>
  </si>
  <si>
    <t>Key Recycling, LLC</t>
  </si>
  <si>
    <t>B50003451</t>
  </si>
  <si>
    <t>Alban Tractor CO. Inc.</t>
  </si>
  <si>
    <t>B50003444</t>
  </si>
  <si>
    <t>Provide Concrete Pipe Adapters and Accessories</t>
  </si>
  <si>
    <t>Price Brothers CO. dba Hanson Pie and Precast</t>
  </si>
  <si>
    <t>Software License and Services Agreement</t>
  </si>
  <si>
    <t>Avolve Software Corp</t>
  </si>
  <si>
    <t>P520606</t>
  </si>
  <si>
    <t>P527150</t>
  </si>
  <si>
    <t>P524378</t>
  </si>
  <si>
    <t>B50003448</t>
  </si>
  <si>
    <t>P520254</t>
  </si>
  <si>
    <t>Police Helicopter Parts &amp; Maintenance</t>
  </si>
  <si>
    <t xml:space="preserve">Open Baltimore Data Portal Hosting </t>
  </si>
  <si>
    <t>P527374</t>
  </si>
  <si>
    <t>Ranch Cryogenics, Inc.</t>
  </si>
  <si>
    <t>Flat Tire Repair Service for Fleet Maintenance</t>
  </si>
  <si>
    <t>B50003190</t>
  </si>
  <si>
    <t>Residential Water and Sewer Line Protection Program</t>
  </si>
  <si>
    <t>HomeServe USA, Corp</t>
  </si>
  <si>
    <t>SEFAC, Inc.</t>
  </si>
  <si>
    <t>B50003446</t>
  </si>
  <si>
    <t>Monadnock Flex Cuffs</t>
  </si>
  <si>
    <t>Safety League, Inc. d/b/a Atlantic Tactical</t>
  </si>
  <si>
    <t>Best Plumbing Specialties</t>
  </si>
  <si>
    <t>B50003458</t>
  </si>
  <si>
    <t>T-Shirts, Caps &amp; Other Active Wear</t>
  </si>
  <si>
    <t>Small Pentagon Hammer</t>
  </si>
  <si>
    <t>B50003513</t>
  </si>
  <si>
    <t>P527422</t>
  </si>
  <si>
    <t>Marty's Auto Paint Supply, Inc</t>
  </si>
  <si>
    <t>B50003304</t>
  </si>
  <si>
    <t>Baltimore Citizens Planning Survey</t>
  </si>
  <si>
    <t>The Melior Group, Inc.</t>
  </si>
  <si>
    <t>P527188</t>
  </si>
  <si>
    <t>P527249</t>
  </si>
  <si>
    <t>B50003447</t>
  </si>
  <si>
    <t>OEM Parts and Service for Ford Vehicles</t>
  </si>
  <si>
    <t>Al Packer White Marsh Ford, LLC</t>
  </si>
  <si>
    <t>Heavy Duty Automatic Transmission and Differentials Rebuild and Repair Sevice</t>
  </si>
  <si>
    <t>P525621</t>
  </si>
  <si>
    <t>P526053</t>
  </si>
  <si>
    <t>P526464</t>
  </si>
  <si>
    <t>B50003289</t>
  </si>
  <si>
    <t>Laboratory Analytical Services</t>
  </si>
  <si>
    <t>ALS Group USA</t>
  </si>
  <si>
    <t>Vislink, Inc</t>
  </si>
  <si>
    <t>B50003483</t>
  </si>
  <si>
    <t>Marine Skimmers Maintenance and Repair Parts and Service</t>
  </si>
  <si>
    <t>Edgwater Tire Center, inc. DBA Admiral Tire</t>
  </si>
  <si>
    <t>B50003417</t>
  </si>
  <si>
    <t>On-Site Preventative Maintenance for Heavy Duty Vehicles</t>
  </si>
  <si>
    <t>Columbia Fleet Service, Inc.</t>
  </si>
  <si>
    <t>P527375</t>
  </si>
  <si>
    <t>B50003514</t>
  </si>
  <si>
    <t>Truck Mounted Generators and Electrical Equipment Repairs</t>
  </si>
  <si>
    <t>OnBase Enterprise Content Management System Software and End User License Agreement</t>
  </si>
  <si>
    <t>B50003484</t>
  </si>
  <si>
    <t xml:space="preserve">Provide Repair Services for the Central Chilled Water System </t>
  </si>
  <si>
    <t xml:space="preserve">Provide Repair Services for the Central Chilled Water System  </t>
  </si>
  <si>
    <t>B50003531</t>
  </si>
  <si>
    <t>J.G.B. Enterprises, Inc.</t>
  </si>
  <si>
    <t>B50003503</t>
  </si>
  <si>
    <t>Provide Inspections, Service and Repairs for Fire Extinguishers</t>
  </si>
  <si>
    <t>Complete Fire Protection, LLC</t>
  </si>
  <si>
    <t>Leroy Henry d/b/a Fire Safety Co,</t>
  </si>
  <si>
    <t>Daycon Products</t>
  </si>
  <si>
    <t>James Thomas Voltz d/b/a American Contracting &amp; Environmental Service Inc.</t>
  </si>
  <si>
    <t>Electronic Material Collections &amp; Recycling Services</t>
  </si>
  <si>
    <t xml:space="preserve">Service, Labor and Repair  Parts for Godwin Pumps  </t>
  </si>
  <si>
    <t>B50003589</t>
  </si>
  <si>
    <t>P527673</t>
  </si>
  <si>
    <t>Custodial Service for CitiWatch</t>
  </si>
  <si>
    <t>Southern Management Company</t>
  </si>
  <si>
    <t>P524231</t>
  </si>
  <si>
    <t>B50003049</t>
  </si>
  <si>
    <t>Senior Emergency Monitoring System</t>
  </si>
  <si>
    <t>Response Alert, Inc.</t>
  </si>
  <si>
    <t>B50003603</t>
  </si>
  <si>
    <t>OEM Parts and Service for Scag Lawn Mowers</t>
  </si>
  <si>
    <t>BMR, Inc. t/a Lawn and Power Equipment</t>
  </si>
  <si>
    <t>B50003519</t>
  </si>
  <si>
    <t>Joseph Moreno Sr. d/b/a JM Trucking</t>
  </si>
  <si>
    <t>B50003573</t>
  </si>
  <si>
    <t>WSCA-NASPO ADSPO11-00000411-7</t>
  </si>
  <si>
    <t xml:space="preserve">Mailing Equipment, Supplies and Maintenance </t>
  </si>
  <si>
    <t>Pitney Bowes, Inc.</t>
  </si>
  <si>
    <t>Manage Taxi Card Program - (Aging)</t>
  </si>
  <si>
    <t>P524894</t>
  </si>
  <si>
    <t>Alarm Security Group, LLC d/b/a ASG Security, Inc.</t>
  </si>
  <si>
    <t>B50003548</t>
  </si>
  <si>
    <t>24-Gallon Litter Receptacles &amp; 24-Gallon Plastic Liners</t>
  </si>
  <si>
    <t>Victor Stanley, Inc.</t>
  </si>
  <si>
    <t>B50003559</t>
  </si>
  <si>
    <t>Police Duty Gear</t>
  </si>
  <si>
    <t>P527937</t>
  </si>
  <si>
    <t>OEM Replacement Parts for Ash Brook Aqua Belts and Conveyor Equipment</t>
  </si>
  <si>
    <t>Alfa Laval Ashbrook Simon-Hartley, Inc.</t>
  </si>
  <si>
    <t>P528046</t>
  </si>
  <si>
    <t>B50003612</t>
  </si>
  <si>
    <t>Firefighter Hoods</t>
  </si>
  <si>
    <t>All Hands Fire Equipment LLC</t>
  </si>
  <si>
    <t>Beecher Emission Solution Technologies, LLC</t>
  </si>
  <si>
    <t>Industrial Organizational Solutions, Inc.  d/b/a I/O Solutions</t>
  </si>
  <si>
    <t>B50003574</t>
  </si>
  <si>
    <t>B50003386</t>
  </si>
  <si>
    <t>P526018</t>
  </si>
  <si>
    <t>P528024</t>
  </si>
  <si>
    <t>B50003621</t>
  </si>
  <si>
    <t xml:space="preserve">Robnet, Inc </t>
  </si>
  <si>
    <t>Cowles Ford, Inc.</t>
  </si>
  <si>
    <t>Provide Ortho Products</t>
  </si>
  <si>
    <t>B50003554</t>
  </si>
  <si>
    <t>B50003552</t>
  </si>
  <si>
    <t xml:space="preserve">OEM Parts &amp; Service for Detroit Engines </t>
  </si>
  <si>
    <t>B50003557</t>
  </si>
  <si>
    <t>OEM Parts and Service for Doosan Heavy Equipment</t>
  </si>
  <si>
    <t>B50003547</t>
  </si>
  <si>
    <t>O.E.M. Parts &amp; Service for Allison Transmissions (1st call for Transmission overhaul Only)</t>
  </si>
  <si>
    <t>O.E.M. Parts &amp; Service for Allison Transmissions (1st call)</t>
  </si>
  <si>
    <t>B50003570</t>
  </si>
  <si>
    <t xml:space="preserve">OEM Parts and Service for New Way Trucks (1st Call)  </t>
  </si>
  <si>
    <t xml:space="preserve">OEM Parts and Service for New Way Trucks (1st Call for Warranty)  </t>
  </si>
  <si>
    <t xml:space="preserve"> Inner Harbor Wi-Fi Project</t>
  </si>
  <si>
    <t>Port Networks, Inc.</t>
  </si>
  <si>
    <t>Conservation of Bronze Monuments</t>
  </si>
  <si>
    <t>Results Based accountability Agreement</t>
  </si>
  <si>
    <t>Microsoft Master Services and Premier Support Services Agreement</t>
  </si>
  <si>
    <t>Microsoft Corporation</t>
  </si>
  <si>
    <t>P528329</t>
  </si>
  <si>
    <t>B50003642</t>
  </si>
  <si>
    <t>P527034</t>
  </si>
  <si>
    <t>YouthWorks System Software Enhancements and Hosting Agreements</t>
  </si>
  <si>
    <t>P528132</t>
  </si>
  <si>
    <t>P528166</t>
  </si>
  <si>
    <t>B50003663</t>
  </si>
  <si>
    <t>Swimming Pool Supplies and Tools</t>
  </si>
  <si>
    <t>Baystate Pool Supplies of Baltimore</t>
  </si>
  <si>
    <t>Annual Maintainance Archiving Software</t>
  </si>
  <si>
    <t>GWAVA Technologies, Inc.</t>
  </si>
  <si>
    <t>P528213</t>
  </si>
  <si>
    <t>Grass Seed Blanket</t>
  </si>
  <si>
    <t>B50003322</t>
  </si>
  <si>
    <t>Lean Consultants, Facilitators, Trainers (For Trainers)</t>
  </si>
  <si>
    <t>Lean Consultants, Facilitators, Trainers (For Facilitators)</t>
  </si>
  <si>
    <t>Neovista Consulting, LLC</t>
  </si>
  <si>
    <t>Global Productivity Solutions, LLC</t>
  </si>
  <si>
    <t>Peterbilt of Baltimore, LLC</t>
  </si>
  <si>
    <t>Valley Supply &amp; Equipment Company</t>
  </si>
  <si>
    <t xml:space="preserve">Commercial Grade Perlite at  #1 Lox Plant </t>
  </si>
  <si>
    <t>Pennsylvania Perlite Corp.</t>
  </si>
  <si>
    <t>P528529</t>
  </si>
  <si>
    <t>Parts for video Pipeline Inspection Systems (OMNI-EYE)</t>
  </si>
  <si>
    <t>R. S. Technical Services, inc.</t>
  </si>
  <si>
    <t>P528414</t>
  </si>
  <si>
    <t>800 MHz Radio Communications Facilities maintenance Agreement</t>
  </si>
  <si>
    <t>B50003464</t>
  </si>
  <si>
    <t xml:space="preserve">Janitorial Services for the Zeta SeniorCenter </t>
  </si>
  <si>
    <t>P528371</t>
  </si>
  <si>
    <t>B50003675</t>
  </si>
  <si>
    <t>Clean and press Police Uniforms</t>
  </si>
  <si>
    <t>O'Donnell Cleaners</t>
  </si>
  <si>
    <t>P524060</t>
  </si>
  <si>
    <t>B50003351</t>
  </si>
  <si>
    <t>General Banking Services</t>
  </si>
  <si>
    <t>Turf Equipment and supply Company, Inc.</t>
  </si>
  <si>
    <t>Various Water Utility Tools</t>
  </si>
  <si>
    <t>B50003545</t>
  </si>
  <si>
    <t>P528602</t>
  </si>
  <si>
    <t>B50003683</t>
  </si>
  <si>
    <t>SWAT Uniforms</t>
  </si>
  <si>
    <t>P528372</t>
  </si>
  <si>
    <t>Co-op</t>
  </si>
  <si>
    <t>Lease of Postage Machine</t>
  </si>
  <si>
    <t>Neopost Mid-Atlantic</t>
  </si>
  <si>
    <t>MOCAB</t>
  </si>
  <si>
    <t>P528631</t>
  </si>
  <si>
    <t>B50003644</t>
  </si>
  <si>
    <t>ClearOne Hardware and Software Suppport</t>
  </si>
  <si>
    <t>Advanced Video Systems</t>
  </si>
  <si>
    <t>P528667</t>
  </si>
  <si>
    <t>Prima Foods</t>
  </si>
  <si>
    <t>Food for Emergency Operations at Fleet Management</t>
  </si>
  <si>
    <t>P528788</t>
  </si>
  <si>
    <t>B50003659</t>
  </si>
  <si>
    <t>Gambrills Equipment Co. Inc.</t>
  </si>
  <si>
    <t>Payment Gateway Services</t>
  </si>
  <si>
    <t>Official Payments Corporation</t>
  </si>
  <si>
    <t>4 x 2 yr</t>
  </si>
  <si>
    <t>EMD Millipore Corporation</t>
  </si>
  <si>
    <t>P525232</t>
  </si>
  <si>
    <t>ITT Gould and ITT Allis Chalmers Pump Parts</t>
  </si>
  <si>
    <t>P528792</t>
  </si>
  <si>
    <t>B50003468</t>
  </si>
  <si>
    <t>Revenue for Waste Oil Fluids Collection</t>
  </si>
  <si>
    <t>FCC Environmental, LLC</t>
  </si>
  <si>
    <t>B50003525</t>
  </si>
  <si>
    <t>Recovery for Hazardous Waste Oil Contamination</t>
  </si>
  <si>
    <t>B50003696</t>
  </si>
  <si>
    <t>Driver Motor Vehicle Information</t>
  </si>
  <si>
    <t>Law Enforement Systems, LLC</t>
  </si>
  <si>
    <t>B50003697</t>
  </si>
  <si>
    <t>OEM Parts and Service for Peterbilt Heavy Duty Trucks</t>
  </si>
  <si>
    <t>OEM Parts and Service for Pierce Fire Apparatus</t>
  </si>
  <si>
    <t>P528541</t>
  </si>
  <si>
    <t>B50003718</t>
  </si>
  <si>
    <t>Cello Green Seal Cleaning Products</t>
  </si>
  <si>
    <t>Odorite Company of Baltimore</t>
  </si>
  <si>
    <t>B50003575</t>
  </si>
  <si>
    <t>On-Call Roofing Services</t>
  </si>
  <si>
    <t>Big Boss Construction LLC</t>
  </si>
  <si>
    <t>Citiroof Corporation</t>
  </si>
  <si>
    <t>Autumn Contracting, Inc.</t>
  </si>
  <si>
    <t>Smoke Alarms (First Alert)</t>
  </si>
  <si>
    <t>B50003047</t>
  </si>
  <si>
    <t>Smoke Alarms (USI) and Carbon Monoxide Detectors</t>
  </si>
  <si>
    <t>Universal Security Instruments, Inc.</t>
  </si>
  <si>
    <t>B50003731</t>
  </si>
  <si>
    <t>OEM Parts and Service for UD Trucks</t>
  </si>
  <si>
    <t>Norris Chesapeake Truck Sales, LLC</t>
  </si>
  <si>
    <t>P525657</t>
  </si>
  <si>
    <t>B50003712</t>
  </si>
  <si>
    <t>B50003692</t>
  </si>
  <si>
    <t>Ferguson Enterprises, Inc. d/b/a Ferguson Waterworks</t>
  </si>
  <si>
    <t>B50003617</t>
  </si>
  <si>
    <t>Fuel System Testing and Inspection of Fuel Facilities</t>
  </si>
  <si>
    <t>Clean Fuel Associates, Inc.</t>
  </si>
  <si>
    <t>B50003730</t>
  </si>
  <si>
    <t>OEM Parts and Service for Sterling Heavy Duty Trucks</t>
  </si>
  <si>
    <t>B50003722</t>
  </si>
  <si>
    <t>B50003713</t>
  </si>
  <si>
    <t>Kuehne Chemical Co. Inc. Item #1 (one ton Container)</t>
  </si>
  <si>
    <t>Univar USA, Inc. Item#2 (150 Lb Cylinders)</t>
  </si>
  <si>
    <t>B50003714</t>
  </si>
  <si>
    <t>P528676</t>
  </si>
  <si>
    <t>B50003737</t>
  </si>
  <si>
    <t>Gross Necropsy and Reports</t>
  </si>
  <si>
    <t>Nepote Consulting</t>
  </si>
  <si>
    <t>G</t>
  </si>
  <si>
    <t>B50003736</t>
  </si>
  <si>
    <t>P528805</t>
  </si>
  <si>
    <t>P528804</t>
  </si>
  <si>
    <t>Naloxone  (for Needle Exchange Program)</t>
  </si>
  <si>
    <t>P529060</t>
  </si>
  <si>
    <t>B50003786</t>
  </si>
  <si>
    <t>B50003789</t>
  </si>
  <si>
    <t>Robnet</t>
  </si>
  <si>
    <t>P527927</t>
  </si>
  <si>
    <t>B50003611</t>
  </si>
  <si>
    <t>P529089</t>
  </si>
  <si>
    <t>K &amp; K Industrial</t>
  </si>
  <si>
    <t>P529099</t>
  </si>
  <si>
    <t>B50003811</t>
  </si>
  <si>
    <t>Tactical Vests</t>
  </si>
  <si>
    <t>Lawmwn Supply of New Jersey</t>
  </si>
  <si>
    <t>B50003792</t>
  </si>
  <si>
    <t>B50003801</t>
  </si>
  <si>
    <t>Ferguson Waterworks d/b/a Wolsely</t>
  </si>
  <si>
    <t>P529186</t>
  </si>
  <si>
    <t>B50003823</t>
  </si>
  <si>
    <t>P529182</t>
  </si>
  <si>
    <t>B50003797</t>
  </si>
  <si>
    <t>B50003687</t>
  </si>
  <si>
    <t>ScaleHouse Software</t>
  </si>
  <si>
    <t>Western Microsystems, Inc. d/b/a DesertMicro</t>
  </si>
  <si>
    <t xml:space="preserve">Eastern Salt Co. Inc </t>
  </si>
  <si>
    <t>Service Contract fo commercial and Residential Appliances</t>
  </si>
  <si>
    <t>Advanced Scale of Maryland</t>
  </si>
  <si>
    <t>P529019</t>
  </si>
  <si>
    <t>B50003782</t>
  </si>
  <si>
    <t>Annashae Corporation</t>
  </si>
  <si>
    <t>Spring and Suspension Repair Services (FLEET)</t>
  </si>
  <si>
    <t>P525354</t>
  </si>
  <si>
    <t>RSA Maintenance Agreement</t>
  </si>
  <si>
    <t>Rochester Software Associates, Inc.</t>
  </si>
  <si>
    <t>Premier Magnesia, LLC</t>
  </si>
  <si>
    <t>Thioguard Chemical Application Technology</t>
  </si>
  <si>
    <t>Intergraph Corporation</t>
  </si>
  <si>
    <t>B50003294</t>
  </si>
  <si>
    <t>Water Billing Customer Information System (CIS) Selction and Implementation</t>
  </si>
  <si>
    <t>Itineris, NA</t>
  </si>
  <si>
    <t>Expiration will be 10 years after system acceptance</t>
  </si>
  <si>
    <t>P529128</t>
  </si>
  <si>
    <t>B50003556</t>
  </si>
  <si>
    <t>Biopol UD, Inc. d/b/a Trinity Biotech Distribution</t>
  </si>
  <si>
    <t>P529150</t>
  </si>
  <si>
    <t>B50003750</t>
  </si>
  <si>
    <t>Various Needles and Syringes</t>
  </si>
  <si>
    <t>Thomas Scientific, Inc.</t>
  </si>
  <si>
    <t>P523003</t>
  </si>
  <si>
    <t>B50003757</t>
  </si>
  <si>
    <t>Ferguson Enterprises, inc.</t>
  </si>
  <si>
    <t>B50003751</t>
  </si>
  <si>
    <t>OEM Parts, Service and Warranty Repairs for Freightliner Heavy Trucks (FLEET) - 2nd call</t>
  </si>
  <si>
    <t>OEM Parts, Service and Warranty Repairs for Freightliner Heavy Trucks (FLEET) - First Call</t>
  </si>
  <si>
    <t>B50003745</t>
  </si>
  <si>
    <t>B50003742</t>
  </si>
  <si>
    <t>Lead Risk Assessment Services</t>
  </si>
  <si>
    <t>Arc Environmental, Inc.</t>
  </si>
  <si>
    <t>Ralph Wismer d/b/a Zenmar Power Tool &amp; Hoist Systems</t>
  </si>
  <si>
    <t>Firefighter Turnout Gear  repair and Clenaing</t>
  </si>
  <si>
    <t>B50003774</t>
  </si>
  <si>
    <t>Carmeuse Lime &amp; Stone, Inc.</t>
  </si>
  <si>
    <t xml:space="preserve">Quick Lime  for Water Treatment Plants </t>
  </si>
  <si>
    <t>B50003609</t>
  </si>
  <si>
    <t>Parts and Maintenance for Fuel Dispensing Equipment</t>
  </si>
  <si>
    <t>B50003818</t>
  </si>
  <si>
    <t>Production Distribution Companies, Inc.</t>
  </si>
  <si>
    <t>11/191/4</t>
  </si>
  <si>
    <t>Electrical Supplies - See Master Blanket for Manufacturers</t>
  </si>
  <si>
    <t>B50003778</t>
  </si>
  <si>
    <t>Nathaniel D. Holland Jr. d/b/a Superior Designs</t>
  </si>
  <si>
    <t>R.R. Donnelly &amp; Sons Company</t>
  </si>
  <si>
    <t>P529588</t>
  </si>
  <si>
    <t>TrayPML, Inc. d/b/a Tray, Inc.</t>
  </si>
  <si>
    <t>Corporate Press, Incorporated</t>
  </si>
  <si>
    <t>KM Printing, LLC</t>
  </si>
  <si>
    <t>Ridge Printing Corp.</t>
  </si>
  <si>
    <t>Doyle Printing and Offset Co. Inc.</t>
  </si>
  <si>
    <t>Printing Services/Pre-Qualification (BOP-Print Shop Ony)</t>
  </si>
  <si>
    <t>Time Printers, Inc</t>
  </si>
  <si>
    <t>Printing Services. Pre-Qualification (BOP-Print Shop Only)</t>
  </si>
  <si>
    <t>Cavanaugh Press, Incorporated</t>
  </si>
  <si>
    <t>Uptown Press, Inc.</t>
  </si>
  <si>
    <t>B50003835</t>
  </si>
  <si>
    <t>Septic Tank Pumping &amp; Disposal Services</t>
  </si>
  <si>
    <t>B50003385</t>
  </si>
  <si>
    <t>Employee Wellness and Health Improvement Program</t>
  </si>
  <si>
    <t>OptumHealth Care Solutions, Inc.</t>
  </si>
  <si>
    <t>Sewer Cleaning Tools</t>
  </si>
  <si>
    <t>Atlantic Machinery, Inc.</t>
  </si>
  <si>
    <t>B50003862</t>
  </si>
  <si>
    <t>Clean Cut Shredding</t>
  </si>
  <si>
    <t>B50003799</t>
  </si>
  <si>
    <t>P529215</t>
  </si>
  <si>
    <t>B50003880</t>
  </si>
  <si>
    <t>B50003851</t>
  </si>
  <si>
    <t>L&amp;G Exclusive Cleaning Services, Inc.</t>
  </si>
  <si>
    <t>B50003788</t>
  </si>
  <si>
    <t>Heavy Equipment and Operator Rental Services</t>
  </si>
  <si>
    <t>Alban Tractor Co. Inc.</t>
  </si>
  <si>
    <t>Potts &amp; Callahan, Inc.</t>
  </si>
  <si>
    <t>B50003698</t>
  </si>
  <si>
    <t>Interior/Exterior Painting of Facilities</t>
  </si>
  <si>
    <t>JB Contracting, Inc</t>
  </si>
  <si>
    <t>First Potomac Environmental Corporation, Inc.</t>
  </si>
  <si>
    <t>Tito Contractors, Inc.</t>
  </si>
  <si>
    <t>P521423</t>
  </si>
  <si>
    <t>BRCPC P-063</t>
  </si>
  <si>
    <t>Consulting Services for Electricity, Natural Gas and Energy</t>
  </si>
  <si>
    <t>Enernoc, Inc.</t>
  </si>
  <si>
    <t>Sarah e. Coleman d/b/a Four Seasons Nursery &amp; Landscape Services</t>
  </si>
  <si>
    <t>i2 Central System Maintenance and Support</t>
  </si>
  <si>
    <t>Siemens Industry, Inc.</t>
  </si>
  <si>
    <t>Maintenance Services for Proprietary Software (Field Based Reporting and Record Management)</t>
  </si>
  <si>
    <t>B50003872</t>
  </si>
  <si>
    <t>B50003226</t>
  </si>
  <si>
    <t>BSN Sports, Inc.</t>
  </si>
  <si>
    <t>U.S. Pipe Valve &amp; Hydrant,LLC</t>
  </si>
  <si>
    <t>B50003833</t>
  </si>
  <si>
    <t>Rental and Service of Portable Chemical Toilets</t>
  </si>
  <si>
    <t>Environmental Recovery Corporation of Maryland</t>
  </si>
  <si>
    <t>B50003831</t>
  </si>
  <si>
    <t>P526082</t>
  </si>
  <si>
    <t>P530105</t>
  </si>
  <si>
    <t>B50003896</t>
  </si>
  <si>
    <t>Lunches for Snow/weather Related Emergencies</t>
  </si>
  <si>
    <t>Dinners for Snow/weather Related Emergencies</t>
  </si>
  <si>
    <t>Breakfast for Snow/weather related Emergencies</t>
  </si>
  <si>
    <t>P529694</t>
  </si>
  <si>
    <t>B50003843</t>
  </si>
  <si>
    <t>Gutter Cleaning for Recreation and Parks</t>
  </si>
  <si>
    <t>LexisNexis</t>
  </si>
  <si>
    <t>Investigative Search Program</t>
  </si>
  <si>
    <t>P529820</t>
  </si>
  <si>
    <t>B50003866</t>
  </si>
  <si>
    <t>P529768</t>
  </si>
  <si>
    <t>B50003877</t>
  </si>
  <si>
    <t>Excelsior Bales</t>
  </si>
  <si>
    <t>S. Walter Packaging Corp.</t>
  </si>
  <si>
    <t>Annual Subscription renewal for Alldata Automotive Information System</t>
  </si>
  <si>
    <t>Alldata</t>
  </si>
  <si>
    <t>P529842</t>
  </si>
  <si>
    <t>B50003899</t>
  </si>
  <si>
    <t>P529848</t>
  </si>
  <si>
    <t>CrimePad Software</t>
  </si>
  <si>
    <t>Visionations, LLC</t>
  </si>
  <si>
    <t>B50003894</t>
  </si>
  <si>
    <t>Eazy Does It Cleaning Service LLC</t>
  </si>
  <si>
    <t>P529899</t>
  </si>
  <si>
    <t>OEM Parts &amp; Service for the SmartWash Storm Touchless Gantry Fleet Washer</t>
  </si>
  <si>
    <t>P529937</t>
  </si>
  <si>
    <t>B50003911</t>
  </si>
  <si>
    <t>Eclipse Window Tinting, LLC</t>
  </si>
  <si>
    <t>P530005</t>
  </si>
  <si>
    <t>P522938</t>
  </si>
  <si>
    <t>On-Site Translation Services</t>
  </si>
  <si>
    <t>AD Astra</t>
  </si>
  <si>
    <t>Maintenance Services for PSIM Software</t>
  </si>
  <si>
    <t>P526021</t>
  </si>
  <si>
    <t>P526022</t>
  </si>
  <si>
    <t>P526023</t>
  </si>
  <si>
    <t>P526182</t>
  </si>
  <si>
    <t>P526183</t>
  </si>
  <si>
    <t>P526184</t>
  </si>
  <si>
    <t>P524482</t>
  </si>
  <si>
    <t>B50003820</t>
  </si>
  <si>
    <t>Provide Nutrition and Lactation Aide</t>
  </si>
  <si>
    <t>All-Pro Placement Service, Inc.</t>
  </si>
  <si>
    <t>P526339</t>
  </si>
  <si>
    <t>B50003280</t>
  </si>
  <si>
    <t>Annual Renewal of Sam's Software (Smart Access Manager)</t>
  </si>
  <si>
    <t>B50003889</t>
  </si>
  <si>
    <t xml:space="preserve">Provide Various Submersible Pumps - </t>
  </si>
  <si>
    <t>B T PlumbingSupply, Inc.</t>
  </si>
  <si>
    <t>Smith Medical Patners, LLC</t>
  </si>
  <si>
    <t>B50003871</t>
  </si>
  <si>
    <t>P526529</t>
  </si>
  <si>
    <t>B50003897</t>
  </si>
  <si>
    <t>Supply of Fire Hose</t>
  </si>
  <si>
    <t>Witmer Public Safety Group, Inc.</t>
  </si>
  <si>
    <t>P526583</t>
  </si>
  <si>
    <t>P529350</t>
  </si>
  <si>
    <t>IDEXX Distribution, Inc.</t>
  </si>
  <si>
    <t>P529942</t>
  </si>
  <si>
    <t>B50003860</t>
  </si>
  <si>
    <t>NACIP, Inc.</t>
  </si>
  <si>
    <t>P530151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</si>
  <si>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</si>
  <si>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</si>
  <si>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</si>
  <si>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</si>
  <si>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</si>
  <si>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</si>
  <si>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</si>
  <si>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</si>
  <si>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</si>
  <si>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</si>
  <si>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</si>
  <si>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</si>
  <si>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</si>
  <si>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</si>
  <si>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</si>
  <si>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</si>
  <si>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</si>
  <si>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</si>
  <si>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B50003959</t>
  </si>
  <si>
    <t>B50003879</t>
  </si>
  <si>
    <t>Major Repairs, Upgrades and Replacement of Fuel Tanks</t>
  </si>
  <si>
    <t>B50003927</t>
  </si>
  <si>
    <t>Stanley Security Solutions, Inc.</t>
  </si>
  <si>
    <t>P526382</t>
  </si>
  <si>
    <t>B50003279</t>
  </si>
  <si>
    <t>B50003977</t>
  </si>
  <si>
    <t>P530380</t>
  </si>
  <si>
    <t>Mosaic Global Sales, LLC</t>
  </si>
  <si>
    <t>P520137</t>
  </si>
  <si>
    <t>Pay and Display Parking Stations</t>
  </si>
  <si>
    <t>Cale America</t>
  </si>
  <si>
    <t>Softball Umpires for Recreation &amp; Parks</t>
  </si>
  <si>
    <t>Baltimore City Metro Umpire Association, Inc</t>
  </si>
  <si>
    <t>B50003950</t>
  </si>
  <si>
    <t>Green Lawn Cemetery Company, Inc.</t>
  </si>
  <si>
    <t>B50003586</t>
  </si>
  <si>
    <t>Navman Wireless North America, LTD</t>
  </si>
  <si>
    <t>B50003895</t>
  </si>
  <si>
    <t>Provide Public Swimming Pool Maintenance, Repair Services &amp; New Replacement Parts</t>
  </si>
  <si>
    <t>The Patriot Pool Service, L.L.C.</t>
  </si>
  <si>
    <t>B50003973</t>
  </si>
  <si>
    <t>Finnerty</t>
  </si>
  <si>
    <t>B50003952</t>
  </si>
  <si>
    <t>Provide Personnel for CCTV Monitoring</t>
  </si>
  <si>
    <t>MOCJ and BCPD</t>
  </si>
  <si>
    <t>B50003935</t>
  </si>
  <si>
    <t>Install and Service Rental Storage Lockers for Pools</t>
  </si>
  <si>
    <t>Tiburon Lockers (USA) LLC</t>
  </si>
  <si>
    <t>Technical Services for Liquid Oxygen Plants</t>
  </si>
  <si>
    <t>B50003997</t>
  </si>
  <si>
    <t xml:space="preserve">Welding Equipment &amp; Supplies </t>
  </si>
  <si>
    <t>Milton S. Hershey Medical Center</t>
  </si>
  <si>
    <t>Oxygen Generator Service</t>
  </si>
  <si>
    <t>Accela, Inc.</t>
  </si>
  <si>
    <t>B50003558</t>
  </si>
  <si>
    <t>Towing Management System</t>
  </si>
  <si>
    <t>Sameis Holdings, LLC d/b/a Dispatch &amp; Tracking Solutions</t>
  </si>
  <si>
    <t>P527105</t>
  </si>
  <si>
    <t>B50003256</t>
  </si>
  <si>
    <t>Various Medical Supplies</t>
  </si>
  <si>
    <t>B50003826</t>
  </si>
  <si>
    <t>NSI Lab Solutions, Inc.</t>
  </si>
  <si>
    <t>B50003962</t>
  </si>
  <si>
    <t>B50003918</t>
  </si>
  <si>
    <t>City Council Website Hosting and Maintenance</t>
  </si>
  <si>
    <t>P522982</t>
  </si>
  <si>
    <t>B50002849</t>
  </si>
  <si>
    <t>Stat survey for Labs</t>
  </si>
  <si>
    <t>John M. Deboy, II</t>
  </si>
  <si>
    <t>Judicial Dialog Systems</t>
  </si>
  <si>
    <t>B50003979</t>
  </si>
  <si>
    <t>Bauer Air Compressor Testing and Maintenance</t>
  </si>
  <si>
    <t>F &amp; F and A. Jacobs &amp; Sons, Inc.</t>
  </si>
  <si>
    <t>Maintenance and Support  Reverse Osmosis System</t>
  </si>
  <si>
    <t>NEU-ION, Inc.</t>
  </si>
  <si>
    <t>Stretcher Repair</t>
  </si>
  <si>
    <t xml:space="preserve">Human Resource Information, E-Time/Payroll License and Human Resources License(Finance) </t>
  </si>
  <si>
    <t>Medical Supplies (Eclipse Needles, Containers and Waste Bags)</t>
  </si>
  <si>
    <t>B50003873</t>
  </si>
  <si>
    <t>P514512</t>
  </si>
  <si>
    <t>P531129</t>
  </si>
  <si>
    <t>Parts and Service for Tennant Scrubbers - Seepers and Litter Vacs</t>
  </si>
  <si>
    <t>P525157</t>
  </si>
  <si>
    <t>Landscape Maintenance Services for Exterior and Interior Plants</t>
  </si>
  <si>
    <t>P522081</t>
  </si>
  <si>
    <t>P528141</t>
  </si>
  <si>
    <t>P524780</t>
  </si>
  <si>
    <t>P531603</t>
  </si>
  <si>
    <t>HIV Test Kits</t>
  </si>
  <si>
    <t>Bio-Rad Laboratories</t>
  </si>
  <si>
    <t>P526935</t>
  </si>
  <si>
    <t>P530994</t>
  </si>
  <si>
    <t>Non-Emergent Air Transportation Services</t>
  </si>
  <si>
    <t>P522551 &amp; P522555</t>
  </si>
  <si>
    <t>Courier Services for WIC Program &amp; BDC Lab</t>
  </si>
  <si>
    <t>Annual Renewals</t>
  </si>
  <si>
    <t>Archibus Maintenance and Support Agreement</t>
  </si>
  <si>
    <t>Rand Worldwide Subsidiary, Inc. d/b/a ImaginiT Technologies</t>
  </si>
  <si>
    <t>BRCPC 15-021</t>
  </si>
  <si>
    <t>P531583</t>
  </si>
  <si>
    <t>B50003976</t>
  </si>
  <si>
    <t>Interior-Exterior Door Installation and Repair</t>
  </si>
  <si>
    <t>Colossal Contractors, Inc.</t>
  </si>
  <si>
    <t>Total Contracting, Inc.</t>
  </si>
  <si>
    <t>JB Contracting, Inc.</t>
  </si>
  <si>
    <t>B50004055</t>
  </si>
  <si>
    <t>Arrow Safety Device Company</t>
  </si>
  <si>
    <t>FLEET &amp; DOT</t>
  </si>
  <si>
    <t>B50003771</t>
  </si>
  <si>
    <t>B50004035</t>
  </si>
  <si>
    <t>Provide Daily Roundtrip Transportation for Non-Ambulatory &amp; Other Children</t>
  </si>
  <si>
    <t>B50004010</t>
  </si>
  <si>
    <t>Ash Borer Treatment</t>
  </si>
  <si>
    <t>The Davey Tree Expert Company</t>
  </si>
  <si>
    <t>PHI Air Medical, LLC</t>
  </si>
  <si>
    <t>EZ-IO Needles and Equipment</t>
  </si>
  <si>
    <t>Non-Emergent Air Transportation</t>
  </si>
  <si>
    <t>Rocky Mountain Holdings, LLC</t>
  </si>
  <si>
    <t>Telestaff Maintenance &amp; Support</t>
  </si>
  <si>
    <t>Kronos Systems Incorporated</t>
  </si>
  <si>
    <t>P524318</t>
  </si>
  <si>
    <t>B50004060</t>
  </si>
  <si>
    <t>P527030</t>
  </si>
  <si>
    <t>B50003481</t>
  </si>
  <si>
    <t>P531854</t>
  </si>
  <si>
    <t>Green seal 42 Training Classes and Certifications</t>
  </si>
  <si>
    <t>Tennant Sales and Service Company</t>
  </si>
  <si>
    <t>B50004062</t>
  </si>
  <si>
    <t>Brooks</t>
  </si>
  <si>
    <t>P531763</t>
  </si>
  <si>
    <t>P531659</t>
  </si>
  <si>
    <t>LAW</t>
  </si>
  <si>
    <t>Clio User License Agreement (ULA)</t>
  </si>
  <si>
    <t>Themis Solutions, Inc.</t>
  </si>
  <si>
    <t>B50004071</t>
  </si>
  <si>
    <t>P531399</t>
  </si>
  <si>
    <t>Gold Service Plan for  service and support for QDI Microspectrophotometer</t>
  </si>
  <si>
    <t>Craic Technologies</t>
  </si>
  <si>
    <t>P531771</t>
  </si>
  <si>
    <t>Electric Vehicle Lease</t>
  </si>
  <si>
    <t>Electric Vehicle Institure, Inc.</t>
  </si>
  <si>
    <t>P526374</t>
  </si>
  <si>
    <t>B50003324</t>
  </si>
  <si>
    <t>Janitorial Services -Old Town Fire</t>
  </si>
  <si>
    <t>L &amp; G Exclusive Cleaning Services, Inc.</t>
  </si>
  <si>
    <t>P531157</t>
  </si>
  <si>
    <t>Audio Visual Maintenance at Vollmer Center</t>
  </si>
  <si>
    <t>Design &amp; Intergration Inc.</t>
  </si>
  <si>
    <t>Hightail for Enterprise User Licenses</t>
  </si>
  <si>
    <t>Hightail, Inc.</t>
  </si>
  <si>
    <t>Legacy Truck Centers, Inc.</t>
  </si>
  <si>
    <t>P531372</t>
  </si>
  <si>
    <t>B50004093</t>
  </si>
  <si>
    <t>Channelizer Drums</t>
  </si>
  <si>
    <t>B50004086</t>
  </si>
  <si>
    <t>P531368</t>
  </si>
  <si>
    <t>P531554</t>
  </si>
  <si>
    <t>B50004072</t>
  </si>
  <si>
    <t>AGS Manufacturing</t>
  </si>
  <si>
    <t>Flags, Flag Poles and Accessories</t>
  </si>
  <si>
    <t>P527620</t>
  </si>
  <si>
    <t>WebEOC Software</t>
  </si>
  <si>
    <t>ESI Acquistiion, Inc.</t>
  </si>
  <si>
    <t>B50004110</t>
  </si>
  <si>
    <t>Ground Ladder Testing</t>
  </si>
  <si>
    <t>P529112</t>
  </si>
  <si>
    <t>MD State</t>
  </si>
  <si>
    <t>P529286</t>
  </si>
  <si>
    <t>Rent for Office Space - Bon Secour - 26 N. Fulton Ave.</t>
  </si>
  <si>
    <t>Bon Secour of MD</t>
  </si>
  <si>
    <t>Baltimore Meineke, LLC</t>
  </si>
  <si>
    <t>P532001</t>
  </si>
  <si>
    <t>B50004163</t>
  </si>
  <si>
    <t>P531733</t>
  </si>
  <si>
    <t>Teltronic Radio Installation</t>
  </si>
  <si>
    <t>Teltronic, Inc.</t>
  </si>
  <si>
    <t>P531830</t>
  </si>
  <si>
    <t>Watch Systems, LLC</t>
  </si>
  <si>
    <t>Annual Subscription for Offender Watch software and Offender Watch Booking Alert Service</t>
  </si>
  <si>
    <t>ABC Radiator &amp; Welding Corporation</t>
  </si>
  <si>
    <t>P532264</t>
  </si>
  <si>
    <t>B50004073</t>
  </si>
  <si>
    <t>B50004006</t>
  </si>
  <si>
    <t>AAA National USA, Inc.</t>
  </si>
  <si>
    <t>Archibus Software Subscription</t>
  </si>
  <si>
    <t>DTL Solutions, LLC</t>
  </si>
  <si>
    <t>B50004075</t>
  </si>
  <si>
    <t xml:space="preserve">Pump Repair and Maintenance Services - </t>
  </si>
  <si>
    <t xml:space="preserve">Pump Repair and Maintenance Services </t>
  </si>
  <si>
    <t>DSI, Inc.</t>
  </si>
  <si>
    <t>Helicopter Video Downlink Receivers</t>
  </si>
  <si>
    <t>Washington Hospital Center Corporation</t>
  </si>
  <si>
    <t>Various Repair Parts - Sensus Meters</t>
  </si>
  <si>
    <t>L/B Water Serviecs, Inc.</t>
  </si>
  <si>
    <t>Onsite Solar Power Purchase Agreement</t>
  </si>
  <si>
    <t>Constellation Solar Maryland MC,LLC</t>
  </si>
  <si>
    <t>2 x 5 yr</t>
  </si>
  <si>
    <t xml:space="preserve">Macer </t>
  </si>
  <si>
    <t>P529044</t>
  </si>
  <si>
    <t>Arrow International, Inc.</t>
  </si>
  <si>
    <t>P529805</t>
  </si>
  <si>
    <t>P526941</t>
  </si>
  <si>
    <t>P532699</t>
  </si>
  <si>
    <t>Preventative Maintenance Service agreement for Wohlenberg paper cutter</t>
  </si>
  <si>
    <t>Colter &amp; Peterson</t>
  </si>
  <si>
    <t>Pro-Fix Medical Repair &amp; Sales, LLC</t>
  </si>
  <si>
    <t>Specialty Cleaning of Contaminated uniforms</t>
  </si>
  <si>
    <t>Odonnell Cleaners</t>
  </si>
  <si>
    <t>P522389</t>
  </si>
  <si>
    <t>P522273</t>
  </si>
  <si>
    <t>Injectable Medicines -Pharmaceuticals for the Fire Department</t>
  </si>
  <si>
    <t>Firefighter Helmets - MSA/Cairns 1010 Helmets</t>
  </si>
  <si>
    <t>P524875</t>
  </si>
  <si>
    <t>P518438</t>
  </si>
  <si>
    <t>Replacement of Nitrogen, Acetylene, Industrial Oxygen and Oxygen Cylinders</t>
  </si>
  <si>
    <t>GTS Inc.</t>
  </si>
  <si>
    <t>P525223</t>
  </si>
  <si>
    <t>P525224</t>
  </si>
  <si>
    <t>P525156</t>
  </si>
  <si>
    <t>P522636</t>
  </si>
  <si>
    <t>ACA (Affordable Care Act) Compliance and IRD Reporting</t>
  </si>
  <si>
    <t>Tango Health, Inc.</t>
  </si>
  <si>
    <t>P532543</t>
  </si>
  <si>
    <t>P526271</t>
  </si>
  <si>
    <t>060B2490024</t>
  </si>
  <si>
    <t>Microsoft Software &amp; Services Large Account Reseller Contract.</t>
  </si>
  <si>
    <t>P532416 &amp;P532539</t>
  </si>
  <si>
    <t>Auditing Software and Training</t>
  </si>
  <si>
    <t>Thomson Reuters (Tax &amp; Accounting) Inc.</t>
  </si>
  <si>
    <t>P532405</t>
  </si>
  <si>
    <t>DPW-IT Division</t>
  </si>
  <si>
    <t>Cityworks Master Licnse and Maintenance Agreement</t>
  </si>
  <si>
    <t>HealthNet Aeromedical Services, Inc.</t>
  </si>
  <si>
    <t>P528193</t>
  </si>
  <si>
    <t>Reflective Sign Sheeting  (DOT)</t>
  </si>
  <si>
    <t>MOHS</t>
  </si>
  <si>
    <t>Parking Spaces</t>
  </si>
  <si>
    <t>Baltimore Harbor Center, LLC d/b/a Sheraton Inner Harbor Hotel</t>
  </si>
  <si>
    <t>Steven R. Schulte d/b/a S.R. Schulte Contracting</t>
  </si>
  <si>
    <t>Anne Clewell Graphic Design, LLC</t>
  </si>
  <si>
    <t>P526468</t>
  </si>
  <si>
    <t>B50004162</t>
  </si>
  <si>
    <t>P532591</t>
  </si>
  <si>
    <t>ERT Equipment, Accessories and Repair Parts</t>
  </si>
  <si>
    <t>B50004135</t>
  </si>
  <si>
    <t>P532541</t>
  </si>
  <si>
    <t>P532540</t>
  </si>
  <si>
    <t>B50003989</t>
  </si>
  <si>
    <r>
      <t xml:space="preserve">Food and Beverage Vending Services - </t>
    </r>
    <r>
      <rPr>
        <sz val="10"/>
        <color rgb="FFFF0000"/>
        <rFont val="Arial"/>
        <family val="2"/>
      </rPr>
      <t>REVENUE</t>
    </r>
  </si>
  <si>
    <t>Black Tie Services, LLP</t>
  </si>
  <si>
    <t>P532497</t>
  </si>
  <si>
    <t>B50004155</t>
  </si>
  <si>
    <t>Capitol Lighting &amp; Supply, LLC d/b/a Capitol Tristate</t>
  </si>
  <si>
    <t>P521426</t>
  </si>
  <si>
    <t>Delmarva Pump Center Inc d/b/a DPC Emergency Equipment</t>
  </si>
  <si>
    <t>P523951</t>
  </si>
  <si>
    <t>P527826</t>
  </si>
  <si>
    <t>B50004145</t>
  </si>
  <si>
    <t>Bluestar Technologies, Inc.</t>
  </si>
  <si>
    <t>P522357</t>
  </si>
  <si>
    <t>B50004153</t>
  </si>
  <si>
    <t>Ferguson Waterworks LLC</t>
  </si>
  <si>
    <t>P532496</t>
  </si>
  <si>
    <t>P532429</t>
  </si>
  <si>
    <t>P529371</t>
  </si>
  <si>
    <t>Autoclave Preventative Maintenance</t>
  </si>
  <si>
    <t>Getinge USA, Inc.</t>
  </si>
  <si>
    <t>B50004177</t>
  </si>
  <si>
    <t>B50004074</t>
  </si>
  <si>
    <t>Statewide  Language Interpretation and Translation Services</t>
  </si>
  <si>
    <t>G &amp; K Uniform Service</t>
  </si>
  <si>
    <t>P32337</t>
  </si>
  <si>
    <t xml:space="preserve">Scanner and Maintenance Plan </t>
  </si>
  <si>
    <t>Scantron Corporation Inc d/b/a Haland Technology Services</t>
  </si>
  <si>
    <t>Renewal on Maintenance</t>
  </si>
  <si>
    <t>Non-Emergent Intra-Hospital Air Transportation</t>
  </si>
  <si>
    <t>Air Ambulance Specialists, Inc.</t>
  </si>
  <si>
    <t>B50004056</t>
  </si>
  <si>
    <t>Koniag Services, Inc.</t>
  </si>
  <si>
    <t>Trigyn Technologies, Inc.</t>
  </si>
  <si>
    <t>Safeware, Inc. f/n/a F.L. Anderson Co.</t>
  </si>
  <si>
    <t>B50004207</t>
  </si>
  <si>
    <t>Repair and Installation Services for Building Glass</t>
  </si>
  <si>
    <t>Aspen Building Products, Inc.</t>
  </si>
  <si>
    <t>B50004126</t>
  </si>
  <si>
    <t>B50004053</t>
  </si>
  <si>
    <t>C. Hoffberger Company</t>
  </si>
  <si>
    <t>B50004190</t>
  </si>
  <si>
    <t>Mobile Shredding Service</t>
  </si>
  <si>
    <t>Clean Cut Shredding Inc.</t>
  </si>
  <si>
    <t>P522405</t>
  </si>
  <si>
    <t>P521475</t>
  </si>
  <si>
    <t>P528880</t>
  </si>
  <si>
    <t>Annual suport &amp; Maintenance Quick Link Mobility</t>
  </si>
  <si>
    <t>Smith Micro Software, Inc.</t>
  </si>
  <si>
    <t>P532674</t>
  </si>
  <si>
    <t>Chesapeake Systems Maintenance &amp; Support Agreement</t>
  </si>
  <si>
    <t>Chesapeake Systems, Inc.</t>
  </si>
  <si>
    <t>Bailey Tilly d/b/a Vantagen, LLC</t>
  </si>
  <si>
    <t>CCS Network Technicial Support</t>
  </si>
  <si>
    <t>P527649</t>
  </si>
  <si>
    <t>P529473</t>
  </si>
  <si>
    <t>P522009</t>
  </si>
  <si>
    <t>P531109</t>
  </si>
  <si>
    <t>P529202</t>
  </si>
  <si>
    <t>Allogram, Inc.</t>
  </si>
  <si>
    <t>B50004161</t>
  </si>
  <si>
    <t>B50004208</t>
  </si>
  <si>
    <t>Recycle Containers &amp; Lids</t>
  </si>
  <si>
    <t>Rehrig Pacific Company</t>
  </si>
  <si>
    <t xml:space="preserve">Municipal Emergency Services, Inc. </t>
  </si>
  <si>
    <t>B50004158</t>
  </si>
  <si>
    <t>Mowing and Flower Bed Maintenance</t>
  </si>
  <si>
    <t>CareFirst of Maryland, Inc.</t>
  </si>
  <si>
    <t>B50004256</t>
  </si>
  <si>
    <t>Laboratory Gases, Chemicals and Supplies</t>
  </si>
  <si>
    <t>Fisher Scientific Company, LLC</t>
  </si>
  <si>
    <t>B50004067</t>
  </si>
  <si>
    <t>Coach Style bus Transportation Services for Sandtown-Winchester and Oliver Senior Citizen Center</t>
  </si>
  <si>
    <t>D.T.S. Worldwide Transportation</t>
  </si>
  <si>
    <t>Feldman</t>
  </si>
  <si>
    <t>SPW</t>
  </si>
  <si>
    <t>B50004193</t>
  </si>
  <si>
    <t>Storm Drain Inlet Cleaning Services</t>
  </si>
  <si>
    <t>Stormwater Maintnenace, LLC</t>
  </si>
  <si>
    <t>IBM Managed Offsite High Availability &amp; Disaster Recovery Services</t>
  </si>
  <si>
    <t>P528593</t>
  </si>
  <si>
    <t>P2 Cleaning Services, LLC</t>
  </si>
  <si>
    <t>Corporate Maintenance Group, LLC</t>
  </si>
  <si>
    <t>B50004096</t>
  </si>
  <si>
    <t>Brokerage of a Bicycle Sharing System Advertising and Sponsorship</t>
  </si>
  <si>
    <t>Global Spectrum, L.P. d/b/a Spectra</t>
  </si>
  <si>
    <t>P529270</t>
  </si>
  <si>
    <t>B50004167</t>
  </si>
  <si>
    <t>B50004091</t>
  </si>
  <si>
    <t>The Lucille Maud Corporation</t>
  </si>
  <si>
    <t xml:space="preserve">USC/Canterbury   Corporation                        </t>
  </si>
  <si>
    <t>Brekford Corp.</t>
  </si>
  <si>
    <t>Star Computer Supply, LLC</t>
  </si>
  <si>
    <t>Applied Technology Services, Inc.</t>
  </si>
  <si>
    <t>Daly Computers, Inc.</t>
  </si>
  <si>
    <t>Business Services</t>
  </si>
  <si>
    <t>P521877</t>
  </si>
  <si>
    <t>B50004066</t>
  </si>
  <si>
    <t>Carpentry Services</t>
  </si>
  <si>
    <t>U.K. Construction and Management, LLC</t>
  </si>
  <si>
    <t>P533359</t>
  </si>
  <si>
    <t>B50004276</t>
  </si>
  <si>
    <t>P533360</t>
  </si>
  <si>
    <t>P521818</t>
  </si>
  <si>
    <t>B50004267</t>
  </si>
  <si>
    <t>B50004195</t>
  </si>
  <si>
    <t>P532339</t>
  </si>
  <si>
    <t>Plato Educational Software</t>
  </si>
  <si>
    <t>Edmentun, Inc.</t>
  </si>
  <si>
    <t>P533179</t>
  </si>
  <si>
    <t>EnergyCap, Inc.</t>
  </si>
  <si>
    <t>P530407</t>
  </si>
  <si>
    <t>OnBase Enterprise Content Management System Software Maintenance and End User License Agreement</t>
  </si>
  <si>
    <t>JMT Technology Group</t>
  </si>
  <si>
    <t xml:space="preserve">EMD Millipore Maintenance and Repair </t>
  </si>
  <si>
    <t>Food for Animals at Carrie Murray Nature Center</t>
  </si>
  <si>
    <t>The Gourmet Rodent</t>
  </si>
  <si>
    <t>P529406</t>
  </si>
  <si>
    <t>B50004301</t>
  </si>
  <si>
    <t>Repairs and Maintenance of Electronic Fire Alarm Systems</t>
  </si>
  <si>
    <t>B50004113</t>
  </si>
  <si>
    <t>Liberty Lumber &amp; Supply Co., Inc. d/b/a Pikesville Lumber Company</t>
  </si>
  <si>
    <t>P533605</t>
  </si>
  <si>
    <t>B50003904</t>
  </si>
  <si>
    <t>Health Care Consultant and Actuarial Services</t>
  </si>
  <si>
    <t>The Segal Company (Eastern States), Inc.</t>
  </si>
  <si>
    <t>General Motors Product Training Classes</t>
  </si>
  <si>
    <t>Providing Temporary Administrative Personnel Services</t>
  </si>
  <si>
    <t>Premier Staffing Source, Inc.</t>
  </si>
  <si>
    <t>B50004069</t>
  </si>
  <si>
    <t>Penn Credit Corporation</t>
  </si>
  <si>
    <t>P522300</t>
  </si>
  <si>
    <t>P533709</t>
  </si>
  <si>
    <t>B50004257</t>
  </si>
  <si>
    <t>P530008</t>
  </si>
  <si>
    <t>B50004365</t>
  </si>
  <si>
    <t>P533666</t>
  </si>
  <si>
    <t>P524937</t>
  </si>
  <si>
    <t>B50004271</t>
  </si>
  <si>
    <t>TRA Preventative Maintenance, LLC</t>
  </si>
  <si>
    <t>B50004356</t>
  </si>
  <si>
    <t>Leasing 4X4 Sport Utility Vehicles</t>
  </si>
  <si>
    <t>All Car Leasing, Inc. d/b/a Nextcar</t>
  </si>
  <si>
    <t>B50004299</t>
  </si>
  <si>
    <t>B50004415</t>
  </si>
  <si>
    <t>DPW Conduit Frames &amp; Covers</t>
  </si>
  <si>
    <t>B50004338</t>
  </si>
  <si>
    <t>Furnish and Install Carpet and Floor Tile</t>
  </si>
  <si>
    <t>JD Carpets, Inc.</t>
  </si>
  <si>
    <t>Mowing, maintenance &amp; Landscaping Services for Clusters</t>
  </si>
  <si>
    <t>B50004351</t>
  </si>
  <si>
    <t>Edgewater Tire Center, Inc. d/b/a Admiral Tire</t>
  </si>
  <si>
    <t>B50004326</t>
  </si>
  <si>
    <t>Schaefer Systems International, Inc.</t>
  </si>
  <si>
    <t>P529010</t>
  </si>
  <si>
    <t>P529130</t>
  </si>
  <si>
    <t>Video Pipeline Inspection System - Cues Camera</t>
  </si>
  <si>
    <t>P533568</t>
  </si>
  <si>
    <t>B50004406</t>
  </si>
  <si>
    <t>Safety Kleen</t>
  </si>
  <si>
    <t>P533717</t>
  </si>
  <si>
    <t>P533506</t>
  </si>
  <si>
    <t>B50004382</t>
  </si>
  <si>
    <t>Medications (Lidocaine, Flovent, Potassium Hydroxide)</t>
  </si>
  <si>
    <t>Ever Ready First Aid</t>
  </si>
  <si>
    <t>P529660</t>
  </si>
  <si>
    <t>Janitorial Services for Home Energy Program</t>
  </si>
  <si>
    <t>P529386</t>
  </si>
  <si>
    <t>B50003845</t>
  </si>
  <si>
    <t>Envirosolutions, Inc.</t>
  </si>
  <si>
    <t>P533766</t>
  </si>
  <si>
    <t>NOIT</t>
  </si>
  <si>
    <t>PRISM Hosting and Service Agreement</t>
  </si>
  <si>
    <t>Early Morning Software</t>
  </si>
  <si>
    <t>B50004428</t>
  </si>
  <si>
    <t>P534005</t>
  </si>
  <si>
    <t>Vehicle Maintenance Program Inc.</t>
  </si>
  <si>
    <t>B50004385</t>
  </si>
  <si>
    <t>P534041</t>
  </si>
  <si>
    <t>Vonage Business Networks, Inc. f/k/a iCore Networks, Inc.</t>
  </si>
  <si>
    <t>B50004346</t>
  </si>
  <si>
    <t>Repairs and Maintenanc Services for Automatic Sprinkler Systems</t>
  </si>
  <si>
    <t>National Fire Protection, LLC</t>
  </si>
  <si>
    <t>B50004279</t>
  </si>
  <si>
    <t>Residential Energy Conservation Program</t>
  </si>
  <si>
    <t>American Energy Solutions, Inc</t>
  </si>
  <si>
    <t>Accurate Insulation LLC</t>
  </si>
  <si>
    <t>Chesterton Mechanical Seals</t>
  </si>
  <si>
    <t>Woleseley Industrial Group, a division of Ferguson Enterprises</t>
  </si>
  <si>
    <t>D-S Pipe &amp; Steel Supply, LLC</t>
  </si>
  <si>
    <t>Medical Transportation for Medicaid Clients - (Health)</t>
  </si>
  <si>
    <t>Transdev Services, Inc. f/n/a Veolia Transportation Services, Inc.</t>
  </si>
  <si>
    <t xml:space="preserve">OEM Parts and Service for Harley Davidson </t>
  </si>
  <si>
    <t>P522358</t>
  </si>
  <si>
    <t>P522359</t>
  </si>
  <si>
    <t>P522360</t>
  </si>
  <si>
    <t>P522689</t>
  </si>
  <si>
    <t>P534359</t>
  </si>
  <si>
    <t>Inlet Heads w/Galvanized Facebar - Storm Drain</t>
  </si>
  <si>
    <t>B50004200</t>
  </si>
  <si>
    <t>Temporary Accounting Personnel Services</t>
  </si>
  <si>
    <t>1st Choice, LLC</t>
  </si>
  <si>
    <t>P534292</t>
  </si>
  <si>
    <t>P526024</t>
  </si>
  <si>
    <t>P522846</t>
  </si>
  <si>
    <t>P522651</t>
  </si>
  <si>
    <t>B50004202</t>
  </si>
  <si>
    <t>Temporary Medical Personnel Services</t>
  </si>
  <si>
    <t>P534294</t>
  </si>
  <si>
    <t>EDC IV Detector Check and FM3 Fireline Meters</t>
  </si>
  <si>
    <t>B50003333</t>
  </si>
  <si>
    <t>FLEET,BCPD,BCFD</t>
  </si>
  <si>
    <t>B50004386</t>
  </si>
  <si>
    <t xml:space="preserve">Decals and Striping </t>
  </si>
  <si>
    <t>B50004287</t>
  </si>
  <si>
    <t>Hazardous Material Abatement Services</t>
  </si>
  <si>
    <t>Allec, LLC</t>
  </si>
  <si>
    <t>C &amp; W Construction Company</t>
  </si>
  <si>
    <t>Retro Environmental, Inc.</t>
  </si>
  <si>
    <t>P529769</t>
  </si>
  <si>
    <t>B50004399</t>
  </si>
  <si>
    <t>Hydro Seeding Service</t>
  </si>
  <si>
    <t>Motorola Radio Equipment Master Purchase Agreement</t>
  </si>
  <si>
    <t>The Middleton &amp; Meads Company</t>
  </si>
  <si>
    <t>Atlantic Emergency Solutions, Inc,</t>
  </si>
  <si>
    <t>P526169</t>
  </si>
  <si>
    <t>Caminoverde II, L.P. d/b/a Shur-tite Products</t>
  </si>
  <si>
    <t>B50004421</t>
  </si>
  <si>
    <t>P519141</t>
  </si>
  <si>
    <t>P533920</t>
  </si>
  <si>
    <t>VeriPic Renewal 3-Year Maintenance Agreement</t>
  </si>
  <si>
    <t>Kwan Software Engineering, Inc. d/b/a VeriPic, Inc.</t>
  </si>
  <si>
    <t>P534149</t>
  </si>
  <si>
    <t>B50004444</t>
  </si>
  <si>
    <t>B50004360</t>
  </si>
  <si>
    <t>MJ Management Services, LLC</t>
  </si>
  <si>
    <t>P533699</t>
  </si>
  <si>
    <t>P533905</t>
  </si>
  <si>
    <t>Latitude Geographics Group LTD</t>
  </si>
  <si>
    <t>P533911</t>
  </si>
  <si>
    <t>B50004435</t>
  </si>
  <si>
    <t>Service fo Elevated Water Storage Tanks</t>
  </si>
  <si>
    <t>Corrpor Companies</t>
  </si>
  <si>
    <t>P534443</t>
  </si>
  <si>
    <t>B50004471</t>
  </si>
  <si>
    <t>Kolob Industries, LLC</t>
  </si>
  <si>
    <t>Chalymidia Trachmatis Test Kits (Collection Kits for BDC Lab)</t>
  </si>
  <si>
    <t>B50004438</t>
  </si>
  <si>
    <t>Various Type K - Copper Tubing</t>
  </si>
  <si>
    <t xml:space="preserve">Ferguson Enterprises, Inc. </t>
  </si>
  <si>
    <t>P533867</t>
  </si>
  <si>
    <t>B50004408</t>
  </si>
  <si>
    <t>P533902</t>
  </si>
  <si>
    <t>B50004410</t>
  </si>
  <si>
    <t>S&amp;M Professional Cleaning Services, LLC</t>
  </si>
  <si>
    <t>B50004446</t>
  </si>
  <si>
    <t>Provide Preventative Maintenance and Repairs Services for Gas or electric Golf carts</t>
  </si>
  <si>
    <t>P530100</t>
  </si>
  <si>
    <t>B50003919</t>
  </si>
  <si>
    <t>Food for Traffic Control Officers</t>
  </si>
  <si>
    <t>Biddle Street Inn, LLC</t>
  </si>
  <si>
    <t>P522700</t>
  </si>
  <si>
    <t>P533991</t>
  </si>
  <si>
    <t>B50004401</t>
  </si>
  <si>
    <t xml:space="preserve">Janitorial Services (Hatton Senior Center) </t>
  </si>
  <si>
    <t>Building Services Associates, LLC</t>
  </si>
  <si>
    <t>P530155</t>
  </si>
  <si>
    <t>B50003958</t>
  </si>
  <si>
    <t>Provide SEF94 Fuel 50:1</t>
  </si>
  <si>
    <t>Ennis Paint, Inc.</t>
  </si>
  <si>
    <t>B50004431</t>
  </si>
  <si>
    <t>Uniform Jackets for BCFD</t>
  </si>
  <si>
    <t>Lavi Industries Incorporated</t>
  </si>
  <si>
    <t>B50004492</t>
  </si>
  <si>
    <t>P534338</t>
  </si>
  <si>
    <t>Easy Does It Cleaning Service</t>
  </si>
  <si>
    <t>P534614</t>
  </si>
  <si>
    <t>B50004414</t>
  </si>
  <si>
    <t>P534612</t>
  </si>
  <si>
    <t>P534611</t>
  </si>
  <si>
    <t>P534613</t>
  </si>
  <si>
    <t>PowerDMS Software as a Solution (SaaS) Agreemnt</t>
  </si>
  <si>
    <t>PowerDMS, Inc.</t>
  </si>
  <si>
    <t>B50004390</t>
  </si>
  <si>
    <t>OEM Parts and Service for LTI Ladder Trucks</t>
  </si>
  <si>
    <t>Traffic Signal Cables</t>
  </si>
  <si>
    <t>Power &amp; Telephone Supply Company</t>
  </si>
  <si>
    <t>B50004259</t>
  </si>
  <si>
    <t>B50004352</t>
  </si>
  <si>
    <t>Armed Security Guards</t>
  </si>
  <si>
    <t>Metropolitan Protective Service, Inc.</t>
  </si>
  <si>
    <t>B50004050</t>
  </si>
  <si>
    <t>Body Worn Cameras</t>
  </si>
  <si>
    <t>P529943</t>
  </si>
  <si>
    <t>DUII Holdings, LLC</t>
  </si>
  <si>
    <t>Finch Services, Incorporated</t>
  </si>
  <si>
    <t>P521466</t>
  </si>
  <si>
    <t>B50004355</t>
  </si>
  <si>
    <t>Master Planning Services for a City-Wide Green Network Plan</t>
  </si>
  <si>
    <t>Biohabitats, Inc.</t>
  </si>
  <si>
    <t>P526537</t>
  </si>
  <si>
    <t>Pedestrian Traffic Signal Assemblies</t>
  </si>
  <si>
    <t>General Traffic Equipment Corp.</t>
  </si>
  <si>
    <t>Zayo Group, LLC</t>
  </si>
  <si>
    <t>P532452</t>
  </si>
  <si>
    <t>B50004397</t>
  </si>
  <si>
    <t>Humanim, Inc.</t>
  </si>
  <si>
    <t>P530249</t>
  </si>
  <si>
    <t>B50003842</t>
  </si>
  <si>
    <t>Repair Services for BARCS</t>
  </si>
  <si>
    <t>Readyclean Services Group Ince.</t>
  </si>
  <si>
    <t>John Dobbins Jr dba Millennium Auto Parts, Inc.</t>
  </si>
  <si>
    <t>P523054</t>
  </si>
  <si>
    <t>P527412</t>
  </si>
  <si>
    <t>P523055</t>
  </si>
  <si>
    <t>B50004450</t>
  </si>
  <si>
    <t>Large Water Meter Testing, Repair and Replacement Services</t>
  </si>
  <si>
    <t>UWS, Inc.</t>
  </si>
  <si>
    <t>B50004211</t>
  </si>
  <si>
    <t>Design, Installation, Operation and Maintenance of a Bike Share System for the City of Baltimore</t>
  </si>
  <si>
    <t>Bewegen Technologies, Inc.</t>
  </si>
  <si>
    <t>Ammunition (See buyer for items Available</t>
  </si>
  <si>
    <t>Gambrills Equipment Co. Inc. (2nd Call)</t>
  </si>
  <si>
    <t>Injectable Medicines  &amp; Supplies - Pharmaceuticals for the Fire Department</t>
  </si>
  <si>
    <t>Biound Tree Medical, LLC</t>
  </si>
  <si>
    <t>B50004394</t>
  </si>
  <si>
    <t>P526839</t>
  </si>
  <si>
    <t>P523766</t>
  </si>
  <si>
    <t>Protection One Alarm Monitoring, Inc.</t>
  </si>
  <si>
    <t>BCHD</t>
  </si>
  <si>
    <t>Storage Locker Rental</t>
  </si>
  <si>
    <t>Public Storage, inc.</t>
  </si>
  <si>
    <t>B50003985</t>
  </si>
  <si>
    <t>Telecommunication Improvement &amp; Procurement Project (TIPP)</t>
  </si>
  <si>
    <t>Arrow Systems Integration, Inc.</t>
  </si>
  <si>
    <t>P530596</t>
  </si>
  <si>
    <t>B50003941</t>
  </si>
  <si>
    <t>Exercise Equipment &amp; Supplies</t>
  </si>
  <si>
    <t>Paraguard IUD</t>
  </si>
  <si>
    <t>Janitorial Services Area C</t>
  </si>
  <si>
    <t>Smoking Cessation Products</t>
  </si>
  <si>
    <t>P535077</t>
  </si>
  <si>
    <t>P535218</t>
  </si>
  <si>
    <t>P535078</t>
  </si>
  <si>
    <t>P52754</t>
  </si>
  <si>
    <t>P53110</t>
  </si>
  <si>
    <t>P525696</t>
  </si>
  <si>
    <t>P527903</t>
  </si>
  <si>
    <t>P531951</t>
  </si>
  <si>
    <t>P523803</t>
  </si>
  <si>
    <t>P520425</t>
  </si>
  <si>
    <t>P531805</t>
  </si>
  <si>
    <t>P528413</t>
  </si>
  <si>
    <t>P528420</t>
  </si>
  <si>
    <t>P528428</t>
  </si>
  <si>
    <t>P528427</t>
  </si>
  <si>
    <t>P525083</t>
  </si>
  <si>
    <t>P528346</t>
  </si>
  <si>
    <t>Replacement contract being done as a Professional Service by Law &amp; Finance</t>
  </si>
  <si>
    <t>P527503</t>
  </si>
  <si>
    <t>P520454</t>
  </si>
  <si>
    <t>P525865</t>
  </si>
  <si>
    <t>P533669</t>
  </si>
  <si>
    <t>P532801</t>
  </si>
  <si>
    <t>P525193</t>
  </si>
  <si>
    <t>P529491</t>
  </si>
  <si>
    <t>P526712</t>
  </si>
  <si>
    <t>P532709</t>
  </si>
  <si>
    <t>P520267</t>
  </si>
  <si>
    <t>P528510</t>
  </si>
  <si>
    <t>P532176</t>
  </si>
  <si>
    <t>P525323</t>
  </si>
  <si>
    <t>P522299</t>
  </si>
  <si>
    <t>P529766</t>
  </si>
  <si>
    <t>P531956</t>
  </si>
  <si>
    <t>P529369 &amp; P529808</t>
  </si>
  <si>
    <t>P528600</t>
  </si>
  <si>
    <t>P533641</t>
  </si>
  <si>
    <t>P531063</t>
  </si>
  <si>
    <t>P534867</t>
  </si>
  <si>
    <t>Collections</t>
  </si>
  <si>
    <t>Cashier for Windows Service and Support</t>
  </si>
  <si>
    <t>N. Harris Computers d/b/a System Innovators, Inc.</t>
  </si>
  <si>
    <t>P535194</t>
  </si>
  <si>
    <t>P524497</t>
  </si>
  <si>
    <t>P523147</t>
  </si>
  <si>
    <t>P535174</t>
  </si>
  <si>
    <t>Upgrade to Electronic Docket Display system and Support</t>
  </si>
  <si>
    <t>Infax, Inc.</t>
  </si>
  <si>
    <t>P523224</t>
  </si>
  <si>
    <t>B50004467</t>
  </si>
  <si>
    <t>Supply and Deliver Water Dispensers &amp; Bottled Water</t>
  </si>
  <si>
    <t>Airbus Helicopters, Inc.</t>
  </si>
  <si>
    <t>P520646</t>
  </si>
  <si>
    <t>P523392</t>
  </si>
  <si>
    <t>P517542</t>
  </si>
  <si>
    <t>Maintenance &amp; Repair of Holmatro Tools</t>
  </si>
  <si>
    <t>P524137</t>
  </si>
  <si>
    <t>P527447</t>
  </si>
  <si>
    <t>2015-42</t>
  </si>
  <si>
    <t>Furniture (Office, School, Library, etc) and Equipment</t>
  </si>
  <si>
    <t>7 x 1 yr</t>
  </si>
  <si>
    <t>MDM Office Systems, Inc. d/b/a Standard Office Supply</t>
  </si>
  <si>
    <t>Maxon Furniture Inc.</t>
  </si>
  <si>
    <t>Quaker Furniture, Inc. d/b/a Studio Q Furniture</t>
  </si>
  <si>
    <t>Douron, Incorporated</t>
  </si>
  <si>
    <t>Glover Furniture and Design Group, Inc.</t>
  </si>
  <si>
    <t>Steelcase Inc.</t>
  </si>
  <si>
    <t>American Design Associates, inc.</t>
  </si>
  <si>
    <t>Hann Manufacturing, Inc. d/b/a Hahn</t>
  </si>
  <si>
    <t>Trendway Corporation</t>
  </si>
  <si>
    <t>P531483</t>
  </si>
  <si>
    <t>B50004085</t>
  </si>
  <si>
    <t>Farrier Services</t>
  </si>
  <si>
    <t>Chris Knight Farrier Service</t>
  </si>
  <si>
    <t>P535064</t>
  </si>
  <si>
    <t>Annual Srevice Contract MVC3000/MVC5000</t>
  </si>
  <si>
    <t>Foster &amp; Freeman USA</t>
  </si>
  <si>
    <t>P528031</t>
  </si>
  <si>
    <t>P533106</t>
  </si>
  <si>
    <t>P532457</t>
  </si>
  <si>
    <t>P533316</t>
  </si>
  <si>
    <t>B50004321</t>
  </si>
  <si>
    <t>Partner Rescue Saws and Parts</t>
  </si>
  <si>
    <t>P530759</t>
  </si>
  <si>
    <t>P524356</t>
  </si>
  <si>
    <t>P524568</t>
  </si>
  <si>
    <t>P524915</t>
  </si>
  <si>
    <t>P524984</t>
  </si>
  <si>
    <t>P521765</t>
  </si>
  <si>
    <t>P521766</t>
  </si>
  <si>
    <t>P529324</t>
  </si>
  <si>
    <t>P532514</t>
  </si>
  <si>
    <t>B50004220</t>
  </si>
  <si>
    <t>Belair Road Supply</t>
  </si>
  <si>
    <t>P533597</t>
  </si>
  <si>
    <t>B50004150</t>
  </si>
  <si>
    <t>HABC</t>
  </si>
  <si>
    <t>P531473</t>
  </si>
  <si>
    <t>P520379</t>
  </si>
  <si>
    <t>P523988</t>
  </si>
  <si>
    <t>P521073</t>
  </si>
  <si>
    <t>P528069</t>
  </si>
  <si>
    <t>P521238</t>
  </si>
  <si>
    <t>B50004584</t>
  </si>
  <si>
    <t>P531327</t>
  </si>
  <si>
    <t>P529137</t>
  </si>
  <si>
    <t>P534750</t>
  </si>
  <si>
    <t>P535185</t>
  </si>
  <si>
    <t>Assignment fo MBPO</t>
  </si>
  <si>
    <t>Liquid Sodium Bisulfide</t>
  </si>
  <si>
    <t>PVS Technologies, Inc</t>
  </si>
  <si>
    <t>P533569</t>
  </si>
  <si>
    <t>B50004266</t>
  </si>
  <si>
    <t>Past Matters</t>
  </si>
  <si>
    <t>P533949</t>
  </si>
  <si>
    <t>Industrial Monitoring and Control Systems, Inc.</t>
  </si>
  <si>
    <t>P522287</t>
  </si>
  <si>
    <t>P535425</t>
  </si>
  <si>
    <t>MobilePD Smartphone App Customization and Web Hosting</t>
  </si>
  <si>
    <t>MobilePD, inc.</t>
  </si>
  <si>
    <t>OW Investors, LLC d/b/a Mars Company</t>
  </si>
  <si>
    <t>P529372</t>
  </si>
  <si>
    <t>IBM i2 Software and Maintenance Agreement</t>
  </si>
  <si>
    <t>International Business Machines Corporation</t>
  </si>
  <si>
    <t>Printing anf Graphic Services</t>
  </si>
  <si>
    <t>Baltimore City Board of School Commisssioners</t>
  </si>
  <si>
    <t>B50004506</t>
  </si>
  <si>
    <t>Provide &amp; Deliver Various Trees for Tree Baltimore Initiative</t>
  </si>
  <si>
    <t>SiteOne Landscape Supply</t>
  </si>
  <si>
    <t>Clear Ridge Nursery, Inc.</t>
  </si>
  <si>
    <t>B50004491</t>
  </si>
  <si>
    <t>Santos Construction Company, Inc</t>
  </si>
  <si>
    <t>B50004534</t>
  </si>
  <si>
    <t>Scrap Tire Collection, Disposal and Recycling Service</t>
  </si>
  <si>
    <t xml:space="preserve"> Auston Transfer &amp; Processing L.L.C.</t>
  </si>
  <si>
    <t>B50004443</t>
  </si>
  <si>
    <t>Advant-Edge Solutions of Middle Atlantic, Inc.</t>
  </si>
  <si>
    <t>B50004509</t>
  </si>
  <si>
    <t>Supply &amp; Deliver Spring &amp; Fall Trees Planting &amp; Maintenance</t>
  </si>
  <si>
    <t>B50004417</t>
  </si>
  <si>
    <t>Clinical Examination Supplies</t>
  </si>
  <si>
    <t>SZY Holdings, LLC d/b/a Ever Ready First Aid</t>
  </si>
  <si>
    <t>P533214</t>
  </si>
  <si>
    <t>P527223</t>
  </si>
  <si>
    <t>P527031</t>
  </si>
  <si>
    <t>P527032</t>
  </si>
  <si>
    <t>P531177</t>
  </si>
  <si>
    <t>P529481</t>
  </si>
  <si>
    <t>Department of Justice Federal Prison Industries, Inc. (UNICOR)</t>
  </si>
  <si>
    <t>STX Chemical-Back River Waste Water Treatment Plant</t>
  </si>
  <si>
    <t>Source Technologies LLC</t>
  </si>
  <si>
    <t>Pitney Bowes Inserter and Sorter Equipment Maintenance</t>
  </si>
  <si>
    <t>Lodging for Housing Renovations</t>
  </si>
  <si>
    <t>Old Town Hotel Group, LLC d/b/a Holiday Inn Express Baltimore Downtown</t>
  </si>
  <si>
    <t>Charm City Hotels, LLC d/b/a Sleep Inn &amp; Suites Dowtown Baltimore</t>
  </si>
  <si>
    <t>OHIB Hotel, LLC d/b/a Holiday-Inn Baltimore- Inner Harbor</t>
  </si>
  <si>
    <t>B50004514</t>
  </si>
  <si>
    <t>B50004551</t>
  </si>
  <si>
    <t>Leasing Passenger and Cargo Vans</t>
  </si>
  <si>
    <t>B50004524</t>
  </si>
  <si>
    <t>Cold Star Intant Cold Packs</t>
  </si>
  <si>
    <t>Amerisochi, Inc.</t>
  </si>
  <si>
    <t>B50004500</t>
  </si>
  <si>
    <t>Sheri M. Buckey d/b/a AB&amp;B Termite &amp; Pest Control</t>
  </si>
  <si>
    <t>Home Paramount Pest Control Companies, Inc.</t>
  </si>
  <si>
    <t>Solomon Exterminating, Inc.</t>
  </si>
  <si>
    <t>B50004094</t>
  </si>
  <si>
    <t>B50004455</t>
  </si>
  <si>
    <t xml:space="preserve">Annual Agreement </t>
  </si>
  <si>
    <t>Voice Mail Maintenance and Xpress Care Software Services</t>
  </si>
  <si>
    <t>Building Facade Improvements</t>
  </si>
  <si>
    <t>B50004531</t>
  </si>
  <si>
    <t>Promotional Items</t>
  </si>
  <si>
    <t>Promotions Ulimited, Inc.</t>
  </si>
  <si>
    <t>TrayPML</t>
  </si>
  <si>
    <t>Authenic Promotions.com</t>
  </si>
  <si>
    <t>B50004560</t>
  </si>
  <si>
    <t>Mohawk Cryo, LLC</t>
  </si>
  <si>
    <t>B50004566</t>
  </si>
  <si>
    <t>Methanol for Wastewater Treatment Plants</t>
  </si>
  <si>
    <t>Univar USA Inc.</t>
  </si>
  <si>
    <t>B50004553</t>
  </si>
  <si>
    <t>Mowing, Maintenance &amp; Landscaping for Cluster Six</t>
  </si>
  <si>
    <t xml:space="preserve">Maintenance, Repair and Installation for Electronic Security Systems </t>
  </si>
  <si>
    <t>P535034</t>
  </si>
  <si>
    <t>P530583</t>
  </si>
  <si>
    <t>B50004581</t>
  </si>
  <si>
    <t>Skid Steer Loader</t>
  </si>
  <si>
    <t>B50004582</t>
  </si>
  <si>
    <t>DemoUSA, Inc.</t>
  </si>
  <si>
    <t>B50004548</t>
  </si>
  <si>
    <t>Automotive Air Conditioning System Repairs</t>
  </si>
  <si>
    <t>P524736</t>
  </si>
  <si>
    <t>PerkinElmer Service Agreement</t>
  </si>
  <si>
    <t xml:space="preserve">LIFEPAK 15 Defibrillator Maintenance  </t>
  </si>
  <si>
    <t>Myers Tire Supply Distribution, Inc.</t>
  </si>
  <si>
    <t>Maintenance &amp; Support service  for Digital Recording Systems(includes upgrades)</t>
  </si>
  <si>
    <t>P528319</t>
  </si>
  <si>
    <t>EnergyCap Software Maintenance and Support</t>
  </si>
  <si>
    <t>Serv It, Inc.</t>
  </si>
  <si>
    <t>P533310</t>
  </si>
  <si>
    <t>B50004496</t>
  </si>
  <si>
    <t>Audit Financial Statements</t>
  </si>
  <si>
    <t>P523999</t>
  </si>
  <si>
    <t>Azteca Systems, Inc.</t>
  </si>
  <si>
    <t>P520689</t>
  </si>
  <si>
    <t>B50004568</t>
  </si>
  <si>
    <t>Provide Various Rental Vehicles</t>
  </si>
  <si>
    <t>Provde Various Rental Vehicles</t>
  </si>
  <si>
    <t>k</t>
  </si>
  <si>
    <t>7.1.16</t>
  </si>
  <si>
    <t>Airgas USA, LLC d/b/a Airgas East</t>
  </si>
  <si>
    <t>P533138</t>
  </si>
  <si>
    <t>Maintenance Service for HVAD Units</t>
  </si>
  <si>
    <t>Smith Mechanical, Inc.</t>
  </si>
  <si>
    <t>P535444</t>
  </si>
  <si>
    <t>Traffic Suite for Speed Sentry Units</t>
  </si>
  <si>
    <t>Intuitive Control Systems, Inc.</t>
  </si>
  <si>
    <t>P5311445</t>
  </si>
  <si>
    <t>B50004105</t>
  </si>
  <si>
    <t>Maryland Plants &amp; Supplies</t>
  </si>
  <si>
    <t>P535658</t>
  </si>
  <si>
    <t>B50004594</t>
  </si>
  <si>
    <t>Vermeer Mid Atlantic</t>
  </si>
  <si>
    <t>P534977</t>
  </si>
  <si>
    <t>TotalDiscovery, LLC</t>
  </si>
  <si>
    <t>R.C. Systems for RecPro Software</t>
  </si>
  <si>
    <t>R.C. Systems, Inc.</t>
  </si>
  <si>
    <t>P535598</t>
  </si>
  <si>
    <t>Maintenance of OIG Case Management System</t>
  </si>
  <si>
    <t>P528431</t>
  </si>
  <si>
    <t>DOT &amp; DGS</t>
  </si>
  <si>
    <t>B50003702</t>
  </si>
  <si>
    <t>On-Site Secured Document Shredding</t>
  </si>
  <si>
    <t>Vangel Paper, Inc.</t>
  </si>
  <si>
    <t>B50004619</t>
  </si>
  <si>
    <t>Typeset City Annual Financial Report</t>
  </si>
  <si>
    <t>P527738</t>
  </si>
  <si>
    <t>P527885</t>
  </si>
  <si>
    <t>P525964</t>
  </si>
  <si>
    <t>P527911</t>
  </si>
  <si>
    <t>P528088</t>
  </si>
  <si>
    <t>P527737</t>
  </si>
  <si>
    <t>P520049</t>
  </si>
  <si>
    <t>STAR Laboratory Information Management System (STARLIMS)</t>
  </si>
  <si>
    <t>Abbott Informatics Corporation</t>
  </si>
  <si>
    <t>B50004599</t>
  </si>
  <si>
    <t>P535863</t>
  </si>
  <si>
    <t>P535841</t>
  </si>
  <si>
    <t>Bio-Rad Reagents</t>
  </si>
  <si>
    <t>P535789</t>
  </si>
  <si>
    <t>P531873</t>
  </si>
  <si>
    <t>B50004610</t>
  </si>
  <si>
    <t>P535988</t>
  </si>
  <si>
    <t>P535976</t>
  </si>
  <si>
    <t>B50004660</t>
  </si>
  <si>
    <t>BT Plumbing Supply</t>
  </si>
  <si>
    <t>P535975</t>
  </si>
  <si>
    <t>P535989</t>
  </si>
  <si>
    <t>B50004643</t>
  </si>
  <si>
    <t>P535957</t>
  </si>
  <si>
    <t>B50004659</t>
  </si>
  <si>
    <t>Car Wash Soap and Supplies for Fallsway Sub-Station</t>
  </si>
  <si>
    <t>B &amp; L Sales</t>
  </si>
  <si>
    <t>P528179</t>
  </si>
  <si>
    <t>Clear Impact LLC</t>
  </si>
  <si>
    <t>B50004595</t>
  </si>
  <si>
    <t>Regular Cab Truck with a 30 Foot Aerial Lift Bucket</t>
  </si>
  <si>
    <t>Altec Industries, Inc.</t>
  </si>
  <si>
    <t>B50004592</t>
  </si>
  <si>
    <t>Chipper Truck with an Aerial Lift</t>
  </si>
  <si>
    <t>B50004575</t>
  </si>
  <si>
    <t>Jacobsen, a division of Tectron, Inc.</t>
  </si>
  <si>
    <t>P528438</t>
  </si>
  <si>
    <t>B50003719</t>
  </si>
  <si>
    <t>Compressed Air &amp; Gasses</t>
  </si>
  <si>
    <t>Roberts Oxygen Company, Inc.</t>
  </si>
  <si>
    <t>P536194</t>
  </si>
  <si>
    <t>B50004640</t>
  </si>
  <si>
    <t>Background Investigation Services</t>
  </si>
  <si>
    <t>Inquiries, Inc.</t>
  </si>
  <si>
    <t>Citect Software Maintenance and SCADA Licensing Agreement</t>
  </si>
  <si>
    <t>B50004593</t>
  </si>
  <si>
    <t xml:space="preserve"> Sodium Hydroxide (Caustic Soda) Solution - 50%</t>
  </si>
  <si>
    <t>Sodium Hydroxide (Caustic Soda) Solution - 25%</t>
  </si>
  <si>
    <t>Brenntag Northwast, Inc.</t>
  </si>
  <si>
    <t xml:space="preserve"> Dress and Work Uniforms</t>
  </si>
  <si>
    <t>B50004550</t>
  </si>
  <si>
    <t>Dress and Work Uniforms</t>
  </si>
  <si>
    <t>P525008</t>
  </si>
  <si>
    <t>P527514</t>
  </si>
  <si>
    <t>B50004552</t>
  </si>
  <si>
    <t>Aftermarket Body and Fender Parts</t>
  </si>
  <si>
    <t xml:space="preserve">Cummins Cooling Products, inc </t>
  </si>
  <si>
    <t>B50004588</t>
  </si>
  <si>
    <t>Tandem Dump Truck</t>
  </si>
  <si>
    <t>B50004532</t>
  </si>
  <si>
    <t>Unidirectional Flusing and Lak Detection</t>
  </si>
  <si>
    <t>Dhillon Engineering, Inc.</t>
  </si>
  <si>
    <t>7.19.16</t>
  </si>
  <si>
    <t>Comprehensive Residential  Energy Conservation Program</t>
  </si>
  <si>
    <t>B50004505</t>
  </si>
  <si>
    <t>Periodic Maintenance of Operable Walls</t>
  </si>
  <si>
    <t>National Airwall Systems LLC</t>
  </si>
  <si>
    <t>B50004268</t>
  </si>
  <si>
    <t>311 Customer Resource Management (CRM) System</t>
  </si>
  <si>
    <t>Incapsulate, LLC</t>
  </si>
  <si>
    <t>Gartner for IT Executive  and Leaders Agreement</t>
  </si>
  <si>
    <t>P528566</t>
  </si>
  <si>
    <t>Fleet Fuel Credit Card</t>
  </si>
  <si>
    <t>B50004508</t>
  </si>
  <si>
    <t>Mitigation Shuttle Peak Period Transit Service</t>
  </si>
  <si>
    <t>Transdev Services, Inc.</t>
  </si>
  <si>
    <t>B50004656</t>
  </si>
  <si>
    <t>001B6400532</t>
  </si>
  <si>
    <t>Paint &amp; Paint Products</t>
  </si>
  <si>
    <t>The McCormick Paint Works Company</t>
  </si>
  <si>
    <t>Health Maintenance Organization (POS)(HR)</t>
  </si>
  <si>
    <t>B50004645</t>
  </si>
  <si>
    <t>Masonry and Concrete Repair Services</t>
  </si>
  <si>
    <t>Colossal Contractors Inc.</t>
  </si>
  <si>
    <t>P534308</t>
  </si>
  <si>
    <t>P525152</t>
  </si>
  <si>
    <t>Physio-Control, Inc.</t>
  </si>
  <si>
    <t>Leotek Street Light Fixtures</t>
  </si>
  <si>
    <t>B500004627</t>
  </si>
  <si>
    <t>OEM Actuators and Parts</t>
  </si>
  <si>
    <t>B50004357</t>
  </si>
  <si>
    <t>Provide Water Taxi and Commuter Services in Baltimore Harbor</t>
  </si>
  <si>
    <t>Harbor Boating Inc.</t>
  </si>
  <si>
    <t>5% DBE goal</t>
  </si>
  <si>
    <t>B50004664</t>
  </si>
  <si>
    <t>Computer Desktops Laptops and Tablets</t>
  </si>
  <si>
    <t>B50004090</t>
  </si>
  <si>
    <t>Network Hardware</t>
  </si>
  <si>
    <t>Data Connect Enterprise, Inc.</t>
  </si>
  <si>
    <t>Nu-Vision Technologies LLC d/b/a Blackbox Network Services</t>
  </si>
  <si>
    <t>CDW Government LLC</t>
  </si>
  <si>
    <t>Data Networks of America, Inc.</t>
  </si>
  <si>
    <t>En-Net Services, L.L.C.</t>
  </si>
  <si>
    <t>PCMG, Inc.</t>
  </si>
  <si>
    <t>DISYS Solutions, Inc</t>
  </si>
  <si>
    <t>Knight Point Systems,LLC</t>
  </si>
  <si>
    <t>Endress+Hauser Parts and Equipment</t>
  </si>
  <si>
    <t>Easten Controls, Inc.</t>
  </si>
  <si>
    <t>4 c 1 yr</t>
  </si>
  <si>
    <t>P526917</t>
  </si>
  <si>
    <t>Mainframe CA Software Licenses and support</t>
  </si>
  <si>
    <t>CA, Inc.</t>
  </si>
  <si>
    <t>P521574</t>
  </si>
  <si>
    <t>P536512</t>
  </si>
  <si>
    <t>Maintenace Plan for LCD TV and DLP Projection Monitors</t>
  </si>
  <si>
    <t>Activu Corporation</t>
  </si>
  <si>
    <t>Beacon Health Options, Inc. f/k/a Value Options, inc.</t>
  </si>
  <si>
    <t>8/31/1/6</t>
  </si>
  <si>
    <t>B50004684</t>
  </si>
  <si>
    <t>B50004654</t>
  </si>
  <si>
    <t>Locksmith Services (Various) 1st Call</t>
  </si>
  <si>
    <t>Locksmith Services (Various) 2ndCall</t>
  </si>
  <si>
    <t>B50004669</t>
  </si>
  <si>
    <t xml:space="preserve">Poly Vinyl Chloride(PVC) Pipes and Fittings </t>
  </si>
  <si>
    <t xml:space="preserve">Poly Vinyl Chloride (PVC) Pipes and Fittings </t>
  </si>
  <si>
    <t>Aaron Shawn Bell t/a A.S.B.</t>
  </si>
  <si>
    <t>Maintenance Contract for Crime Lab Instruments</t>
  </si>
  <si>
    <t>B50004602</t>
  </si>
  <si>
    <t>Emergency Vehicle Lighting and Accessories</t>
  </si>
  <si>
    <t>P525497</t>
  </si>
  <si>
    <t>B50004621</t>
  </si>
  <si>
    <t>Tractors: Various Types</t>
  </si>
  <si>
    <t>B50004680</t>
  </si>
  <si>
    <t>Stauffer Glove &amp; Safety Company</t>
  </si>
  <si>
    <t>A &amp; A Sales Associates, LLC</t>
  </si>
  <si>
    <t>P524893</t>
  </si>
  <si>
    <t>P529083</t>
  </si>
  <si>
    <t xml:space="preserve"> 2 x 1 yr</t>
  </si>
  <si>
    <t>P535128 &amp; P535127</t>
  </si>
  <si>
    <t>MDEC District Court Date Integration &amp; Maryland Traffic Module, Merging of Court Databases and Annual Maintenance</t>
  </si>
  <si>
    <t>Graphic Computer Solutions, Inc. d/b/a Judicial Dialog Systems</t>
  </si>
  <si>
    <t>BRCPC #P-146</t>
  </si>
  <si>
    <t>WGL Energy Services, Inc.</t>
  </si>
  <si>
    <t>9 x 1 yr</t>
  </si>
  <si>
    <t>P536573</t>
  </si>
  <si>
    <t>B50004683</t>
  </si>
  <si>
    <t>P536726</t>
  </si>
  <si>
    <t>B50004685</t>
  </si>
  <si>
    <t>Furnish and Deliver  Calcium Chloride Pellets in 50lb bags.</t>
  </si>
  <si>
    <t>Commoditiesusa, Inc.</t>
  </si>
  <si>
    <t>P536729</t>
  </si>
  <si>
    <t>Arc/FM Solution Software</t>
  </si>
  <si>
    <t>Telvent USA LLC d/b/a Scheider Electric</t>
  </si>
  <si>
    <t>P536955</t>
  </si>
  <si>
    <t>60 Month Lease of Mailing Systems</t>
  </si>
  <si>
    <t>P536929</t>
  </si>
  <si>
    <t>B50004714</t>
  </si>
  <si>
    <t>Timothy Hay Bales</t>
  </si>
  <si>
    <t>K.L. Lemmon &amp; Son Hay &amp; Straw, LLC</t>
  </si>
  <si>
    <t>P536897</t>
  </si>
  <si>
    <t>B50004628</t>
  </si>
  <si>
    <t>Maintenance contract for Ice Rink Refrigeration Machines</t>
  </si>
  <si>
    <t>Industrial Refrigeration Service, Inc.</t>
  </si>
  <si>
    <t>P536303</t>
  </si>
  <si>
    <t>P536342</t>
  </si>
  <si>
    <t>Morpho Trust Touchprint Live Scan</t>
  </si>
  <si>
    <t>Morpho Trust USA, Inc.</t>
  </si>
  <si>
    <t>P536403</t>
  </si>
  <si>
    <t>16CM-097 (BRCPC)</t>
  </si>
  <si>
    <t>Grass Seed, Fertilizer and field treatment</t>
  </si>
  <si>
    <t>Newsom Seed, Inc. Corp Production Services</t>
  </si>
  <si>
    <t>P536420</t>
  </si>
  <si>
    <t>B50004653</t>
  </si>
  <si>
    <t>On-Site Document Shredding</t>
  </si>
  <si>
    <t>Safeguard Document Destuction</t>
  </si>
  <si>
    <t>P536443</t>
  </si>
  <si>
    <t>Annual Maintenance Agreement for UPS System</t>
  </si>
  <si>
    <t>Schneider Electric IT USA, Inc.</t>
  </si>
  <si>
    <t>P536446</t>
  </si>
  <si>
    <t>On-Site Training Courses</t>
  </si>
  <si>
    <t>Automotive Training Authority</t>
  </si>
  <si>
    <t>P536472</t>
  </si>
  <si>
    <t>B50004686</t>
  </si>
  <si>
    <t>P536004</t>
  </si>
  <si>
    <t>City Council</t>
  </si>
  <si>
    <t>Class Act Catering</t>
  </si>
  <si>
    <t>P536592</t>
  </si>
  <si>
    <t>Cooper Williams, V.M.D</t>
  </si>
  <si>
    <t>Mounted Horses Veterinary Services</t>
  </si>
  <si>
    <t>P536609</t>
  </si>
  <si>
    <t>Illumina Service Agreement</t>
  </si>
  <si>
    <t>Illumina, Inc.</t>
  </si>
  <si>
    <t>P532867</t>
  </si>
  <si>
    <t>OEM Parts and Service for Onan and Cummins Generators</t>
  </si>
  <si>
    <t>Cummins Power Systems, LLC</t>
  </si>
  <si>
    <t>On-Site Secure Document Shredding</t>
  </si>
  <si>
    <t>P536688</t>
  </si>
  <si>
    <t>Safety Floor Mats</t>
  </si>
  <si>
    <t>P535998</t>
  </si>
  <si>
    <t>P533136</t>
  </si>
  <si>
    <t>Geocortex Insights Software</t>
  </si>
  <si>
    <t>Parts Washer Tank Cleaning</t>
  </si>
  <si>
    <t>P536386</t>
  </si>
  <si>
    <t>RS Means Online Software - Complete Library</t>
  </si>
  <si>
    <t>R S  Means Company, LLC</t>
  </si>
  <si>
    <t>VMD Vacuum Metal Disposition</t>
  </si>
  <si>
    <t>GoEvidence Forensic Laboratories LLC</t>
  </si>
  <si>
    <t>Pocket Cop Maintenance Contract</t>
  </si>
  <si>
    <t>Colossus, Incorporated d/b/a InterAct Public Safety systems</t>
  </si>
  <si>
    <t>Security Cameras and Software Upgrade</t>
  </si>
  <si>
    <t>Skylin Network Engineering, LLC</t>
  </si>
  <si>
    <t>B50004682</t>
  </si>
  <si>
    <t>Furnish and Deliver Various soil and Sand Products</t>
  </si>
  <si>
    <t>B50004332</t>
  </si>
  <si>
    <t>System Industry, Inc. f/k/a Siemens Building Technologies, Inc.</t>
  </si>
  <si>
    <t>P526534</t>
  </si>
  <si>
    <t>Veritiv Operating company</t>
  </si>
  <si>
    <t>B50004615</t>
  </si>
  <si>
    <t>Cold Milling Machine</t>
  </si>
  <si>
    <t>Elliott &amp; Frantz, Inc.</t>
  </si>
  <si>
    <t>B50004670</t>
  </si>
  <si>
    <t>B50004370</t>
  </si>
  <si>
    <t>Maintenance and Cleaning for Sports and Multi-Purpose Floors</t>
  </si>
  <si>
    <t>Young's Floor Service &amp; Remodeling CO., Inc.</t>
  </si>
  <si>
    <t>B50004724</t>
  </si>
  <si>
    <t>STD Medications</t>
  </si>
  <si>
    <t>Klein's Tower Plaza, Inc.</t>
  </si>
  <si>
    <t>Extended Support &amp; Maintenance Services for ArcFM Conduit</t>
  </si>
  <si>
    <t>B50004707</t>
  </si>
  <si>
    <t>Nippon Carbide Indutries (USA), Inc.</t>
  </si>
  <si>
    <t>B50004535</t>
  </si>
  <si>
    <t>Provide Tree Inventory Service</t>
  </si>
  <si>
    <t>B50004699</t>
  </si>
  <si>
    <t>Belair Road Supply Company, Incorporated</t>
  </si>
  <si>
    <t>B50004705</t>
  </si>
  <si>
    <t>Restroom Paper and Soap Supplies for Baltimore Convention Center</t>
  </si>
  <si>
    <t>S. Freedman &amp; Sons, Inc.</t>
  </si>
  <si>
    <t>P534049</t>
  </si>
  <si>
    <t>P529525</t>
  </si>
  <si>
    <t>P528606</t>
  </si>
  <si>
    <t>P531949</t>
  </si>
  <si>
    <t>B50001847</t>
  </si>
  <si>
    <t>Audit Financial Statements for the City of Baltimore</t>
  </si>
  <si>
    <t>KPMG LLP</t>
  </si>
  <si>
    <t>Walters Relocation, Inc.</t>
  </si>
  <si>
    <t>110/1/16</t>
  </si>
  <si>
    <t>B50004671</t>
  </si>
  <si>
    <t>Repair and Maintenance Services for Electrical Motors above 300 H.P.</t>
  </si>
  <si>
    <t>P530639</t>
  </si>
  <si>
    <t>Judicial Dialog Software Maintenance and support</t>
  </si>
  <si>
    <t>P527708</t>
  </si>
  <si>
    <t>P525622</t>
  </si>
  <si>
    <t>P525024</t>
  </si>
  <si>
    <t>P525025</t>
  </si>
  <si>
    <t>P532687</t>
  </si>
  <si>
    <t>B50003505</t>
  </si>
  <si>
    <t>Commercial Real Estate Database</t>
  </si>
  <si>
    <t>Costar Group, Inc.</t>
  </si>
  <si>
    <t>P525455</t>
  </si>
  <si>
    <t>VFA Reporting Software</t>
  </si>
  <si>
    <t>Accruent, LLC</t>
  </si>
  <si>
    <t>B50004750</t>
  </si>
  <si>
    <t>P537075</t>
  </si>
  <si>
    <t>B5004704</t>
  </si>
  <si>
    <t>P536710</t>
  </si>
  <si>
    <t>B50004710</t>
  </si>
  <si>
    <t>Cleaning Spree Carpet Cleaning LLC</t>
  </si>
  <si>
    <t>P536707</t>
  </si>
  <si>
    <t>Thermo Cyclers Service and  Accreditation</t>
  </si>
  <si>
    <t>The Remi Group, LLC</t>
  </si>
  <si>
    <t>P536822</t>
  </si>
  <si>
    <t>B50002736</t>
  </si>
  <si>
    <t>Gallon Water Cases</t>
  </si>
  <si>
    <t>Holder Enterprises, Inc.</t>
  </si>
  <si>
    <t>P537106</t>
  </si>
  <si>
    <t>P537109</t>
  </si>
  <si>
    <t>B50004732</t>
  </si>
  <si>
    <t>P537110</t>
  </si>
  <si>
    <t>B5004721</t>
  </si>
  <si>
    <t>Jay's Restaurant Group, Inc.d/b/a Biddle St. Catering</t>
  </si>
  <si>
    <t>P536990</t>
  </si>
  <si>
    <t>B50004745</t>
  </si>
  <si>
    <t>65 Gallon Recycling Roll Carts</t>
  </si>
  <si>
    <t>Catering for City Council Meetings</t>
  </si>
  <si>
    <t>P533760</t>
  </si>
  <si>
    <t>P536993</t>
  </si>
  <si>
    <t>P537068</t>
  </si>
  <si>
    <t>Lease of Suite 190- 575 South Charles Street</t>
  </si>
  <si>
    <t>Hospitality Properties Trust</t>
  </si>
  <si>
    <t>Supply and Deliver a Variety of Foods to Two Childcare Centers</t>
  </si>
  <si>
    <t>P537079</t>
  </si>
  <si>
    <t>CPD</t>
  </si>
  <si>
    <t>GCMS Service Contract</t>
  </si>
  <si>
    <t>P537116</t>
  </si>
  <si>
    <t>B50004746</t>
  </si>
  <si>
    <t>Spill Containment Boom</t>
  </si>
  <si>
    <t>International Waste Transport, Inc.</t>
  </si>
  <si>
    <t>B50004726</t>
  </si>
  <si>
    <t>Portable Generator</t>
  </si>
  <si>
    <t>Ramsey-Bliese Corp. dba Leete Generators</t>
  </si>
  <si>
    <t>B50004741</t>
  </si>
  <si>
    <t>Joseph Heil Company, Inc.</t>
  </si>
  <si>
    <t>P525397</t>
  </si>
  <si>
    <t>B50004495</t>
  </si>
  <si>
    <t>Landscape Maintenance Services</t>
  </si>
  <si>
    <t>Noah Garrison d/b/a The Garrison Company Landscape Division</t>
  </si>
  <si>
    <t>09-120 (Anne Arundel County)</t>
  </si>
  <si>
    <t>P526180</t>
  </si>
  <si>
    <t>Investigative Search Licensing</t>
  </si>
  <si>
    <t>P533221, P525963</t>
  </si>
  <si>
    <t>DSG</t>
  </si>
  <si>
    <t>B50004606</t>
  </si>
  <si>
    <t>Janitorial Services for Area D</t>
  </si>
  <si>
    <t>N.O.W., LLC</t>
  </si>
  <si>
    <t>B50004778</t>
  </si>
  <si>
    <t>A.S.B</t>
  </si>
  <si>
    <t>B50004777</t>
  </si>
  <si>
    <t>B50004776</t>
  </si>
  <si>
    <t>P533999</t>
  </si>
  <si>
    <t>Fuel for Gun Powder Range Firearms Training Facility</t>
  </si>
  <si>
    <t>Suburban Propane</t>
  </si>
  <si>
    <t>P537268</t>
  </si>
  <si>
    <t>P537269</t>
  </si>
  <si>
    <t>P537270</t>
  </si>
  <si>
    <t>Elevated Water Tank Service</t>
  </si>
  <si>
    <t>Corrpro Companies</t>
  </si>
  <si>
    <t>P537383</t>
  </si>
  <si>
    <t>EFI Logic Support &amp; Maintenance</t>
  </si>
  <si>
    <t>EFI, Inc.</t>
  </si>
  <si>
    <t>P537397</t>
  </si>
  <si>
    <t>B50004803</t>
  </si>
  <si>
    <t>Arrowhead Forensics</t>
  </si>
  <si>
    <t>P537457</t>
  </si>
  <si>
    <t>A Dose of Bloom</t>
  </si>
  <si>
    <t>Plant Maintenance at City Hall</t>
  </si>
  <si>
    <t>P537509</t>
  </si>
  <si>
    <t>Crane Installation and repair</t>
  </si>
  <si>
    <t>Freeland Hoist &amp; Crain, Inc.</t>
  </si>
  <si>
    <t>P532564</t>
  </si>
  <si>
    <t>BFPE International</t>
  </si>
  <si>
    <t>On Call repair and Maintenance services for electronic fire alarm systems</t>
  </si>
  <si>
    <t>P536102</t>
  </si>
  <si>
    <t>B50004661</t>
  </si>
  <si>
    <t>Arts Crafts Supplies</t>
  </si>
  <si>
    <t>S&amp;S Worldwide, Inc.</t>
  </si>
  <si>
    <t>P537606</t>
  </si>
  <si>
    <t>B50004811</t>
  </si>
  <si>
    <t>P531291</t>
  </si>
  <si>
    <t>Firs and Rescue Products</t>
  </si>
  <si>
    <t>B50004744</t>
  </si>
  <si>
    <t>B50004657</t>
  </si>
  <si>
    <t>Integrated Pest Management Program</t>
  </si>
  <si>
    <t>J.C. Ehrlich Co. Inc.</t>
  </si>
  <si>
    <t>Railroad Inspections, Maintenance and Emergency Response</t>
  </si>
  <si>
    <t>B50004618</t>
  </si>
  <si>
    <t>Master Snow Removal Services</t>
  </si>
  <si>
    <t>Harford Tree Experts &amp; Landscaping, Inc</t>
  </si>
  <si>
    <t>Waynetta Mitchell d/b/a Carroll Concrete Construction CO,</t>
  </si>
  <si>
    <t>AB Trucking &amp; Contracting LLC</t>
  </si>
  <si>
    <t>A. Halcon Contractors, Inc</t>
  </si>
  <si>
    <t>LJW Inc.</t>
  </si>
  <si>
    <t>PL Specialists LLC</t>
  </si>
  <si>
    <t>D&amp;B Construction, Incorporated</t>
  </si>
  <si>
    <t>LG Construction, Inc.</t>
  </si>
  <si>
    <t>AshBritt, Inc.</t>
  </si>
  <si>
    <t>Metropolitian Industrial Services, LLC</t>
  </si>
  <si>
    <t>Crusse Construction LLC</t>
  </si>
  <si>
    <t>Manuel Landscaping Inc</t>
  </si>
  <si>
    <t>Destiny Group, Inc d/b/a KMT Contractors</t>
  </si>
  <si>
    <t>B50004679</t>
  </si>
  <si>
    <t>Cast Gray Iron Manhole, Valve and Meter Covers, Frames and Grates</t>
  </si>
  <si>
    <t>North American Cast Iron Products, Inc, NACIP, Inc.</t>
  </si>
  <si>
    <t>P537583</t>
  </si>
  <si>
    <t>P537584</t>
  </si>
  <si>
    <t>Master Agreement for Laboratory Supplies and Reagents for Hach Instruments</t>
  </si>
  <si>
    <t>#6369 (WSSC)</t>
  </si>
  <si>
    <t>Carpet, Floor, Drapery and Furniture Cleaning (DGS)</t>
  </si>
  <si>
    <t>P533158</t>
  </si>
  <si>
    <t>B50004722</t>
  </si>
  <si>
    <t>Irrigation and Repairs of City Owned Fountains</t>
  </si>
  <si>
    <t>B50004598</t>
  </si>
  <si>
    <t>Avco Enterprises Inc.</t>
  </si>
  <si>
    <t>Dental Health Products Incorporated</t>
  </si>
  <si>
    <t>Clinical Dental Supplies (See Master Blanket for Items)</t>
  </si>
  <si>
    <t>B50004779</t>
  </si>
  <si>
    <t>B50004772</t>
  </si>
  <si>
    <t>Instruments and Instrumentation Parts</t>
  </si>
  <si>
    <t>Westmor Industries, LLC</t>
  </si>
  <si>
    <t>CPAP Units, Maintenance and Accessories</t>
  </si>
  <si>
    <t>Emergent Respiratory, LLC</t>
  </si>
  <si>
    <t>B50004725</t>
  </si>
  <si>
    <t>Regular Cab Truck with a Dump Body</t>
  </si>
  <si>
    <t>Kip Killmon Louis Ford, LLC</t>
  </si>
  <si>
    <t>P534694</t>
  </si>
  <si>
    <t>Toro Groundmaster Mower</t>
  </si>
  <si>
    <t>P521602</t>
  </si>
  <si>
    <t>P521601</t>
  </si>
  <si>
    <t>P522012</t>
  </si>
  <si>
    <t>P522607</t>
  </si>
  <si>
    <t>Let Expire</t>
  </si>
  <si>
    <t>P526535</t>
  </si>
  <si>
    <t>P530460</t>
  </si>
  <si>
    <t>P523098</t>
  </si>
  <si>
    <t>P526887</t>
  </si>
  <si>
    <t>P528564</t>
  </si>
  <si>
    <t>P526867</t>
  </si>
  <si>
    <t>P526856</t>
  </si>
  <si>
    <t>P526556</t>
  </si>
  <si>
    <t>P527231</t>
  </si>
  <si>
    <t>P535812</t>
  </si>
  <si>
    <t>P536051</t>
  </si>
  <si>
    <t>P536055</t>
  </si>
  <si>
    <t>P536038</t>
  </si>
  <si>
    <t>P527694</t>
  </si>
  <si>
    <t>P527667</t>
  </si>
  <si>
    <t>P527371</t>
  </si>
  <si>
    <t>P528194</t>
  </si>
  <si>
    <t>P536207</t>
  </si>
  <si>
    <t>P514300</t>
  </si>
  <si>
    <t>P528195</t>
  </si>
  <si>
    <t>P528196</t>
  </si>
  <si>
    <t>P528197</t>
  </si>
  <si>
    <t>P528190</t>
  </si>
  <si>
    <t>P528191</t>
  </si>
  <si>
    <t>P528856</t>
  </si>
  <si>
    <t>P529066</t>
  </si>
  <si>
    <t>P529190</t>
  </si>
  <si>
    <t>P529191</t>
  </si>
  <si>
    <t>P529145</t>
  </si>
  <si>
    <t>P5291416</t>
  </si>
  <si>
    <t>P529439</t>
  </si>
  <si>
    <t>P528896</t>
  </si>
  <si>
    <t>P528895</t>
  </si>
  <si>
    <t>Nasal Narcan</t>
  </si>
  <si>
    <t>Adapt Pharma Inc.</t>
  </si>
  <si>
    <t>B50004662</t>
  </si>
  <si>
    <t>EMT Services</t>
  </si>
  <si>
    <t>Grace Ambulance Services, LLC</t>
  </si>
  <si>
    <t>B50004665</t>
  </si>
  <si>
    <t>Gunshot Detection and Location System</t>
  </si>
  <si>
    <t>Safety Dynamics, Inc.</t>
  </si>
  <si>
    <t>Janitorial Services for Area A</t>
  </si>
  <si>
    <t>Associated Building Maintenance Co. Inc.</t>
  </si>
  <si>
    <t>Janitorial Services Area B</t>
  </si>
  <si>
    <t>Emergency Management</t>
  </si>
  <si>
    <t>B50004718</t>
  </si>
  <si>
    <t>Citywide Mass Notification System</t>
  </si>
  <si>
    <t>Emergency Communications Network, LLC</t>
  </si>
  <si>
    <t>B50004817</t>
  </si>
  <si>
    <t>P537853</t>
  </si>
  <si>
    <t>Annual Subscription of the Work Sampling System</t>
  </si>
  <si>
    <t>B50004799</t>
  </si>
  <si>
    <t>B50004735</t>
  </si>
  <si>
    <t>One Ton Crew Cap Dump Truck</t>
  </si>
  <si>
    <t>Hertrich Fleet Services, Inc.</t>
  </si>
  <si>
    <t>Electric Supply Services Agreement</t>
  </si>
  <si>
    <t>A2Z Environmental Group, LLC</t>
  </si>
  <si>
    <t>P&amp;J Contracting Co. Inc.</t>
  </si>
  <si>
    <t>B50004709</t>
  </si>
  <si>
    <t>Vehicle Exhaust Repairs</t>
  </si>
  <si>
    <t>Beltway Kenwood, LLC</t>
  </si>
  <si>
    <t>B50004808</t>
  </si>
  <si>
    <t>Baltimore Powersports, inc. t/a Harley-Davidson of Baltimore</t>
  </si>
  <si>
    <t>Old glory Harley-Davidson LP</t>
  </si>
  <si>
    <t xml:space="preserve">Medium and High Voltage Electric System </t>
  </si>
  <si>
    <t xml:space="preserve">Aftermarket  Parts and Service for Heavy Trucks and Equipment </t>
  </si>
  <si>
    <t>Marsh ClearSight, LLC d/b/a CS STARS, LLC</t>
  </si>
  <si>
    <t>P526172</t>
  </si>
  <si>
    <t>B50003308</t>
  </si>
  <si>
    <t>Alere Determine and Clearview Complete HIV Test Kits</t>
  </si>
  <si>
    <t>B50004770</t>
  </si>
  <si>
    <t>OEM and Aftermarket Parts and Repair for Lawn Mowers and Landscape Equipment</t>
  </si>
  <si>
    <t>Holabird Development Corporation t/a Port City Equipment (1st Call)</t>
  </si>
  <si>
    <t>P534084</t>
  </si>
  <si>
    <t>B50004022</t>
  </si>
  <si>
    <t>B50004600</t>
  </si>
  <si>
    <t>Various Gloves</t>
  </si>
  <si>
    <t>Interboro Packaging Corporation</t>
  </si>
  <si>
    <t>Veritv Operating Company</t>
  </si>
  <si>
    <t>P525713</t>
  </si>
  <si>
    <t>B50004801</t>
  </si>
  <si>
    <t>OEM Parts and Service for Stellar Truck Bodies</t>
  </si>
  <si>
    <t>Waste Equipment</t>
  </si>
  <si>
    <t>140AN-TISA2013-0116 (under MiCTA)</t>
  </si>
  <si>
    <t>Telecommunication Master Servie Agreement</t>
  </si>
  <si>
    <t>Level 3 Communications</t>
  </si>
  <si>
    <t>Software Upgrade, License, Support and Hosting Services</t>
  </si>
  <si>
    <t>White Nomex Turnout Coats</t>
  </si>
  <si>
    <t>P537687</t>
  </si>
  <si>
    <t>B50004825</t>
  </si>
  <si>
    <t>Giardia and Crypotosporidium Analyses</t>
  </si>
  <si>
    <t>EMSL Analytical, Inc.</t>
  </si>
  <si>
    <t>P537688</t>
  </si>
  <si>
    <t>P537770</t>
  </si>
  <si>
    <t>B50004810</t>
  </si>
  <si>
    <t>Maintenance and Repair of Bicycles</t>
  </si>
  <si>
    <t>Race Pace Bicycles</t>
  </si>
  <si>
    <t>P537851</t>
  </si>
  <si>
    <t>P526059</t>
  </si>
  <si>
    <t>B50003311</t>
  </si>
  <si>
    <t>OEM Parts for Billy Goat Lawn Mowers</t>
  </si>
  <si>
    <t>BMR, Inc., t/a Lawn and Power Equipment</t>
  </si>
  <si>
    <t>Living Roof Stewardship</t>
  </si>
  <si>
    <t>P537856</t>
  </si>
  <si>
    <t>311 Call Center IVR Maintenance Support</t>
  </si>
  <si>
    <t>MS Technologies Corporation</t>
  </si>
  <si>
    <t>P537867</t>
  </si>
  <si>
    <t>Extended Warranty on License Plate Readers</t>
  </si>
  <si>
    <t>Selex ES Inc. dba ESLAG North America</t>
  </si>
  <si>
    <t>P537872</t>
  </si>
  <si>
    <t>Annual Maintainance for (QOL) Quality of Life Integration Process</t>
  </si>
  <si>
    <t>CI Technologies</t>
  </si>
  <si>
    <t>P538021</t>
  </si>
  <si>
    <t>B50004838</t>
  </si>
  <si>
    <t>Parts and Service for All Terrain Vehicles (ATV'S) and Dirt Bikes</t>
  </si>
  <si>
    <t>P532978</t>
  </si>
  <si>
    <t>P532977</t>
  </si>
  <si>
    <t>P534097</t>
  </si>
  <si>
    <t>P534098</t>
  </si>
  <si>
    <t>P537224</t>
  </si>
  <si>
    <t>P532055</t>
  </si>
  <si>
    <t>P532054</t>
  </si>
  <si>
    <t>P532056</t>
  </si>
  <si>
    <t>P532945</t>
  </si>
  <si>
    <t>Arc FM Solution Software</t>
  </si>
  <si>
    <t>Telvent USA, LLC d/b/a Schneider Electric</t>
  </si>
  <si>
    <t>Provide 457(b) and 401(a) Deferred Compensation Consult. Serv.  (Finance)</t>
  </si>
  <si>
    <t>Segal Advisors, Inc.</t>
  </si>
  <si>
    <t>P537107</t>
  </si>
  <si>
    <t>P534281</t>
  </si>
  <si>
    <t>P533536</t>
  </si>
  <si>
    <t>P531250</t>
  </si>
  <si>
    <t>Janitorial Services - 2700 N. Charles St. (DHCD) Ste 202</t>
  </si>
  <si>
    <t>P536251</t>
  </si>
  <si>
    <t>P536379</t>
  </si>
  <si>
    <t>Safety League d/b/a Atlantic Tactical, Inc</t>
  </si>
  <si>
    <t>P521128</t>
  </si>
  <si>
    <t>P536537</t>
  </si>
  <si>
    <t xml:space="preserve">HWC Enterprises, LLC </t>
  </si>
  <si>
    <t>E.J.Ward Fuel Control System Equipment Maintenance Agreement</t>
  </si>
  <si>
    <t>E.J. Ward, Inc.</t>
  </si>
  <si>
    <t>B50004728</t>
  </si>
  <si>
    <t>Backhoe with Loader</t>
  </si>
  <si>
    <t>Correlli, Inc.</t>
  </si>
  <si>
    <t>B50004815</t>
  </si>
  <si>
    <t xml:space="preserve">Industrial Bearings and Related Seals  </t>
  </si>
  <si>
    <t>P533177</t>
  </si>
  <si>
    <t>B50004826</t>
  </si>
  <si>
    <t>Snow Removal for Police Districts</t>
  </si>
  <si>
    <t>B50004809</t>
  </si>
  <si>
    <t>B50004730</t>
  </si>
  <si>
    <t>Crew Cab Truck with a Utility Body and Wachs System</t>
  </si>
  <si>
    <t>Addams</t>
  </si>
  <si>
    <t>911 Customer Premise Equipment (CPE) System</t>
  </si>
  <si>
    <t>Carousel Industries of North America, Inc.</t>
  </si>
  <si>
    <t>B50004784</t>
  </si>
  <si>
    <t>Cutaway Vans with a Dry Freight Body</t>
  </si>
  <si>
    <t>Bayshore Ford Truck Sales, Inc.</t>
  </si>
  <si>
    <t>P534743</t>
  </si>
  <si>
    <t>Grit and Debris Hauling</t>
  </si>
  <si>
    <t>Samuel Trucking, inc.</t>
  </si>
  <si>
    <t>P530010</t>
  </si>
  <si>
    <t>P530898</t>
  </si>
  <si>
    <t>P529506</t>
  </si>
  <si>
    <t>P534307</t>
  </si>
  <si>
    <t>P533925</t>
  </si>
  <si>
    <t>P533956</t>
  </si>
  <si>
    <t>P535834</t>
  </si>
  <si>
    <t>P536184</t>
  </si>
  <si>
    <t>P538039</t>
  </si>
  <si>
    <t>Anderson</t>
  </si>
  <si>
    <t>Dumpster Rental and Trash Removal</t>
  </si>
  <si>
    <t>Bio-Rad Elisa Combo Kits</t>
  </si>
  <si>
    <t>P534127</t>
  </si>
  <si>
    <t>P534353</t>
  </si>
  <si>
    <t>P530180</t>
  </si>
  <si>
    <t>B50004802</t>
  </si>
  <si>
    <t>Mobile Stage Trailer</t>
  </si>
  <si>
    <t>Century Industries, LLC</t>
  </si>
  <si>
    <t>Marine Equipment OEM &amp; Aftermarket Parts &amp; Service (Fleet)</t>
  </si>
  <si>
    <t>B50004813</t>
  </si>
  <si>
    <t>Interior Renovation, Carpentry and Associated Trades</t>
  </si>
  <si>
    <t>B50004845</t>
  </si>
  <si>
    <t>IPC (USA) Inc.</t>
  </si>
  <si>
    <t>Rapid HIV Test Kits</t>
  </si>
  <si>
    <t>Biolytical Laboratories, Inc.</t>
  </si>
  <si>
    <t>g</t>
  </si>
  <si>
    <t>P527295</t>
  </si>
  <si>
    <t>Quality Assurance Service Agreement</t>
  </si>
  <si>
    <t>Priority Dispatch Corp.</t>
  </si>
  <si>
    <t>B50004839</t>
  </si>
  <si>
    <t>P526446</t>
  </si>
  <si>
    <t>P526447</t>
  </si>
  <si>
    <t xml:space="preserve">Oils and Lubricant </t>
  </si>
  <si>
    <t>Oils and Lubricant</t>
  </si>
  <si>
    <t>B50004727</t>
  </si>
  <si>
    <t>Transit Van with Camera Inpection System</t>
  </si>
  <si>
    <t>Bayshore Ford Trucks</t>
  </si>
  <si>
    <t>P526328</t>
  </si>
  <si>
    <t>ETR Facilitator's Five Year License</t>
  </si>
  <si>
    <t>ETR Associates, Inc.</t>
  </si>
  <si>
    <t>Janitorial Services (Animal Control) (BARCS) - 301 Stockholm Street</t>
  </si>
  <si>
    <t>B50004499</t>
  </si>
  <si>
    <t>ADA Comfort Station Renovations</t>
  </si>
  <si>
    <t>Boulevard Contractors Corp.</t>
  </si>
  <si>
    <t>Restock Vaugh Pump and Parts</t>
  </si>
  <si>
    <t>Heyward Incorporated of Virginia</t>
  </si>
  <si>
    <t>Let Expire No longer needed</t>
  </si>
  <si>
    <t>Glen Burnie Motorsports LLC</t>
  </si>
  <si>
    <t>P538087</t>
  </si>
  <si>
    <t>Video Interview System License</t>
  </si>
  <si>
    <t>Microceptin, Inc.</t>
  </si>
  <si>
    <t>B50002758</t>
  </si>
  <si>
    <t>OEM Parts for Havis Shields Prisoner Inserts</t>
  </si>
  <si>
    <t>Priority Install, LLC</t>
  </si>
  <si>
    <t>P538097</t>
  </si>
  <si>
    <t>Custom Fitted Equipment for Draft Horses</t>
  </si>
  <si>
    <t>Maryland Saddlery, inc.</t>
  </si>
  <si>
    <t>P538277</t>
  </si>
  <si>
    <t>B50004842</t>
  </si>
  <si>
    <t>Various Rescue Rope</t>
  </si>
  <si>
    <t>All Hands Fire Equipment</t>
  </si>
  <si>
    <t>P527616</t>
  </si>
  <si>
    <t>Annual Renewal Monitoring Services on Fire/Security Systems</t>
  </si>
  <si>
    <t>Simplex Grinnell</t>
  </si>
  <si>
    <t>Geocortex Optimizer Maintenance</t>
  </si>
  <si>
    <t>4 Point Combo Kit</t>
  </si>
  <si>
    <t>P538519</t>
  </si>
  <si>
    <t>B50004853</t>
  </si>
  <si>
    <t>Park &amp; Picnic Equipment</t>
  </si>
  <si>
    <t>Canton Ace Hardware</t>
  </si>
  <si>
    <t>P538585</t>
  </si>
  <si>
    <t>B50004900</t>
  </si>
  <si>
    <t>DNA Lab Supplies</t>
  </si>
  <si>
    <t>B50004905</t>
  </si>
  <si>
    <t>Rental of Two Tandem Axle Tractors with Wet Lines</t>
  </si>
  <si>
    <t>P538826</t>
  </si>
  <si>
    <t>Idealease of Baltimore, LLC</t>
  </si>
  <si>
    <t>Brown's Enterprises, Inc. d/b/a Browns Communications, Inc.</t>
  </si>
  <si>
    <t>P535962</t>
  </si>
  <si>
    <t>Lease on Canon Oce Colorwave 500 System</t>
  </si>
  <si>
    <t>Print-O-Stat, Inc.</t>
  </si>
  <si>
    <t>B50004516</t>
  </si>
  <si>
    <t>P537266</t>
  </si>
  <si>
    <t>P530770</t>
  </si>
  <si>
    <t>P529762</t>
  </si>
  <si>
    <t>P529763</t>
  </si>
  <si>
    <t>B50004823</t>
  </si>
  <si>
    <t>P537766</t>
  </si>
  <si>
    <t>Various Flags</t>
  </si>
  <si>
    <t>d/b/a Flags &amp; Poles Int'l (Div. of Ziegeweid Enterprises, Inc.)</t>
  </si>
  <si>
    <t>P537576</t>
  </si>
  <si>
    <t>P532651</t>
  </si>
  <si>
    <t>Pizza for Therapeutics, Mid-Day Program</t>
  </si>
  <si>
    <t>Little Caesars Pizza</t>
  </si>
  <si>
    <t>P533187</t>
  </si>
  <si>
    <t>P535873</t>
  </si>
  <si>
    <t>B50004608</t>
  </si>
  <si>
    <t>Various Games for Recreation Centers</t>
  </si>
  <si>
    <t>S &amp; S Worldwide</t>
  </si>
  <si>
    <t>P531682</t>
  </si>
  <si>
    <t>Horticulture Supplies</t>
  </si>
  <si>
    <t>P535711</t>
  </si>
  <si>
    <t>P535434</t>
  </si>
  <si>
    <t>P535465</t>
  </si>
  <si>
    <t>P535464</t>
  </si>
  <si>
    <t>P530733</t>
  </si>
  <si>
    <t>P538247</t>
  </si>
  <si>
    <t>P538281</t>
  </si>
  <si>
    <t>P537850</t>
  </si>
  <si>
    <t>P537780</t>
  </si>
  <si>
    <t>P538169</t>
  </si>
  <si>
    <t>Stuart</t>
  </si>
  <si>
    <t>P537512</t>
  </si>
  <si>
    <t>P529890</t>
  </si>
  <si>
    <t>P529889</t>
  </si>
  <si>
    <t>P529888</t>
  </si>
  <si>
    <t>Smith Auto Glass</t>
  </si>
  <si>
    <t>P526070</t>
  </si>
  <si>
    <t>P522588</t>
  </si>
  <si>
    <t>P538508</t>
  </si>
  <si>
    <t>P533048</t>
  </si>
  <si>
    <t>Licensing, Maintenance and Updates to ScanStation C10 Laser Scanning Systems</t>
  </si>
  <si>
    <t>Leica Geosystems, Inc.</t>
  </si>
  <si>
    <t>Airgas USA LLC</t>
  </si>
  <si>
    <t>EZ-1 DNA Investigator Kits</t>
  </si>
  <si>
    <t>P538885</t>
  </si>
  <si>
    <t>Rigging Services</t>
  </si>
  <si>
    <t>Roane's Rigging &amp; Transfer Co. Inc.</t>
  </si>
  <si>
    <t>P538806</t>
  </si>
  <si>
    <t>Flotec Oxygen Equipment and Parts</t>
  </si>
  <si>
    <t>Flotec</t>
  </si>
  <si>
    <t>P538870</t>
  </si>
  <si>
    <t>OEM Parts and On-Site Service for Hunter Equipment</t>
  </si>
  <si>
    <t>Hunter Service Solutions</t>
  </si>
  <si>
    <t>P538817</t>
  </si>
  <si>
    <t>Valassis Database License Agreement</t>
  </si>
  <si>
    <t>Valassis Direct Mail, Inc.</t>
  </si>
  <si>
    <t>P538838</t>
  </si>
  <si>
    <t>Qtrac Software and Hardware Warranties and Support</t>
  </si>
  <si>
    <t>P538887</t>
  </si>
  <si>
    <t>On-Line access to Shine Early document Library.</t>
  </si>
  <si>
    <t>Shine Early Learning, Inc.</t>
  </si>
  <si>
    <t xml:space="preserve"> Addams</t>
  </si>
  <si>
    <t>Commercial Off-the Shelf (COTS) Software</t>
  </si>
  <si>
    <t>Various - See Lis on Citibuy</t>
  </si>
  <si>
    <t>Hazmat ID Elite Command Packeage &amp; Hazmat ACE-ID (Green) Agreements</t>
  </si>
  <si>
    <t>Smith Detection Inc.</t>
  </si>
  <si>
    <t>CBCPD</t>
  </si>
  <si>
    <t>B50004885</t>
  </si>
  <si>
    <t>Centralized Roll Call Message Boards and Installation</t>
  </si>
  <si>
    <t>Contract Video Specialists, Inc.</t>
  </si>
  <si>
    <t>P534418</t>
  </si>
  <si>
    <t>LBS Enterprises, Inc. d/b/a LBS Corporation</t>
  </si>
  <si>
    <t xml:space="preserve">MaxCass Perpetual License Agreement  for Anchor Software </t>
  </si>
  <si>
    <t>P535563</t>
  </si>
  <si>
    <t>P535572</t>
  </si>
  <si>
    <t>P535574</t>
  </si>
  <si>
    <t>B50004849</t>
  </si>
  <si>
    <t>Phosphoric Acid - 15%</t>
  </si>
  <si>
    <t>Chemrite, Inc.</t>
  </si>
  <si>
    <t>B50004929</t>
  </si>
  <si>
    <t>B50004915</t>
  </si>
  <si>
    <t>B50004914</t>
  </si>
  <si>
    <t>B50004652</t>
  </si>
  <si>
    <t>Demand Response System</t>
  </si>
  <si>
    <t>THG Energy Solutions, LLC</t>
  </si>
  <si>
    <t>P530731</t>
  </si>
  <si>
    <t>B50004902</t>
  </si>
  <si>
    <t>P538712</t>
  </si>
  <si>
    <t>Notified Agency of Renewal Options 3/22/18</t>
  </si>
  <si>
    <t>Howard</t>
  </si>
  <si>
    <t>P526450</t>
  </si>
  <si>
    <t>P526449</t>
  </si>
  <si>
    <t>P535433</t>
  </si>
  <si>
    <t>P535559</t>
  </si>
  <si>
    <t>Let Expire - Agency no longer needs</t>
  </si>
  <si>
    <t>P537798</t>
  </si>
  <si>
    <t>P536274</t>
  </si>
  <si>
    <t>BIA TotalDiscovery</t>
  </si>
  <si>
    <t>BRCPC doing new bid</t>
  </si>
  <si>
    <t>To be renewed</t>
  </si>
  <si>
    <t>To be reneed</t>
  </si>
  <si>
    <t>Will check with Agency</t>
  </si>
  <si>
    <t xml:space="preserve">Let Expire  </t>
  </si>
  <si>
    <t>P534827</t>
  </si>
  <si>
    <t>DNA Consumables &amp; Kits</t>
  </si>
  <si>
    <t>B50004854</t>
  </si>
  <si>
    <t>Technical Specialist Inc.</t>
  </si>
  <si>
    <t>SCD Information Technology</t>
  </si>
  <si>
    <t xml:space="preserve">Highlander Contracting Company </t>
  </si>
  <si>
    <t>B50004841</t>
  </si>
  <si>
    <t>SyTech Annual Maintenance</t>
  </si>
  <si>
    <t>Systems Engineering Technologies Corporation d/b/a SyTech Corporation</t>
  </si>
  <si>
    <t>4/121/7</t>
  </si>
  <si>
    <t>Cummins Cooling Products, inc d/b/a Cummins Radiator Company</t>
  </si>
  <si>
    <t>P526900</t>
  </si>
  <si>
    <t>P526890</t>
  </si>
  <si>
    <t>P536502</t>
  </si>
  <si>
    <t>001B6400497</t>
  </si>
  <si>
    <t>Traffic Paint</t>
  </si>
  <si>
    <t>Shermin-Williams d/b/a Duron paint</t>
  </si>
  <si>
    <t>P535450</t>
  </si>
  <si>
    <t>B50004830</t>
  </si>
  <si>
    <t>Evergreen Landscape &amp; Design Corp.</t>
  </si>
  <si>
    <t>P534937</t>
  </si>
  <si>
    <t>B50004833</t>
  </si>
  <si>
    <t>Mowing &amp; Debris Removal for Vacant Lots &amp; Abandoned Proprties II</t>
  </si>
  <si>
    <t>Mowing &amp; Debris Removal for Vacant Lots &amp; Abandoned Proprties I</t>
  </si>
  <si>
    <t>Tree Pruning and Removal</t>
  </si>
  <si>
    <t>Milling of City Logs</t>
  </si>
  <si>
    <t>Edrich Lumber, Inc.</t>
  </si>
  <si>
    <t>InfoWorks Software License Agreement</t>
  </si>
  <si>
    <t>B50004933</t>
  </si>
  <si>
    <t xml:space="preserve">15% Sodium Hypochlorite </t>
  </si>
  <si>
    <t>P535404</t>
  </si>
  <si>
    <t>B50004504</t>
  </si>
  <si>
    <t>Unemployment Insurance Program</t>
  </si>
  <si>
    <t>Strategic Cost Control Inc. d/b/a Coporate Cost Control</t>
  </si>
  <si>
    <t>OEM Parts and Service for Custom Fire Apparatus &amp; Equipment (Fleet)</t>
  </si>
  <si>
    <t>DGS, DPW &amp; Others</t>
  </si>
  <si>
    <t>B50004917</t>
  </si>
  <si>
    <t>East Coast Welding &amp; Construction Co., Inc</t>
  </si>
  <si>
    <t>5/10/017</t>
  </si>
  <si>
    <t>Power &amp; Combustion, Inc.</t>
  </si>
  <si>
    <t>B50004935</t>
  </si>
  <si>
    <t>Installation Non-Woven Geotextile - Quarantine Landfill</t>
  </si>
  <si>
    <t>Hallaton, Inc.</t>
  </si>
  <si>
    <t>B50004901</t>
  </si>
  <si>
    <t>Banquet Stacking Chairs</t>
  </si>
  <si>
    <t>Michigan Tube Swagers &amp; Fabricators, Inc. d/b/a MTS Seating</t>
  </si>
  <si>
    <t>P533588</t>
  </si>
  <si>
    <t>B0004117</t>
  </si>
  <si>
    <t>Conversion of Microfilm &amp; Micrfiche to Digital Format</t>
  </si>
  <si>
    <t xml:space="preserve">Crowley Micrographics d/b/a The Crowley Company </t>
  </si>
  <si>
    <t>B50004977</t>
  </si>
  <si>
    <t>Maryland Small Arms Range, Inc.</t>
  </si>
  <si>
    <t>P532159</t>
  </si>
  <si>
    <t>Non-Ermergent Medical Air Transportation Services</t>
  </si>
  <si>
    <t>P535768</t>
  </si>
  <si>
    <t>B50004958</t>
  </si>
  <si>
    <t>Fire Hydrants &amp; Replacement Parts</t>
  </si>
  <si>
    <t>HD Supply Waterworks LTD</t>
  </si>
  <si>
    <t>Ferguson Enterprises Inc d/b/a Ferguson Waterworks</t>
  </si>
  <si>
    <t>B50004973</t>
  </si>
  <si>
    <t>Iron Pipe &amp; Fittings</t>
  </si>
  <si>
    <t>Ferguson Enterprise Inc d/b/a Ferguson Waterworks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</si>
</sst>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m/d/yy;@"/>
    <numFmt numFmtId="166" formatCode="mm/dd/yyyy;@"/>
    <numFmt numFmtId="167" formatCode="&quot;$&quot;#,##0"/>
    <numFmt numFmtId="168" formatCode="_(* #,##0_);_(* \(#,##0\);_(* &quot;-&quot;??_);_(@_)"/>
  </numFmts>
  <fonts count="3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2"/>
      <color indexed="63"/>
      <name val="Arial"/>
      <family val="2"/>
    </font>
    <font>
      <sz val="12"/>
      <color indexed="63"/>
      <name val="Arial"/>
      <family val="2"/>
    </font>
    <font>
      <b/>
      <sz val="12"/>
      <color indexed="8"/>
      <name val="Arial"/>
      <family val="2"/>
    </font>
    <font>
      <b/>
      <sz val="12"/>
      <color indexed="11"/>
      <name val="Arial"/>
      <family val="2"/>
    </font>
    <font>
      <sz val="12"/>
      <color indexed="11"/>
      <name val="Arial"/>
      <family val="2"/>
    </font>
    <font>
      <sz val="10"/>
      <color indexed="63"/>
      <name val="Arial"/>
      <family val="2"/>
    </font>
    <font>
      <sz val="10"/>
      <color indexed="6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C00000"/>
      <name val="Arial"/>
      <family val="2"/>
    </font>
    <font>
      <sz val="10"/>
      <color rgb="FF7030A0"/>
      <name val="Arial"/>
      <family val="2"/>
    </font>
    <font>
      <sz val="10"/>
      <color rgb="FF0070C0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b/>
      <i/>
      <sz val="10"/>
      <color theme="0"/>
      <name val="Arial"/>
      <family val="2"/>
    </font>
    <font>
      <b/>
      <sz val="16"/>
      <color theme="0"/>
      <name val="Arial"/>
      <family val="2"/>
    </font>
    <font>
      <b/>
      <sz val="10"/>
      <color theme="0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b/>
      <sz val="10"/>
      <color rgb="FF7030A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</cellStyleXfs>
  <cellXfs count="493">
    <xf numFmtId="0" fontId="0" fillId="0" borderId="0" xfId="0"/>
    <xf numFmtId="9" fontId="3" fillId="0" borderId="0" xfId="0" applyNumberFormat="1" applyFont="1" applyFill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right" vertical="center" wrapText="1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165" fontId="3" fillId="0" borderId="0" xfId="0" applyNumberFormat="1" applyFont="1" applyFill="1" applyAlignment="1">
      <alignment horizontal="center" vertical="center" wrapText="1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165" fontId="7" fillId="0" borderId="0" xfId="0" applyNumberFormat="1" applyFont="1" applyFill="1" applyAlignment="1">
      <alignment horizontal="center" vertical="center" wrapText="1"/>
    </xf>
    <xf numFmtId="43" fontId="0" fillId="0" borderId="0" xfId="0" applyNumberFormat="1"/>
    <xf numFmtId="49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>
      <alignment horizontal="left" vertical="center" wrapText="1"/>
    </xf>
    <xf numFmtId="165" fontId="7" fillId="0" borderId="0" xfId="0" applyNumberFormat="1" applyFont="1" applyFill="1" applyAlignment="1">
      <alignment horizontal="left" vertical="center" wrapText="1"/>
    </xf>
    <xf numFmtId="44" fontId="7" fillId="0" borderId="0" xfId="2" applyNumberFormat="1" applyFont="1" applyFill="1" applyAlignment="1">
      <alignment vertical="center" wrapText="1"/>
    </xf>
    <xf numFmtId="165" fontId="7" fillId="0" borderId="0" xfId="0" applyNumberFormat="1" applyFont="1" applyFill="1" applyAlignment="1">
      <alignment horizontal="right" vertical="center" wrapText="1"/>
    </xf>
    <xf numFmtId="165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Fill="1" applyAlignment="1">
      <alignment horizontal="right" vertical="center" wrapText="1"/>
    </xf>
    <xf numFmtId="9" fontId="7" fillId="0" borderId="0" xfId="0" applyNumberFormat="1" applyFont="1" applyFill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vertical="center" wrapText="1"/>
    </xf>
    <xf numFmtId="165" fontId="7" fillId="0" borderId="0" xfId="0" applyNumberFormat="1" applyFont="1" applyFill="1" applyAlignment="1" applyProtection="1">
      <alignment horizontal="center" vertical="center" wrapText="1"/>
      <protection locked="0"/>
    </xf>
    <xf numFmtId="49" fontId="7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vertical="center" wrapText="1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165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0" xfId="0" applyNumberFormat="1" applyFont="1" applyFill="1" applyBorder="1" applyAlignment="1" applyProtection="1">
      <alignment vertical="center" wrapText="1"/>
      <protection locked="0"/>
    </xf>
    <xf numFmtId="44" fontId="7" fillId="0" borderId="0" xfId="2" applyNumberFormat="1" applyFont="1" applyFill="1" applyBorder="1" applyAlignment="1" applyProtection="1">
      <alignment vertical="center" wrapText="1"/>
      <protection locked="0"/>
    </xf>
    <xf numFmtId="9" fontId="7" fillId="0" borderId="0" xfId="0" applyNumberFormat="1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165" fontId="7" fillId="0" borderId="0" xfId="0" applyNumberFormat="1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0" xfId="0" applyNumberFormat="1" applyFont="1" applyFill="1" applyBorder="1" applyAlignment="1" applyProtection="1">
      <alignment horizontal="left" vertical="center" wrapText="1"/>
      <protection locked="0"/>
    </xf>
    <xf numFmtId="9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14" fontId="0" fillId="0" borderId="0" xfId="0" applyNumberFormat="1" applyFill="1" applyBorder="1" applyAlignment="1">
      <alignment vertical="center" wrapText="1"/>
    </xf>
    <xf numFmtId="14" fontId="7" fillId="0" borderId="0" xfId="0" applyNumberFormat="1" applyFont="1" applyFill="1" applyAlignment="1">
      <alignment horizontal="right" vertical="center" wrapText="1"/>
    </xf>
    <xf numFmtId="14" fontId="7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9" fontId="7" fillId="0" borderId="0" xfId="0" applyNumberFormat="1" applyFont="1" applyFill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165" fontId="7" fillId="0" borderId="0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vertical="center" wrapText="1"/>
    </xf>
    <xf numFmtId="165" fontId="8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65" fontId="9" fillId="0" borderId="0" xfId="0" applyNumberFormat="1" applyFont="1" applyFill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 wrapText="1"/>
    </xf>
    <xf numFmtId="9" fontId="9" fillId="0" borderId="0" xfId="0" applyNumberFormat="1" applyFont="1" applyFill="1" applyAlignment="1">
      <alignment horizontal="center" vertical="center" wrapText="1"/>
    </xf>
    <xf numFmtId="165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9" fontId="9" fillId="0" borderId="0" xfId="0" applyNumberFormat="1" applyFont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 wrapText="1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165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9" fillId="0" borderId="0" xfId="0" applyNumberFormat="1" applyFont="1" applyFill="1" applyBorder="1" applyAlignment="1" applyProtection="1">
      <alignment vertical="center" wrapText="1"/>
      <protection locked="0"/>
    </xf>
    <xf numFmtId="44" fontId="9" fillId="0" borderId="0" xfId="2" applyNumberFormat="1" applyFont="1" applyFill="1" applyBorder="1" applyAlignment="1" applyProtection="1">
      <alignment vertical="center" wrapText="1"/>
      <protection locked="0"/>
    </xf>
    <xf numFmtId="165" fontId="9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Fill="1" applyAlignment="1">
      <alignment horizontal="right" vertical="center" wrapText="1"/>
    </xf>
    <xf numFmtId="9" fontId="9" fillId="0" borderId="0" xfId="0" applyNumberFormat="1" applyFont="1" applyFill="1" applyBorder="1" applyAlignment="1" applyProtection="1">
      <alignment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right" vertical="center" wrapText="1"/>
      <protection locked="0"/>
    </xf>
    <xf numFmtId="0" fontId="7" fillId="2" borderId="0" xfId="0" applyFont="1" applyFill="1" applyAlignment="1">
      <alignment horizontal="left" vertical="center" wrapText="1"/>
    </xf>
    <xf numFmtId="165" fontId="7" fillId="2" borderId="0" xfId="0" applyNumberFormat="1" applyFont="1" applyFill="1" applyAlignment="1">
      <alignment horizontal="center" vertical="center" wrapText="1"/>
    </xf>
    <xf numFmtId="49" fontId="7" fillId="2" borderId="0" xfId="0" applyNumberFormat="1" applyFont="1" applyFill="1" applyAlignment="1">
      <alignment horizontal="center" vertical="center" wrapText="1"/>
    </xf>
    <xf numFmtId="0" fontId="10" fillId="0" borderId="0" xfId="0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9" fillId="0" borderId="0" xfId="0" applyFont="1" applyFill="1" applyAlignment="1">
      <alignment horizontal="left" vertical="center" wrapText="1"/>
    </xf>
    <xf numFmtId="165" fontId="9" fillId="0" borderId="0" xfId="0" applyNumberFormat="1" applyFont="1" applyFill="1" applyAlignment="1">
      <alignment horizontal="left" vertical="center" wrapText="1"/>
    </xf>
    <xf numFmtId="44" fontId="9" fillId="0" borderId="0" xfId="2" applyNumberFormat="1" applyFont="1" applyFill="1" applyAlignment="1">
      <alignment vertical="center" wrapText="1"/>
    </xf>
    <xf numFmtId="165" fontId="9" fillId="0" borderId="0" xfId="0" applyNumberFormat="1" applyFont="1" applyFill="1" applyAlignment="1">
      <alignment horizontal="right" vertical="center" wrapText="1"/>
    </xf>
    <xf numFmtId="165" fontId="9" fillId="0" borderId="0" xfId="0" applyNumberFormat="1" applyFont="1" applyFill="1" applyAlignment="1" applyProtection="1">
      <alignment horizontal="center" vertical="center" wrapText="1"/>
      <protection locked="0"/>
    </xf>
    <xf numFmtId="9" fontId="9" fillId="0" borderId="0" xfId="0" applyNumberFormat="1" applyFont="1" applyFill="1" applyAlignment="1">
      <alignment horizontal="right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10" fillId="0" borderId="0" xfId="0" applyFont="1" applyFill="1" applyAlignment="1">
      <alignment wrapText="1"/>
    </xf>
    <xf numFmtId="14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9" fillId="0" borderId="0" xfId="0" applyNumberFormat="1" applyFont="1" applyFill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165" fontId="9" fillId="0" borderId="0" xfId="0" applyNumberFormat="1" applyFont="1" applyFill="1" applyBorder="1" applyAlignment="1" applyProtection="1">
      <alignment horizontal="left" vertical="center" wrapText="1"/>
      <protection locked="0"/>
    </xf>
    <xf numFmtId="9" fontId="9" fillId="0" borderId="0" xfId="0" applyNumberFormat="1" applyFont="1" applyFill="1" applyBorder="1" applyAlignment="1" applyProtection="1">
      <alignment horizontal="right" vertical="center" wrapText="1"/>
      <protection locked="0"/>
    </xf>
    <xf numFmtId="14" fontId="10" fillId="0" borderId="0" xfId="0" applyNumberFormat="1" applyFont="1" applyFill="1" applyBorder="1" applyAlignment="1" applyProtection="1">
      <alignment vertical="center" wrapText="1"/>
      <protection locked="0"/>
    </xf>
    <xf numFmtId="165" fontId="9" fillId="0" borderId="0" xfId="0" applyNumberFormat="1" applyFont="1" applyFill="1" applyBorder="1" applyAlignment="1">
      <alignment vertical="center" wrapText="1"/>
    </xf>
    <xf numFmtId="0" fontId="10" fillId="0" borderId="0" xfId="0" applyFont="1" applyFill="1" applyAlignment="1">
      <alignment horizontal="left" vertical="center" wrapText="1"/>
    </xf>
    <xf numFmtId="14" fontId="10" fillId="0" borderId="0" xfId="0" applyNumberFormat="1" applyFont="1" applyFill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49" fontId="9" fillId="0" borderId="0" xfId="0" applyNumberFormat="1" applyFont="1" applyAlignment="1">
      <alignment horizontal="center" vertical="center" wrapText="1"/>
    </xf>
    <xf numFmtId="165" fontId="9" fillId="0" borderId="0" xfId="0" applyNumberFormat="1" applyFont="1" applyAlignment="1">
      <alignment vertical="center" wrapText="1"/>
    </xf>
    <xf numFmtId="44" fontId="9" fillId="0" borderId="0" xfId="2" applyNumberFormat="1" applyFont="1" applyAlignment="1">
      <alignment vertical="center" wrapText="1"/>
    </xf>
    <xf numFmtId="165" fontId="9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9" fontId="9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14" fontId="9" fillId="0" borderId="0" xfId="0" applyNumberFormat="1" applyFont="1" applyFill="1" applyBorder="1" applyAlignment="1" applyProtection="1">
      <alignment vertical="center" wrapText="1"/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14" fontId="9" fillId="0" borderId="0" xfId="0" applyNumberFormat="1" applyFont="1" applyFill="1" applyAlignment="1">
      <alignment horizontal="right" vertical="center" wrapText="1"/>
    </xf>
    <xf numFmtId="14" fontId="9" fillId="0" borderId="0" xfId="0" applyNumberFormat="1" applyFont="1" applyFill="1" applyBorder="1" applyAlignment="1">
      <alignment horizontal="center" vertical="center" wrapText="1"/>
    </xf>
    <xf numFmtId="14" fontId="10" fillId="0" borderId="0" xfId="0" applyNumberFormat="1" applyFont="1" applyFill="1" applyBorder="1" applyAlignment="1">
      <alignment horizontal="right" vertical="center" wrapText="1"/>
    </xf>
    <xf numFmtId="9" fontId="9" fillId="0" borderId="0" xfId="0" applyNumberFormat="1" applyFont="1" applyFill="1" applyAlignment="1">
      <alignment vertical="center" wrapText="1"/>
    </xf>
    <xf numFmtId="44" fontId="9" fillId="0" borderId="0" xfId="2" applyNumberFormat="1" applyFont="1" applyFill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9" fillId="0" borderId="0" xfId="0" applyFont="1" applyFill="1" applyAlignment="1">
      <alignment vertical="center" wrapText="1"/>
    </xf>
    <xf numFmtId="165" fontId="12" fillId="0" borderId="0" xfId="0" applyNumberFormat="1" applyFont="1" applyFill="1" applyAlignment="1">
      <alignment horizontal="center" vertical="center" wrapText="1"/>
    </xf>
    <xf numFmtId="49" fontId="12" fillId="0" borderId="0" xfId="0" applyNumberFormat="1" applyFont="1" applyFill="1" applyAlignment="1">
      <alignment horizontal="center" vertical="center" wrapText="1"/>
    </xf>
    <xf numFmtId="165" fontId="12" fillId="0" borderId="0" xfId="0" applyNumberFormat="1" applyFont="1" applyFill="1" applyBorder="1" applyAlignment="1" applyProtection="1">
      <alignment vertical="center" wrapText="1"/>
      <protection locked="0"/>
    </xf>
    <xf numFmtId="165" fontId="12" fillId="0" borderId="0" xfId="0" applyNumberFormat="1" applyFont="1" applyFill="1" applyAlignment="1">
      <alignment horizontal="left" vertical="center" wrapText="1"/>
    </xf>
    <xf numFmtId="44" fontId="12" fillId="0" borderId="0" xfId="2" applyNumberFormat="1" applyFont="1" applyFill="1" applyAlignment="1">
      <alignment vertical="center" wrapText="1"/>
    </xf>
    <xf numFmtId="165" fontId="12" fillId="0" borderId="0" xfId="0" applyNumberFormat="1" applyFont="1" applyFill="1" applyAlignment="1">
      <alignment horizontal="right" vertical="center" wrapText="1"/>
    </xf>
    <xf numFmtId="165" fontId="12" fillId="0" borderId="0" xfId="0" applyNumberFormat="1" applyFont="1" applyFill="1" applyAlignment="1" applyProtection="1">
      <alignment horizontal="center" vertical="center" wrapText="1"/>
      <protection locked="0"/>
    </xf>
    <xf numFmtId="0" fontId="12" fillId="0" borderId="0" xfId="0" applyFont="1" applyFill="1" applyAlignment="1">
      <alignment horizontal="right" vertical="center" wrapText="1"/>
    </xf>
    <xf numFmtId="9" fontId="12" fillId="0" borderId="0" xfId="0" applyNumberFormat="1" applyFont="1" applyFill="1" applyAlignment="1">
      <alignment horizontal="righ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3" fillId="0" borderId="0" xfId="0" applyFont="1" applyFill="1" applyAlignment="1">
      <alignment wrapText="1"/>
    </xf>
    <xf numFmtId="165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14" fillId="0" borderId="0" xfId="0" applyNumberFormat="1" applyFont="1" applyFill="1" applyAlignment="1">
      <alignment horizontal="center" vertical="center" wrapText="1"/>
    </xf>
    <xf numFmtId="49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12" fillId="0" borderId="0" xfId="0" applyNumberFormat="1" applyFont="1" applyFill="1" applyAlignment="1">
      <alignment vertical="center" wrapText="1"/>
    </xf>
    <xf numFmtId="165" fontId="12" fillId="0" borderId="0" xfId="0" applyNumberFormat="1" applyFont="1" applyFill="1" applyBorder="1" applyAlignment="1" applyProtection="1">
      <alignment horizontal="right" vertical="center" wrapText="1"/>
      <protection locked="0"/>
    </xf>
    <xf numFmtId="9" fontId="12" fillId="0" borderId="0" xfId="0" applyNumberFormat="1" applyFont="1" applyFill="1" applyBorder="1" applyAlignment="1" applyProtection="1">
      <alignment vertical="center" wrapText="1"/>
      <protection locked="0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Fill="1" applyBorder="1" applyAlignment="1" applyProtection="1">
      <alignment vertical="center" wrapText="1"/>
      <protection locked="0"/>
    </xf>
    <xf numFmtId="44" fontId="12" fillId="0" borderId="0" xfId="2" applyNumberFormat="1" applyFont="1" applyFill="1" applyBorder="1" applyAlignment="1" applyProtection="1">
      <alignment vertical="center" wrapText="1"/>
      <protection locked="0"/>
    </xf>
    <xf numFmtId="14" fontId="12" fillId="0" borderId="0" xfId="0" applyNumberFormat="1" applyFont="1" applyFill="1" applyAlignment="1">
      <alignment horizontal="right" vertical="center" wrapText="1"/>
    </xf>
    <xf numFmtId="14" fontId="9" fillId="0" borderId="0" xfId="0" applyNumberFormat="1" applyFont="1" applyFill="1" applyAlignment="1">
      <alignment vertical="center" wrapText="1"/>
    </xf>
    <xf numFmtId="165" fontId="14" fillId="0" borderId="0" xfId="0" applyNumberFormat="1" applyFont="1" applyFill="1" applyBorder="1" applyAlignment="1" applyProtection="1">
      <alignment horizontal="right" vertical="center" wrapText="1"/>
      <protection locked="0"/>
    </xf>
    <xf numFmtId="44" fontId="11" fillId="0" borderId="0" xfId="2" applyNumberFormat="1" applyFont="1" applyFill="1" applyBorder="1" applyAlignment="1" applyProtection="1">
      <alignment vertical="center" wrapText="1"/>
      <protection locked="0"/>
    </xf>
    <xf numFmtId="165" fontId="7" fillId="2" borderId="0" xfId="0" applyNumberFormat="1" applyFont="1" applyFill="1" applyAlignment="1">
      <alignment horizontal="left" vertical="center" wrapText="1"/>
    </xf>
    <xf numFmtId="44" fontId="7" fillId="2" borderId="0" xfId="2" applyNumberFormat="1" applyFont="1" applyFill="1" applyAlignment="1">
      <alignment vertical="center" wrapText="1"/>
    </xf>
    <xf numFmtId="165" fontId="7" fillId="2" borderId="0" xfId="0" applyNumberFormat="1" applyFont="1" applyFill="1" applyAlignment="1">
      <alignment horizontal="right" vertical="center" wrapText="1"/>
    </xf>
    <xf numFmtId="165" fontId="7" fillId="2" borderId="0" xfId="0" applyNumberFormat="1" applyFont="1" applyFill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right" vertical="center" wrapText="1"/>
    </xf>
    <xf numFmtId="9" fontId="7" fillId="2" borderId="0" xfId="0" applyNumberFormat="1" applyFont="1" applyFill="1" applyAlignment="1">
      <alignment horizontal="right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0" fillId="2" borderId="0" xfId="0" applyFill="1" applyBorder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right" vertical="center" wrapText="1"/>
    </xf>
    <xf numFmtId="0" fontId="16" fillId="0" borderId="0" xfId="0" applyFont="1" applyFill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 wrapText="1"/>
    </xf>
    <xf numFmtId="165" fontId="9" fillId="2" borderId="0" xfId="0" applyNumberFormat="1" applyFont="1" applyFill="1" applyAlignment="1">
      <alignment horizontal="center" vertical="center" wrapText="1"/>
    </xf>
    <xf numFmtId="49" fontId="9" fillId="2" borderId="0" xfId="0" applyNumberFormat="1" applyFont="1" applyFill="1" applyAlignment="1">
      <alignment horizontal="center" vertical="center" wrapText="1"/>
    </xf>
    <xf numFmtId="165" fontId="9" fillId="2" borderId="0" xfId="0" applyNumberFormat="1" applyFont="1" applyFill="1" applyAlignment="1">
      <alignment vertical="center" wrapText="1"/>
    </xf>
    <xf numFmtId="44" fontId="9" fillId="2" borderId="0" xfId="2" applyNumberFormat="1" applyFont="1" applyFill="1" applyAlignment="1">
      <alignment vertical="center" wrapText="1"/>
    </xf>
    <xf numFmtId="165" fontId="9" fillId="2" borderId="0" xfId="0" applyNumberFormat="1" applyFont="1" applyFill="1" applyAlignment="1">
      <alignment horizontal="right" vertical="center" wrapText="1"/>
    </xf>
    <xf numFmtId="0" fontId="9" fillId="2" borderId="0" xfId="0" applyFont="1" applyFill="1" applyAlignment="1">
      <alignment horizontal="right" vertical="center" wrapText="1"/>
    </xf>
    <xf numFmtId="9" fontId="9" fillId="2" borderId="0" xfId="0" applyNumberFormat="1" applyFont="1" applyFill="1" applyAlignment="1">
      <alignment horizontal="right" vertical="center" wrapText="1"/>
    </xf>
    <xf numFmtId="165" fontId="9" fillId="2" borderId="0" xfId="0" applyNumberFormat="1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 wrapText="1"/>
    </xf>
    <xf numFmtId="165" fontId="9" fillId="2" borderId="0" xfId="0" applyNumberFormat="1" applyFont="1" applyFill="1" applyAlignment="1">
      <alignment horizontal="left" vertical="center" wrapText="1"/>
    </xf>
    <xf numFmtId="165" fontId="9" fillId="2" borderId="0" xfId="0" applyNumberFormat="1" applyFont="1" applyFill="1" applyAlignment="1" applyProtection="1">
      <alignment horizontal="center" vertical="center" wrapText="1"/>
      <protection locked="0"/>
    </xf>
    <xf numFmtId="0" fontId="9" fillId="2" borderId="0" xfId="0" applyFont="1" applyFill="1" applyAlignment="1">
      <alignment horizontal="center" vertical="center" wrapText="1"/>
    </xf>
    <xf numFmtId="0" fontId="10" fillId="2" borderId="0" xfId="0" applyFont="1" applyFill="1" applyBorder="1" applyAlignment="1">
      <alignment horizontal="right" vertical="center" wrapText="1"/>
    </xf>
    <xf numFmtId="0" fontId="10" fillId="2" borderId="0" xfId="0" applyFont="1" applyFill="1" applyBorder="1" applyAlignment="1" applyProtection="1">
      <alignment vertical="center" wrapText="1"/>
      <protection locked="0"/>
    </xf>
    <xf numFmtId="9" fontId="15" fillId="0" borderId="0" xfId="0" applyNumberFormat="1" applyFont="1" applyFill="1" applyAlignment="1">
      <alignment horizontal="right" vertical="center" wrapText="1"/>
    </xf>
    <xf numFmtId="165" fontId="15" fillId="0" borderId="0" xfId="0" applyNumberFormat="1" applyFont="1" applyFill="1" applyAlignment="1">
      <alignment horizontal="right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165" fontId="9" fillId="2" borderId="0" xfId="0" applyNumberFormat="1" applyFont="1" applyFill="1" applyBorder="1" applyAlignment="1" applyProtection="1">
      <alignment horizontal="center" vertical="center" wrapText="1"/>
      <protection locked="0"/>
    </xf>
    <xf numFmtId="9" fontId="9" fillId="2" borderId="0" xfId="0" applyNumberFormat="1" applyFont="1" applyFill="1" applyAlignment="1">
      <alignment vertical="center" wrapText="1"/>
    </xf>
    <xf numFmtId="49" fontId="9" fillId="2" borderId="0" xfId="0" applyNumberFormat="1" applyFont="1" applyFill="1" applyBorder="1" applyAlignment="1" applyProtection="1">
      <alignment horizontal="center" vertical="center" wrapText="1"/>
      <protection locked="0"/>
    </xf>
    <xf numFmtId="14" fontId="9" fillId="2" borderId="0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Fill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9" fillId="3" borderId="0" xfId="0" applyFont="1" applyFill="1" applyAlignment="1">
      <alignment horizontal="left" vertical="center" wrapText="1"/>
    </xf>
    <xf numFmtId="165" fontId="9" fillId="3" borderId="0" xfId="0" applyNumberFormat="1" applyFont="1" applyFill="1" applyAlignment="1">
      <alignment horizontal="center" vertical="center" wrapText="1"/>
    </xf>
    <xf numFmtId="49" fontId="9" fillId="3" borderId="0" xfId="0" applyNumberFormat="1" applyFont="1" applyFill="1" applyAlignment="1">
      <alignment horizontal="center" vertical="center" wrapText="1"/>
    </xf>
    <xf numFmtId="165" fontId="9" fillId="3" borderId="0" xfId="0" applyNumberFormat="1" applyFont="1" applyFill="1" applyAlignment="1">
      <alignment vertical="center" wrapText="1"/>
    </xf>
    <xf numFmtId="44" fontId="9" fillId="3" borderId="0" xfId="2" applyNumberFormat="1" applyFont="1" applyFill="1" applyAlignment="1">
      <alignment vertical="center" wrapText="1"/>
    </xf>
    <xf numFmtId="165" fontId="9" fillId="3" borderId="0" xfId="0" applyNumberFormat="1" applyFont="1" applyFill="1" applyAlignment="1">
      <alignment horizontal="right" vertical="center" wrapText="1"/>
    </xf>
    <xf numFmtId="0" fontId="9" fillId="3" borderId="0" xfId="0" applyFont="1" applyFill="1" applyAlignment="1">
      <alignment horizontal="right" vertical="center" wrapText="1"/>
    </xf>
    <xf numFmtId="9" fontId="9" fillId="3" borderId="0" xfId="0" applyNumberFormat="1" applyFont="1" applyFill="1" applyAlignment="1">
      <alignment horizontal="right" vertical="center" wrapText="1"/>
    </xf>
    <xf numFmtId="165" fontId="9" fillId="3" borderId="0" xfId="0" applyNumberFormat="1" applyFont="1" applyFill="1" applyBorder="1" applyAlignment="1">
      <alignment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horizontal="right" vertical="center" wrapText="1"/>
    </xf>
    <xf numFmtId="0" fontId="10" fillId="3" borderId="0" xfId="0" applyFont="1" applyFill="1" applyBorder="1" applyAlignment="1" applyProtection="1">
      <alignment vertical="center" wrapText="1"/>
      <protection locked="0"/>
    </xf>
    <xf numFmtId="165" fontId="9" fillId="3" borderId="0" xfId="0" applyNumberFormat="1" applyFont="1" applyFill="1" applyAlignment="1">
      <alignment horizontal="left" vertical="center" wrapText="1"/>
    </xf>
    <xf numFmtId="165" fontId="9" fillId="3" borderId="0" xfId="0" applyNumberFormat="1" applyFont="1" applyFill="1" applyAlignment="1" applyProtection="1">
      <alignment horizontal="center" vertical="center" wrapText="1"/>
      <protection locked="0"/>
    </xf>
    <xf numFmtId="0" fontId="9" fillId="3" borderId="0" xfId="0" applyFont="1" applyFill="1" applyBorder="1" applyAlignment="1" applyProtection="1">
      <alignment horizontal="center" vertical="center" wrapText="1"/>
      <protection locked="0"/>
    </xf>
    <xf numFmtId="0" fontId="9" fillId="3" borderId="0" xfId="0" applyFont="1" applyFill="1" applyBorder="1" applyAlignment="1" applyProtection="1">
      <alignment horizontal="left" vertical="center" wrapText="1"/>
      <protection locked="0"/>
    </xf>
    <xf numFmtId="165" fontId="9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0" xfId="0" applyNumberFormat="1" applyFont="1" applyFill="1" applyBorder="1" applyAlignment="1" applyProtection="1">
      <alignment horizontal="center" vertical="center" wrapText="1"/>
      <protection locked="0"/>
    </xf>
    <xf numFmtId="165" fontId="9" fillId="3" borderId="0" xfId="0" applyNumberFormat="1" applyFont="1" applyFill="1" applyBorder="1" applyAlignment="1" applyProtection="1">
      <alignment horizontal="left" vertical="center" wrapText="1"/>
      <protection locked="0"/>
    </xf>
    <xf numFmtId="44" fontId="9" fillId="3" borderId="0" xfId="2" applyNumberFormat="1" applyFont="1" applyFill="1" applyBorder="1" applyAlignment="1" applyProtection="1">
      <alignment vertical="center" wrapText="1"/>
      <protection locked="0"/>
    </xf>
    <xf numFmtId="165" fontId="9" fillId="3" borderId="0" xfId="0" applyNumberFormat="1" applyFont="1" applyFill="1" applyBorder="1" applyAlignment="1" applyProtection="1">
      <alignment horizontal="right" vertical="center" wrapText="1"/>
      <protection locked="0"/>
    </xf>
    <xf numFmtId="9" fontId="9" fillId="3" borderId="0" xfId="0" applyNumberFormat="1" applyFont="1" applyFill="1" applyBorder="1" applyAlignment="1" applyProtection="1">
      <alignment horizontal="right" vertical="center" wrapText="1"/>
      <protection locked="0"/>
    </xf>
    <xf numFmtId="14" fontId="10" fillId="3" borderId="0" xfId="0" applyNumberFormat="1" applyFont="1" applyFill="1" applyBorder="1" applyAlignment="1" applyProtection="1">
      <alignment vertical="center" wrapText="1"/>
      <protection locked="0"/>
    </xf>
    <xf numFmtId="0" fontId="10" fillId="3" borderId="0" xfId="0" applyFont="1" applyFill="1" applyBorder="1" applyAlignment="1" applyProtection="1">
      <alignment horizontal="right" vertical="center" wrapText="1"/>
      <protection locked="0"/>
    </xf>
    <xf numFmtId="0" fontId="10" fillId="3" borderId="0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vertical="center" wrapText="1"/>
    </xf>
    <xf numFmtId="165" fontId="9" fillId="3" borderId="0" xfId="0" applyNumberFormat="1" applyFont="1" applyFill="1" applyBorder="1" applyAlignment="1" applyProtection="1">
      <alignment vertical="center" wrapText="1"/>
      <protection locked="0"/>
    </xf>
    <xf numFmtId="9" fontId="9" fillId="3" borderId="0" xfId="0" applyNumberFormat="1" applyFont="1" applyFill="1" applyBorder="1" applyAlignment="1" applyProtection="1">
      <alignment vertical="center" wrapText="1"/>
      <protection locked="0"/>
    </xf>
    <xf numFmtId="14" fontId="9" fillId="3" borderId="0" xfId="0" applyNumberFormat="1" applyFont="1" applyFill="1" applyBorder="1" applyAlignment="1" applyProtection="1">
      <alignment horizontal="center" vertical="center" wrapText="1"/>
      <protection locked="0"/>
    </xf>
    <xf numFmtId="165" fontId="9" fillId="3" borderId="0" xfId="0" applyNumberFormat="1" applyFont="1" applyFill="1" applyBorder="1" applyAlignment="1">
      <alignment horizontal="center" vertical="center" wrapText="1"/>
    </xf>
    <xf numFmtId="0" fontId="10" fillId="0" borderId="0" xfId="0" applyFont="1"/>
    <xf numFmtId="165" fontId="10" fillId="0" borderId="0" xfId="0" applyNumberFormat="1" applyFont="1"/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 wrapText="1"/>
    </xf>
    <xf numFmtId="14" fontId="9" fillId="0" borderId="0" xfId="0" applyNumberFormat="1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12" fillId="0" borderId="0" xfId="0" applyFont="1" applyFill="1" applyAlignment="1">
      <alignment wrapText="1"/>
    </xf>
    <xf numFmtId="0" fontId="9" fillId="0" borderId="0" xfId="0" applyFont="1" applyFill="1" applyAlignment="1">
      <alignment wrapText="1"/>
    </xf>
    <xf numFmtId="14" fontId="9" fillId="0" borderId="0" xfId="0" applyNumberFormat="1" applyFont="1" applyFill="1" applyBorder="1" applyAlignment="1">
      <alignment horizontal="right" vertical="center" wrapText="1"/>
    </xf>
    <xf numFmtId="0" fontId="9" fillId="0" borderId="0" xfId="0" applyFont="1"/>
    <xf numFmtId="165" fontId="9" fillId="0" borderId="0" xfId="0" applyNumberFormat="1" applyFont="1"/>
    <xf numFmtId="165" fontId="10" fillId="0" borderId="0" xfId="0" applyNumberFormat="1" applyFont="1" applyAlignment="1">
      <alignment horizontal="center"/>
    </xf>
    <xf numFmtId="0" fontId="9" fillId="0" borderId="0" xfId="0" applyFont="1" applyAlignment="1">
      <alignment vertical="center" wrapText="1"/>
    </xf>
    <xf numFmtId="14" fontId="9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Fill="1" applyBorder="1" applyAlignment="1" applyProtection="1">
      <alignment vertical="center" wrapText="1"/>
      <protection locked="0"/>
    </xf>
    <xf numFmtId="165" fontId="9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22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23" fillId="0" borderId="0" xfId="0" applyFont="1" applyFill="1" applyAlignment="1">
      <alignment vertical="center" wrapText="1"/>
    </xf>
    <xf numFmtId="0" fontId="23" fillId="0" borderId="0" xfId="0" applyFont="1" applyFill="1" applyBorder="1" applyAlignment="1" applyProtection="1">
      <alignment vertical="center" wrapText="1"/>
      <protection locked="0"/>
    </xf>
    <xf numFmtId="0" fontId="2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4" fillId="0" borderId="0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 wrapText="1"/>
    </xf>
    <xf numFmtId="0" fontId="17" fillId="0" borderId="0" xfId="0" applyFont="1" applyFill="1" applyBorder="1" applyAlignment="1" applyProtection="1">
      <alignment vertical="center" wrapText="1"/>
      <protection locked="0"/>
    </xf>
    <xf numFmtId="0" fontId="18" fillId="0" borderId="0" xfId="0" applyFont="1" applyFill="1" applyAlignment="1">
      <alignment vertical="center" wrapText="1"/>
    </xf>
    <xf numFmtId="0" fontId="24" fillId="0" borderId="0" xfId="0" applyFont="1" applyAlignment="1">
      <alignment vertical="center" wrapText="1"/>
    </xf>
    <xf numFmtId="0" fontId="26" fillId="0" borderId="0" xfId="0" applyFont="1" applyFill="1" applyBorder="1" applyAlignment="1" applyProtection="1">
      <alignment vertical="center" wrapText="1"/>
      <protection locked="0"/>
    </xf>
    <xf numFmtId="165" fontId="6" fillId="0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165" fontId="6" fillId="0" borderId="0" xfId="0" applyNumberFormat="1" applyFont="1" applyFill="1" applyAlignment="1">
      <alignment vertical="center" wrapText="1"/>
    </xf>
    <xf numFmtId="165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0" xfId="0" applyNumberFormat="1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165" fontId="6" fillId="0" borderId="0" xfId="0" applyNumberFormat="1" applyFont="1" applyFill="1" applyAlignment="1">
      <alignment horizontal="left" vertical="center" wrapText="1"/>
    </xf>
    <xf numFmtId="0" fontId="17" fillId="0" borderId="0" xfId="0" applyFont="1" applyFill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165" fontId="6" fillId="0" borderId="0" xfId="0" applyNumberFormat="1" applyFont="1" applyAlignment="1">
      <alignment vertical="center" wrapText="1"/>
    </xf>
    <xf numFmtId="165" fontId="20" fillId="0" borderId="0" xfId="0" applyNumberFormat="1" applyFont="1" applyFill="1" applyAlignment="1">
      <alignment horizontal="center" vertical="center" wrapText="1"/>
    </xf>
    <xf numFmtId="165" fontId="6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165" fontId="17" fillId="0" borderId="0" xfId="0" applyNumberFormat="1" applyFont="1" applyFill="1" applyAlignment="1">
      <alignment horizontal="center" vertical="center" wrapText="1"/>
    </xf>
    <xf numFmtId="165" fontId="25" fillId="0" borderId="0" xfId="0" applyNumberFormat="1" applyFont="1" applyFill="1" applyAlignment="1">
      <alignment vertical="center" wrapText="1"/>
    </xf>
    <xf numFmtId="165" fontId="25" fillId="0" borderId="0" xfId="0" applyNumberFormat="1" applyFont="1" applyFill="1" applyBorder="1" applyAlignment="1" applyProtection="1">
      <alignment vertical="center" wrapText="1"/>
      <protection locked="0"/>
    </xf>
    <xf numFmtId="165" fontId="17" fillId="0" borderId="0" xfId="0" applyNumberFormat="1" applyFont="1" applyFill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4" applyFont="1" applyFill="1" applyBorder="1" applyAlignment="1" applyProtection="1">
      <alignment horizontal="center" vertical="center" wrapText="1"/>
      <protection locked="0"/>
    </xf>
    <xf numFmtId="166" fontId="9" fillId="0" borderId="0" xfId="0" applyNumberFormat="1" applyFont="1" applyAlignment="1">
      <alignment horizontal="center" vertical="center" wrapText="1"/>
    </xf>
    <xf numFmtId="9" fontId="6" fillId="0" borderId="0" xfId="5" applyFont="1" applyFill="1" applyAlignment="1">
      <alignment horizontal="center" vertical="center" wrapText="1"/>
    </xf>
    <xf numFmtId="9" fontId="6" fillId="0" borderId="0" xfId="5" applyFont="1" applyFill="1" applyBorder="1" applyAlignment="1" applyProtection="1">
      <alignment horizontal="center" vertical="center" wrapText="1"/>
      <protection locked="0"/>
    </xf>
    <xf numFmtId="9" fontId="6" fillId="0" borderId="0" xfId="5" applyFont="1" applyAlignment="1">
      <alignment horizontal="center" vertical="center" wrapText="1"/>
    </xf>
    <xf numFmtId="9" fontId="17" fillId="0" borderId="0" xfId="5" applyFont="1" applyFill="1" applyBorder="1" applyAlignment="1" applyProtection="1">
      <alignment horizontal="center" vertical="center" wrapText="1"/>
      <protection locked="0"/>
    </xf>
    <xf numFmtId="9" fontId="17" fillId="0" borderId="0" xfId="5" applyFont="1" applyFill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165" fontId="27" fillId="0" borderId="0" xfId="0" applyNumberFormat="1" applyFont="1" applyFill="1" applyBorder="1" applyAlignment="1">
      <alignment horizontal="center" vertical="center" wrapText="1"/>
    </xf>
    <xf numFmtId="49" fontId="27" fillId="0" borderId="0" xfId="0" applyNumberFormat="1" applyFont="1" applyFill="1" applyBorder="1" applyAlignment="1">
      <alignment horizontal="center" vertical="center" wrapText="1"/>
    </xf>
    <xf numFmtId="44" fontId="27" fillId="0" borderId="0" xfId="2" applyNumberFormat="1" applyFont="1" applyFill="1" applyBorder="1" applyAlignment="1">
      <alignment horizontal="center" vertical="center" wrapText="1"/>
    </xf>
    <xf numFmtId="166" fontId="27" fillId="0" borderId="0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9" fontId="27" fillId="0" borderId="0" xfId="5" applyFont="1" applyFill="1" applyBorder="1" applyAlignment="1">
      <alignment horizontal="center" vertical="center" wrapText="1"/>
    </xf>
    <xf numFmtId="9" fontId="27" fillId="0" borderId="0" xfId="5" applyFont="1" applyBorder="1" applyAlignment="1">
      <alignment horizontal="center" vertical="center" wrapText="1"/>
    </xf>
    <xf numFmtId="164" fontId="6" fillId="0" borderId="0" xfId="0" applyNumberFormat="1" applyFont="1" applyFill="1" applyAlignment="1">
      <alignment horizontal="center" vertical="center" wrapText="1"/>
    </xf>
    <xf numFmtId="164" fontId="6" fillId="0" borderId="0" xfId="0" applyNumberFormat="1" applyFont="1" applyFill="1" applyAlignment="1" applyProtection="1">
      <alignment horizontal="center" vertical="center" wrapText="1"/>
      <protection locked="0"/>
    </xf>
    <xf numFmtId="16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0" xfId="0" applyNumberFormat="1" applyFont="1" applyAlignment="1">
      <alignment horizontal="center" vertical="center" wrapText="1"/>
    </xf>
    <xf numFmtId="164" fontId="6" fillId="0" borderId="0" xfId="4" applyNumberFormat="1" applyFont="1" applyFill="1" applyBorder="1" applyAlignment="1" applyProtection="1">
      <alignment horizontal="center" vertical="center" wrapText="1"/>
      <protection locked="0"/>
    </xf>
    <xf numFmtId="167" fontId="6" fillId="0" borderId="0" xfId="2" applyNumberFormat="1" applyFont="1" applyFill="1" applyAlignment="1">
      <alignment vertical="center" wrapText="1"/>
    </xf>
    <xf numFmtId="167" fontId="6" fillId="0" borderId="0" xfId="2" applyNumberFormat="1" applyFont="1" applyFill="1" applyBorder="1" applyAlignment="1" applyProtection="1">
      <alignment vertical="center" wrapText="1"/>
      <protection locked="0"/>
    </xf>
    <xf numFmtId="167" fontId="23" fillId="0" borderId="0" xfId="2" applyNumberFormat="1" applyFont="1" applyFill="1" applyBorder="1" applyAlignment="1" applyProtection="1">
      <alignment vertical="center" wrapText="1"/>
      <protection locked="0"/>
    </xf>
    <xf numFmtId="167" fontId="6" fillId="0" borderId="0" xfId="2" applyNumberFormat="1" applyFont="1" applyFill="1" applyAlignment="1">
      <alignment horizontal="right" vertical="center" wrapText="1"/>
    </xf>
    <xf numFmtId="167" fontId="6" fillId="0" borderId="0" xfId="2" applyNumberFormat="1" applyFont="1" applyAlignment="1">
      <alignment vertical="center" wrapText="1"/>
    </xf>
    <xf numFmtId="167" fontId="6" fillId="0" borderId="0" xfId="2" applyNumberFormat="1" applyFont="1" applyFill="1" applyAlignment="1">
      <alignment horizontal="center" vertical="center" wrapText="1"/>
    </xf>
    <xf numFmtId="167" fontId="6" fillId="0" borderId="0" xfId="2" applyNumberFormat="1" applyFont="1" applyFill="1" applyBorder="1" applyAlignment="1" applyProtection="1">
      <alignment horizontal="center" vertical="center" wrapText="1"/>
      <protection locked="0"/>
    </xf>
    <xf numFmtId="167" fontId="6" fillId="0" borderId="0" xfId="2" applyNumberFormat="1" applyFont="1" applyFill="1" applyBorder="1" applyAlignment="1" applyProtection="1">
      <alignment horizontal="right" vertical="center" wrapText="1"/>
      <protection locked="0"/>
    </xf>
    <xf numFmtId="167" fontId="6" fillId="0" borderId="0" xfId="3" applyNumberFormat="1" applyFont="1" applyFill="1" applyBorder="1" applyAlignment="1" applyProtection="1">
      <alignment vertical="center" wrapText="1"/>
      <protection locked="0"/>
    </xf>
    <xf numFmtId="44" fontId="27" fillId="4" borderId="0" xfId="2" applyNumberFormat="1" applyFont="1" applyFill="1" applyBorder="1" applyAlignment="1">
      <alignment horizontal="center" vertical="center" wrapText="1"/>
    </xf>
    <xf numFmtId="165" fontId="28" fillId="5" borderId="0" xfId="0" applyNumberFormat="1" applyFont="1" applyFill="1" applyAlignment="1">
      <alignment horizontal="center" vertical="center" wrapText="1"/>
    </xf>
    <xf numFmtId="49" fontId="28" fillId="5" borderId="0" xfId="0" applyNumberFormat="1" applyFont="1" applyFill="1" applyAlignment="1">
      <alignment horizontal="center" vertical="center" wrapText="1"/>
    </xf>
    <xf numFmtId="165" fontId="28" fillId="5" borderId="0" xfId="0" applyNumberFormat="1" applyFont="1" applyFill="1" applyAlignment="1">
      <alignment vertical="center" wrapText="1"/>
    </xf>
    <xf numFmtId="44" fontId="28" fillId="5" borderId="0" xfId="2" applyNumberFormat="1" applyFont="1" applyFill="1" applyAlignment="1">
      <alignment vertical="center" wrapText="1"/>
    </xf>
    <xf numFmtId="166" fontId="28" fillId="5" borderId="0" xfId="0" applyNumberFormat="1" applyFont="1" applyFill="1" applyAlignment="1">
      <alignment horizontal="center" vertical="center" wrapText="1"/>
    </xf>
    <xf numFmtId="0" fontId="28" fillId="5" borderId="0" xfId="0" applyFont="1" applyFill="1" applyAlignment="1">
      <alignment horizontal="center" vertical="center" wrapText="1"/>
    </xf>
    <xf numFmtId="9" fontId="28" fillId="5" borderId="0" xfId="0" applyNumberFormat="1" applyFont="1" applyFill="1" applyAlignment="1">
      <alignment horizontal="center" vertical="center" wrapText="1"/>
    </xf>
    <xf numFmtId="165" fontId="28" fillId="5" borderId="0" xfId="0" applyNumberFormat="1" applyFont="1" applyFill="1" applyAlignment="1">
      <alignment horizontal="right" vertical="center" wrapText="1"/>
    </xf>
    <xf numFmtId="0" fontId="29" fillId="5" borderId="0" xfId="0" applyFont="1" applyFill="1" applyAlignment="1">
      <alignment horizontal="left" vertical="center"/>
    </xf>
    <xf numFmtId="0" fontId="30" fillId="5" borderId="0" xfId="0" applyFont="1" applyFill="1" applyAlignment="1">
      <alignment horizontal="left" vertical="center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165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0" xfId="0" applyNumberFormat="1" applyFont="1" applyFill="1" applyBorder="1" applyAlignment="1" applyProtection="1">
      <alignment vertical="center" wrapText="1"/>
      <protection locked="0"/>
    </xf>
    <xf numFmtId="167" fontId="0" fillId="0" borderId="0" xfId="2" applyNumberFormat="1" applyFont="1" applyFill="1" applyBorder="1" applyAlignment="1" applyProtection="1">
      <alignment vertical="center" wrapText="1"/>
      <protection locked="0"/>
    </xf>
    <xf numFmtId="164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horizontal="center" vertical="center" wrapText="1"/>
    </xf>
    <xf numFmtId="9" fontId="0" fillId="0" borderId="0" xfId="5" applyFont="1" applyFill="1" applyBorder="1" applyAlignment="1" applyProtection="1">
      <alignment horizontal="center" vertical="center" wrapText="1"/>
      <protection locked="0"/>
    </xf>
    <xf numFmtId="165" fontId="0" fillId="0" borderId="0" xfId="0" applyNumberFormat="1" applyFont="1" applyFill="1" applyAlignment="1">
      <alignment vertical="center" wrapText="1"/>
    </xf>
    <xf numFmtId="165" fontId="0" fillId="0" borderId="0" xfId="0" applyNumberFormat="1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167" fontId="0" fillId="0" borderId="0" xfId="2" applyNumberFormat="1" applyFont="1" applyFill="1" applyAlignment="1">
      <alignment vertical="center" wrapText="1"/>
    </xf>
    <xf numFmtId="164" fontId="0" fillId="0" borderId="0" xfId="0" applyNumberFormat="1" applyFont="1" applyFill="1" applyAlignment="1">
      <alignment horizontal="center" vertical="center" wrapText="1"/>
    </xf>
    <xf numFmtId="164" fontId="0" fillId="0" borderId="0" xfId="0" applyNumberFormat="1" applyFont="1" applyFill="1" applyAlignment="1" applyProtection="1">
      <alignment horizontal="center" vertical="center" wrapText="1"/>
      <protection locked="0"/>
    </xf>
    <xf numFmtId="9" fontId="0" fillId="0" borderId="0" xfId="5" applyFont="1" applyFill="1" applyAlignment="1">
      <alignment horizontal="center" vertical="center" wrapText="1"/>
    </xf>
    <xf numFmtId="165" fontId="0" fillId="0" borderId="0" xfId="0" applyNumberFormat="1" applyFont="1" applyFill="1" applyBorder="1" applyAlignment="1">
      <alignment horizontal="center" vertical="center" wrapText="1"/>
    </xf>
    <xf numFmtId="166" fontId="28" fillId="6" borderId="0" xfId="0" applyNumberFormat="1" applyFont="1" applyFill="1" applyAlignment="1">
      <alignment horizontal="center" vertical="center" wrapText="1"/>
    </xf>
    <xf numFmtId="166" fontId="27" fillId="6" borderId="0" xfId="0" applyNumberFormat="1" applyFont="1" applyFill="1" applyBorder="1" applyAlignment="1">
      <alignment horizontal="center" vertical="center" wrapText="1"/>
    </xf>
    <xf numFmtId="168" fontId="6" fillId="6" borderId="0" xfId="1" applyNumberFormat="1" applyFont="1" applyFill="1" applyAlignment="1" applyProtection="1">
      <alignment horizontal="center" vertical="center" wrapText="1"/>
      <protection locked="0"/>
    </xf>
    <xf numFmtId="164" fontId="6" fillId="6" borderId="0" xfId="0" applyNumberFormat="1" applyFont="1" applyFill="1" applyAlignment="1" applyProtection="1">
      <alignment horizontal="center" vertical="center" wrapText="1"/>
      <protection locked="0"/>
    </xf>
    <xf numFmtId="168" fontId="21" fillId="6" borderId="0" xfId="1" applyNumberFormat="1" applyFont="1" applyFill="1" applyAlignment="1" applyProtection="1">
      <alignment horizontal="center" vertical="center" wrapText="1"/>
      <protection locked="0"/>
    </xf>
    <xf numFmtId="164" fontId="0" fillId="6" borderId="0" xfId="0" applyNumberFormat="1" applyFont="1" applyFill="1" applyAlignment="1" applyProtection="1">
      <alignment horizontal="center" vertical="center" wrapText="1"/>
      <protection locked="0"/>
    </xf>
    <xf numFmtId="168" fontId="6" fillId="6" borderId="0" xfId="1" applyNumberFormat="1" applyFont="1" applyFill="1" applyBorder="1" applyAlignment="1" applyProtection="1">
      <alignment horizontal="center" vertical="center" wrapText="1"/>
      <protection locked="0"/>
    </xf>
    <xf numFmtId="164" fontId="6" fillId="6" borderId="0" xfId="0" applyNumberFormat="1" applyFont="1" applyFill="1" applyBorder="1" applyAlignment="1" applyProtection="1">
      <alignment horizontal="center" vertical="center" wrapText="1"/>
      <protection locked="0"/>
    </xf>
    <xf numFmtId="168" fontId="6" fillId="6" borderId="0" xfId="1" applyNumberFormat="1" applyFont="1" applyFill="1" applyAlignment="1">
      <alignment horizontal="center" vertical="center" wrapText="1"/>
    </xf>
    <xf numFmtId="164" fontId="6" fillId="6" borderId="0" xfId="0" applyNumberFormat="1" applyFont="1" applyFill="1" applyAlignment="1">
      <alignment horizontal="center" vertical="center" wrapText="1"/>
    </xf>
    <xf numFmtId="168" fontId="21" fillId="6" borderId="0" xfId="1" applyNumberFormat="1" applyFont="1" applyFill="1" applyBorder="1" applyAlignment="1" applyProtection="1">
      <alignment horizontal="center" vertical="center" wrapText="1"/>
      <protection locked="0"/>
    </xf>
    <xf numFmtId="164" fontId="0" fillId="6" borderId="0" xfId="0" applyNumberFormat="1" applyFont="1" applyFill="1" applyBorder="1" applyAlignment="1" applyProtection="1">
      <alignment horizontal="center" vertical="center" wrapText="1"/>
      <protection locked="0"/>
    </xf>
    <xf numFmtId="164" fontId="0" fillId="6" borderId="0" xfId="0" applyNumberFormat="1" applyFont="1" applyFill="1" applyAlignment="1">
      <alignment horizontal="center" vertical="center" wrapText="1"/>
    </xf>
    <xf numFmtId="164" fontId="6" fillId="6" borderId="0" xfId="4" applyNumberFormat="1" applyFont="1" applyFill="1" applyBorder="1" applyAlignment="1" applyProtection="1">
      <alignment horizontal="center" vertical="center" wrapText="1"/>
      <protection locked="0"/>
    </xf>
    <xf numFmtId="166" fontId="9" fillId="6" borderId="0" xfId="0" applyNumberFormat="1" applyFont="1" applyFill="1" applyAlignment="1">
      <alignment horizontal="center" vertical="center" wrapText="1"/>
    </xf>
    <xf numFmtId="168" fontId="0" fillId="6" borderId="0" xfId="1" applyNumberFormat="1" applyFont="1" applyFill="1" applyAlignment="1" applyProtection="1">
      <alignment horizontal="center" vertical="center" wrapText="1"/>
      <protection locked="0"/>
    </xf>
    <xf numFmtId="168" fontId="0" fillId="6" borderId="0" xfId="1" applyNumberFormat="1" applyFont="1" applyFill="1" applyBorder="1" applyAlignment="1" applyProtection="1">
      <alignment horizontal="center" vertical="center" wrapText="1"/>
      <protection locked="0"/>
    </xf>
    <xf numFmtId="168" fontId="0" fillId="6" borderId="0" xfId="1" applyNumberFormat="1" applyFont="1" applyFill="1" applyAlignment="1">
      <alignment horizontal="center" vertical="center" wrapText="1"/>
    </xf>
    <xf numFmtId="0" fontId="31" fillId="5" borderId="0" xfId="0" applyFont="1" applyFill="1" applyBorder="1" applyAlignment="1">
      <alignment horizontal="right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9" fillId="0" borderId="0" xfId="0" applyNumberFormat="1" applyFont="1" applyFill="1" applyBorder="1" applyAlignment="1">
      <alignment horizontal="right" vertical="center" wrapText="1"/>
    </xf>
    <xf numFmtId="0" fontId="6" fillId="7" borderId="0" xfId="0" applyNumberFormat="1" applyFont="1" applyFill="1" applyAlignment="1">
      <alignment horizontal="right" vertical="center" wrapText="1"/>
    </xf>
    <xf numFmtId="0" fontId="6" fillId="7" borderId="0" xfId="0" applyNumberFormat="1" applyFont="1" applyFill="1" applyBorder="1" applyAlignment="1">
      <alignment horizontal="right" vertical="center" wrapText="1"/>
    </xf>
    <xf numFmtId="0" fontId="6" fillId="7" borderId="0" xfId="0" applyNumberFormat="1" applyFont="1" applyFill="1" applyBorder="1" applyAlignment="1" applyProtection="1">
      <alignment horizontal="right" vertical="center" wrapText="1"/>
      <protection locked="0"/>
    </xf>
    <xf numFmtId="0" fontId="17" fillId="7" borderId="0" xfId="0" applyNumberFormat="1" applyFont="1" applyFill="1" applyBorder="1" applyAlignment="1" applyProtection="1">
      <alignment horizontal="right" vertical="center" wrapText="1"/>
      <protection locked="0"/>
    </xf>
    <xf numFmtId="0" fontId="17" fillId="7" borderId="0" xfId="0" applyNumberFormat="1" applyFont="1" applyFill="1" applyAlignment="1">
      <alignment horizontal="right" vertical="center" wrapText="1"/>
    </xf>
    <xf numFmtId="0" fontId="1" fillId="7" borderId="0" xfId="0" applyNumberFormat="1" applyFont="1" applyFill="1" applyBorder="1" applyAlignment="1" applyProtection="1">
      <alignment horizontal="right" vertical="center" wrapText="1"/>
      <protection locked="0"/>
    </xf>
    <xf numFmtId="0" fontId="1" fillId="7" borderId="0" xfId="0" applyNumberFormat="1" applyFont="1" applyFill="1" applyAlignment="1">
      <alignment horizontal="right" vertical="center" wrapText="1"/>
    </xf>
    <xf numFmtId="9" fontId="9" fillId="5" borderId="0" xfId="0" applyNumberFormat="1" applyFont="1" applyFill="1" applyAlignment="1">
      <alignment horizontal="right" vertical="center" wrapText="1"/>
    </xf>
    <xf numFmtId="165" fontId="9" fillId="5" borderId="0" xfId="0" applyNumberFormat="1" applyFont="1" applyFill="1" applyAlignment="1">
      <alignment horizontal="right" vertical="center" wrapText="1"/>
    </xf>
    <xf numFmtId="165" fontId="9" fillId="5" borderId="0" xfId="0" applyNumberFormat="1" applyFont="1" applyFill="1" applyBorder="1" applyAlignment="1">
      <alignment horizontal="right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5" fontId="1" fillId="0" borderId="0" xfId="0" applyNumberFormat="1" applyFont="1" applyFill="1" applyAlignment="1">
      <alignment vertical="center" wrapText="1"/>
    </xf>
    <xf numFmtId="165" fontId="1" fillId="0" borderId="0" xfId="0" applyNumberFormat="1" applyFont="1" applyFill="1" applyBorder="1" applyAlignment="1" applyProtection="1">
      <alignment vertical="center" wrapText="1"/>
      <protection locked="0"/>
    </xf>
    <xf numFmtId="165" fontId="1" fillId="0" borderId="0" xfId="0" applyNumberFormat="1" applyFont="1" applyAlignment="1">
      <alignment vertical="center" wrapText="1"/>
    </xf>
    <xf numFmtId="165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0" fillId="7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0" xfId="0" applyNumberFormat="1" applyFont="1" applyFill="1" applyAlignment="1">
      <alignment horizontal="left" vertical="center" wrapText="1"/>
    </xf>
    <xf numFmtId="0" fontId="0" fillId="7" borderId="0" xfId="0" applyNumberFormat="1" applyFont="1" applyFill="1" applyAlignment="1">
      <alignment horizontal="right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4" fontId="1" fillId="0" borderId="0" xfId="0" applyNumberFormat="1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  <protection locked="0"/>
    </xf>
    <xf numFmtId="167" fontId="1" fillId="0" borderId="0" xfId="2" applyNumberFormat="1" applyFont="1" applyFill="1" applyAlignment="1">
      <alignment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1" fillId="0" borderId="0" xfId="0" applyNumberFormat="1" applyFont="1" applyFill="1" applyAlignment="1" applyProtection="1">
      <alignment horizontal="center" vertical="center" wrapText="1"/>
      <protection locked="0"/>
    </xf>
    <xf numFmtId="168" fontId="1" fillId="6" borderId="0" xfId="1" applyNumberFormat="1" applyFont="1" applyFill="1" applyAlignment="1" applyProtection="1">
      <alignment horizontal="center" vertical="center" wrapText="1"/>
      <protection locked="0"/>
    </xf>
    <xf numFmtId="164" fontId="1" fillId="6" borderId="0" xfId="0" applyNumberFormat="1" applyFont="1" applyFill="1" applyAlignment="1" applyProtection="1">
      <alignment horizontal="center" vertical="center" wrapText="1"/>
      <protection locked="0"/>
    </xf>
    <xf numFmtId="9" fontId="1" fillId="0" borderId="0" xfId="5" applyFont="1" applyFill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165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0" fillId="7" borderId="0" xfId="0" applyNumberFormat="1" applyFont="1" applyFill="1" applyBorder="1" applyAlignment="1">
      <alignment horizontal="right" vertical="center" wrapText="1"/>
    </xf>
    <xf numFmtId="168" fontId="1" fillId="6" borderId="0" xfId="1" applyNumberFormat="1" applyFont="1" applyFill="1" applyAlignment="1">
      <alignment horizontal="center" vertical="center" wrapText="1"/>
    </xf>
    <xf numFmtId="164" fontId="1" fillId="6" borderId="0" xfId="0" applyNumberFormat="1" applyFont="1" applyFill="1" applyAlignment="1">
      <alignment horizontal="center" vertical="center" wrapText="1"/>
    </xf>
    <xf numFmtId="167" fontId="1" fillId="0" borderId="0" xfId="2" applyNumberFormat="1" applyFont="1" applyFill="1" applyBorder="1" applyAlignment="1" applyProtection="1">
      <alignment vertical="center" wrapText="1"/>
      <protection locked="0"/>
    </xf>
    <xf numFmtId="168" fontId="1" fillId="6" borderId="0" xfId="1" applyNumberFormat="1" applyFont="1" applyFill="1" applyBorder="1" applyAlignment="1" applyProtection="1">
      <alignment horizontal="center" vertical="center" wrapText="1"/>
      <protection locked="0"/>
    </xf>
    <xf numFmtId="164" fontId="1" fillId="6" borderId="0" xfId="0" applyNumberFormat="1" applyFont="1" applyFill="1" applyBorder="1" applyAlignment="1" applyProtection="1">
      <alignment horizontal="center" vertical="center" wrapText="1"/>
      <protection locked="0"/>
    </xf>
    <xf numFmtId="9" fontId="1" fillId="0" borderId="0" xfId="5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6" fillId="8" borderId="0" xfId="0" applyFont="1" applyFill="1" applyBorder="1" applyAlignment="1" applyProtection="1">
      <alignment vertical="center" wrapText="1"/>
      <protection locked="0"/>
    </xf>
    <xf numFmtId="167" fontId="0" fillId="0" borderId="0" xfId="0" applyNumberFormat="1"/>
    <xf numFmtId="0" fontId="32" fillId="5" borderId="0" xfId="0" applyFont="1" applyFill="1" applyAlignment="1">
      <alignment horizontal="left" vertical="center"/>
    </xf>
    <xf numFmtId="0" fontId="33" fillId="5" borderId="0" xfId="0" applyFont="1" applyFill="1" applyAlignment="1">
      <alignment horizontal="left" vertical="center"/>
    </xf>
    <xf numFmtId="0" fontId="7" fillId="5" borderId="0" xfId="0" applyFont="1" applyFill="1" applyBorder="1" applyAlignment="1">
      <alignment horizontal="center" vertical="center" wrapText="1"/>
    </xf>
    <xf numFmtId="0" fontId="0" fillId="0" borderId="0" xfId="0" applyNumberFormat="1" applyFont="1" applyFill="1" applyAlignment="1" applyProtection="1">
      <alignment horizontal="center" vertical="center" wrapText="1"/>
      <protection locked="0"/>
    </xf>
    <xf numFmtId="165" fontId="1" fillId="0" borderId="0" xfId="4" applyNumberFormat="1" applyFont="1" applyFill="1" applyAlignment="1">
      <alignment vertical="center" wrapText="1"/>
    </xf>
    <xf numFmtId="0" fontId="1" fillId="8" borderId="0" xfId="0" applyFont="1" applyFill="1" applyAlignment="1">
      <alignment vertical="center" wrapText="1"/>
    </xf>
    <xf numFmtId="0" fontId="1" fillId="8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165" fontId="0" fillId="0" borderId="0" xfId="0" applyNumberFormat="1" applyFont="1" applyFill="1" applyBorder="1" applyAlignment="1">
      <alignment vertical="center" wrapText="1"/>
    </xf>
    <xf numFmtId="167" fontId="0" fillId="0" borderId="0" xfId="2" applyNumberFormat="1" applyFont="1" applyFill="1" applyBorder="1" applyAlignment="1">
      <alignment vertical="center" wrapText="1"/>
    </xf>
    <xf numFmtId="164" fontId="0" fillId="0" borderId="0" xfId="0" applyNumberFormat="1" applyFont="1" applyFill="1" applyBorder="1" applyAlignment="1">
      <alignment horizontal="center" vertical="center" wrapText="1"/>
    </xf>
    <xf numFmtId="168" fontId="0" fillId="6" borderId="0" xfId="1" applyNumberFormat="1" applyFont="1" applyFill="1" applyBorder="1" applyAlignment="1">
      <alignment horizontal="center" vertical="center" wrapText="1"/>
    </xf>
    <xf numFmtId="164" fontId="0" fillId="6" borderId="0" xfId="0" applyNumberFormat="1" applyFont="1" applyFill="1" applyBorder="1" applyAlignment="1">
      <alignment horizontal="center" vertical="center" wrapText="1"/>
    </xf>
    <xf numFmtId="9" fontId="0" fillId="0" borderId="0" xfId="5" applyFont="1" applyFill="1" applyBorder="1" applyAlignment="1">
      <alignment horizontal="center" vertical="center" wrapText="1"/>
    </xf>
    <xf numFmtId="168" fontId="0" fillId="0" borderId="0" xfId="1" applyNumberFormat="1" applyFont="1" applyFill="1" applyBorder="1" applyAlignment="1" applyProtection="1">
      <alignment horizontal="center" vertical="center" wrapText="1"/>
      <protection locked="0"/>
    </xf>
    <xf numFmtId="168" fontId="0" fillId="0" borderId="0" xfId="1" applyNumberFormat="1" applyFont="1" applyFill="1" applyAlignment="1" applyProtection="1">
      <alignment horizontal="center" vertical="center" wrapText="1"/>
      <protection locked="0"/>
    </xf>
    <xf numFmtId="167" fontId="1" fillId="0" borderId="0" xfId="2" applyNumberFormat="1" applyFont="1" applyFill="1" applyAlignment="1">
      <alignment horizontal="right" vertical="center" wrapText="1"/>
    </xf>
    <xf numFmtId="0" fontId="1" fillId="0" borderId="0" xfId="4" applyFont="1" applyFill="1" applyBorder="1" applyAlignment="1" applyProtection="1">
      <alignment horizontal="center" vertical="center" wrapText="1"/>
      <protection locked="0"/>
    </xf>
    <xf numFmtId="0" fontId="6" fillId="0" borderId="0" xfId="0" applyNumberFormat="1" applyFont="1" applyFill="1" applyAlignment="1">
      <alignment horizontal="right" vertical="center" wrapText="1"/>
    </xf>
    <xf numFmtId="0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0" xfId="0" applyNumberFormat="1" applyFont="1" applyFill="1" applyBorder="1" applyAlignment="1">
      <alignment vertical="center" wrapText="1"/>
    </xf>
    <xf numFmtId="165" fontId="1" fillId="0" borderId="0" xfId="0" applyNumberFormat="1" applyFont="1" applyFill="1" applyBorder="1" applyAlignment="1" applyProtection="1">
      <alignment horizontal="left" vertical="center" wrapText="1"/>
      <protection locked="0"/>
    </xf>
    <xf numFmtId="168" fontId="0" fillId="6" borderId="0" xfId="0" applyNumberFormat="1" applyFont="1" applyFill="1" applyBorder="1" applyAlignment="1">
      <alignment horizontal="center" vertical="center" wrapText="1"/>
    </xf>
    <xf numFmtId="0" fontId="17" fillId="7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7" borderId="0" xfId="0" applyNumberFormat="1" applyFont="1" applyFill="1" applyBorder="1" applyAlignment="1">
      <alignment horizontal="right" vertical="center" wrapText="1"/>
    </xf>
    <xf numFmtId="165" fontId="1" fillId="0" borderId="0" xfId="0" applyNumberFormat="1" applyFont="1" applyFill="1" applyBorder="1" applyAlignment="1">
      <alignment horizontal="center" vertical="center" wrapText="1"/>
    </xf>
    <xf numFmtId="165" fontId="34" fillId="0" borderId="0" xfId="0" applyNumberFormat="1" applyFont="1" applyFill="1" applyAlignment="1">
      <alignment vertical="center" wrapText="1"/>
    </xf>
    <xf numFmtId="49" fontId="1" fillId="0" borderId="0" xfId="0" applyNumberFormat="1" applyFont="1" applyAlignment="1">
      <alignment horizontal="center" vertical="center" wrapText="1"/>
    </xf>
    <xf numFmtId="165" fontId="1" fillId="0" borderId="0" xfId="4" applyNumberFormat="1" applyFont="1" applyFill="1" applyBorder="1" applyAlignment="1" applyProtection="1">
      <alignment vertical="center" wrapText="1"/>
      <protection locked="0"/>
    </xf>
    <xf numFmtId="167" fontId="1" fillId="0" borderId="0" xfId="2" applyNumberFormat="1" applyFont="1" applyAlignment="1">
      <alignment vertical="center" wrapText="1"/>
    </xf>
    <xf numFmtId="9" fontId="1" fillId="0" borderId="0" xfId="5" applyFont="1" applyAlignment="1">
      <alignment horizontal="center" vertical="center" wrapText="1"/>
    </xf>
    <xf numFmtId="0" fontId="25" fillId="7" borderId="0" xfId="0" applyNumberFormat="1" applyFont="1" applyFill="1" applyAlignment="1">
      <alignment horizontal="right" vertical="center" wrapText="1"/>
    </xf>
    <xf numFmtId="0" fontId="1" fillId="0" borderId="0" xfId="0" applyFont="1" applyAlignment="1">
      <alignment vertical="center"/>
    </xf>
    <xf numFmtId="49" fontId="1" fillId="0" borderId="0" xfId="4" applyNumberFormat="1" applyFont="1" applyFill="1" applyAlignment="1">
      <alignment horizontal="center" vertical="center" wrapText="1"/>
    </xf>
    <xf numFmtId="0" fontId="1" fillId="0" borderId="0" xfId="4" applyFont="1" applyFill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right" vertical="center" wrapText="1"/>
    </xf>
    <xf numFmtId="0" fontId="1" fillId="0" borderId="0" xfId="0" applyNumberFormat="1" applyFont="1" applyFill="1" applyAlignment="1">
      <alignment horizontal="right" vertical="center" wrapText="1"/>
    </xf>
    <xf numFmtId="0" fontId="1" fillId="9" borderId="0" xfId="0" applyNumberFormat="1" applyFont="1" applyFill="1" applyBorder="1" applyAlignment="1" applyProtection="1">
      <alignment horizontal="right" vertical="center" wrapText="1"/>
      <protection locked="0"/>
    </xf>
    <xf numFmtId="168" fontId="1" fillId="0" borderId="0" xfId="1" applyNumberFormat="1" applyFont="1" applyFill="1" applyAlignment="1" applyProtection="1">
      <alignment horizontal="center" vertical="center" wrapText="1"/>
      <protection locked="0"/>
    </xf>
    <xf numFmtId="0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168" fontId="6" fillId="0" borderId="0" xfId="1" applyNumberFormat="1" applyFont="1" applyFill="1" applyAlignment="1" applyProtection="1">
      <alignment horizontal="center" vertical="center" wrapText="1"/>
      <protection locked="0"/>
    </xf>
    <xf numFmtId="0" fontId="1" fillId="9" borderId="0" xfId="0" applyFont="1" applyFill="1" applyAlignment="1">
      <alignment horizontal="center" vertical="center" wrapText="1"/>
    </xf>
    <xf numFmtId="165" fontId="6" fillId="9" borderId="0" xfId="0" applyNumberFormat="1" applyFont="1" applyFill="1" applyAlignment="1">
      <alignment horizontal="center" vertical="center" wrapText="1"/>
    </xf>
    <xf numFmtId="49" fontId="6" fillId="9" borderId="0" xfId="0" applyNumberFormat="1" applyFont="1" applyFill="1" applyAlignment="1">
      <alignment horizontal="center" vertical="center" wrapText="1"/>
    </xf>
    <xf numFmtId="165" fontId="6" fillId="9" borderId="0" xfId="0" applyNumberFormat="1" applyFont="1" applyFill="1" applyAlignment="1">
      <alignment horizontal="left" vertical="center" wrapText="1"/>
    </xf>
    <xf numFmtId="167" fontId="6" fillId="9" borderId="0" xfId="2" applyNumberFormat="1" applyFont="1" applyFill="1" applyAlignment="1">
      <alignment vertical="center" wrapText="1"/>
    </xf>
    <xf numFmtId="164" fontId="6" fillId="9" borderId="0" xfId="0" applyNumberFormat="1" applyFont="1" applyFill="1" applyAlignment="1">
      <alignment horizontal="center" vertical="center" wrapText="1"/>
    </xf>
    <xf numFmtId="164" fontId="6" fillId="9" borderId="0" xfId="0" applyNumberFormat="1" applyFont="1" applyFill="1" applyAlignment="1" applyProtection="1">
      <alignment horizontal="center" vertical="center" wrapText="1"/>
      <protection locked="0"/>
    </xf>
    <xf numFmtId="168" fontId="6" fillId="9" borderId="0" xfId="1" applyNumberFormat="1" applyFont="1" applyFill="1" applyAlignment="1" applyProtection="1">
      <alignment horizontal="center" vertical="center" wrapText="1"/>
      <protection locked="0"/>
    </xf>
    <xf numFmtId="9" fontId="6" fillId="9" borderId="0" xfId="5" applyFont="1" applyFill="1" applyAlignment="1">
      <alignment horizontal="center" vertical="center" wrapText="1"/>
    </xf>
    <xf numFmtId="165" fontId="1" fillId="9" borderId="0" xfId="0" applyNumberFormat="1" applyFont="1" applyFill="1" applyAlignment="1">
      <alignment vertical="center" wrapText="1"/>
    </xf>
    <xf numFmtId="0" fontId="6" fillId="9" borderId="0" xfId="0" applyNumberFormat="1" applyFont="1" applyFill="1" applyAlignment="1">
      <alignment horizontal="right" vertical="center" wrapText="1"/>
    </xf>
    <xf numFmtId="0" fontId="6" fillId="9" borderId="0" xfId="0" applyNumberFormat="1" applyFont="1" applyFill="1" applyBorder="1" applyAlignment="1" applyProtection="1">
      <alignment horizontal="right" vertical="center" wrapText="1"/>
      <protection locked="0"/>
    </xf>
    <xf numFmtId="0" fontId="6" fillId="9" borderId="0" xfId="0" applyNumberFormat="1" applyFont="1" applyFill="1" applyBorder="1" applyAlignment="1">
      <alignment horizontal="right" vertical="center" wrapText="1"/>
    </xf>
    <xf numFmtId="0" fontId="6" fillId="9" borderId="0" xfId="0" applyFont="1" applyFill="1" applyBorder="1" applyAlignment="1">
      <alignment horizontal="center" vertical="center" wrapText="1"/>
    </xf>
    <xf numFmtId="0" fontId="1" fillId="9" borderId="0" xfId="0" applyFont="1" applyFill="1" applyAlignment="1">
      <alignment vertical="center" wrapText="1"/>
    </xf>
    <xf numFmtId="0" fontId="1" fillId="9" borderId="0" xfId="0" applyFont="1" applyFill="1" applyBorder="1" applyAlignment="1" applyProtection="1">
      <alignment vertical="center" wrapText="1"/>
      <protection locked="0"/>
    </xf>
    <xf numFmtId="167" fontId="0" fillId="0" borderId="0" xfId="2" applyNumberFormat="1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23" fillId="0" borderId="0" xfId="0" applyNumberFormat="1" applyFont="1" applyFill="1" applyAlignment="1">
      <alignment horizontal="center" vertical="center" wrapText="1"/>
    </xf>
    <xf numFmtId="0" fontId="23" fillId="0" borderId="0" xfId="0" applyNumberFormat="1" applyFont="1" applyFill="1" applyAlignment="1" applyProtection="1">
      <alignment horizontal="center" vertical="center" wrapText="1"/>
      <protection locked="0"/>
    </xf>
    <xf numFmtId="165" fontId="23" fillId="0" borderId="0" xfId="0" applyNumberFormat="1" applyFont="1" applyFill="1" applyAlignment="1">
      <alignment horizontal="center" vertical="center" wrapText="1"/>
    </xf>
    <xf numFmtId="49" fontId="23" fillId="0" borderId="0" xfId="0" applyNumberFormat="1" applyFont="1" applyFill="1" applyAlignment="1">
      <alignment horizontal="center" vertical="center" wrapText="1"/>
    </xf>
    <xf numFmtId="165" fontId="23" fillId="0" borderId="0" xfId="0" applyNumberFormat="1" applyFont="1" applyFill="1" applyAlignment="1">
      <alignment vertical="center" wrapText="1"/>
    </xf>
    <xf numFmtId="167" fontId="23" fillId="0" borderId="0" xfId="2" applyNumberFormat="1" applyFont="1" applyFill="1" applyAlignment="1">
      <alignment vertical="center" wrapText="1"/>
    </xf>
    <xf numFmtId="164" fontId="23" fillId="0" borderId="0" xfId="0" applyNumberFormat="1" applyFont="1" applyFill="1" applyAlignment="1">
      <alignment horizontal="center" vertical="center" wrapText="1"/>
    </xf>
    <xf numFmtId="164" fontId="23" fillId="0" borderId="0" xfId="0" applyNumberFormat="1" applyFont="1" applyFill="1" applyAlignment="1" applyProtection="1">
      <alignment horizontal="center" vertical="center" wrapText="1"/>
      <protection locked="0"/>
    </xf>
    <xf numFmtId="168" fontId="23" fillId="6" borderId="0" xfId="1" applyNumberFormat="1" applyFont="1" applyFill="1" applyAlignment="1" applyProtection="1">
      <alignment horizontal="center" vertical="center" wrapText="1"/>
      <protection locked="0"/>
    </xf>
    <xf numFmtId="164" fontId="23" fillId="6" borderId="0" xfId="0" applyNumberFormat="1" applyFont="1" applyFill="1" applyAlignment="1" applyProtection="1">
      <alignment horizontal="center" vertical="center" wrapText="1"/>
      <protection locked="0"/>
    </xf>
    <xf numFmtId="9" fontId="23" fillId="0" borderId="0" xfId="5" applyFont="1" applyFill="1" applyAlignment="1">
      <alignment horizontal="center" vertical="center" wrapText="1"/>
    </xf>
    <xf numFmtId="0" fontId="23" fillId="7" borderId="0" xfId="0" applyNumberFormat="1" applyFont="1" applyFill="1" applyAlignment="1">
      <alignment horizontal="right" vertical="center" wrapText="1"/>
    </xf>
    <xf numFmtId="0" fontId="23" fillId="7" borderId="0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NumberFormat="1" applyFont="1" applyFill="1" applyBorder="1" applyAlignment="1">
      <alignment horizontal="center" vertical="center" wrapText="1"/>
    </xf>
    <xf numFmtId="165" fontId="1" fillId="0" borderId="0" xfId="4" applyNumberFormat="1" applyFont="1" applyFill="1" applyBorder="1" applyAlignment="1" applyProtection="1">
      <alignment horizontal="center" vertical="center" wrapText="1"/>
      <protection locked="0"/>
    </xf>
    <xf numFmtId="0" fontId="23" fillId="7" borderId="0" xfId="0" applyNumberFormat="1" applyFont="1" applyFill="1" applyBorder="1" applyAlignment="1">
      <alignment horizontal="right" vertical="center" wrapText="1"/>
    </xf>
    <xf numFmtId="0" fontId="0" fillId="7" borderId="1" xfId="0" applyNumberFormat="1" applyFont="1" applyFill="1" applyBorder="1" applyAlignment="1">
      <alignment horizontal="right" vertical="center" wrapText="1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165" fontId="2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23" fillId="0" borderId="0" xfId="0" applyNumberFormat="1" applyFont="1" applyFill="1" applyBorder="1" applyAlignment="1" applyProtection="1">
      <alignment vertical="center" wrapText="1"/>
      <protection locked="0"/>
    </xf>
    <xf numFmtId="164" fontId="23" fillId="0" borderId="0" xfId="0" applyNumberFormat="1" applyFont="1" applyFill="1" applyBorder="1" applyAlignment="1" applyProtection="1">
      <alignment horizontal="center" vertical="center" wrapText="1"/>
      <protection locked="0"/>
    </xf>
    <xf numFmtId="168" fontId="23" fillId="6" borderId="0" xfId="1" applyNumberFormat="1" applyFont="1" applyFill="1" applyBorder="1" applyAlignment="1" applyProtection="1">
      <alignment horizontal="center" vertical="center" wrapText="1"/>
      <protection locked="0"/>
    </xf>
    <xf numFmtId="164" fontId="23" fillId="6" borderId="0" xfId="0" applyNumberFormat="1" applyFont="1" applyFill="1" applyBorder="1" applyAlignment="1" applyProtection="1">
      <alignment horizontal="center" vertical="center" wrapText="1"/>
      <protection locked="0"/>
    </xf>
    <xf numFmtId="9" fontId="23" fillId="0" borderId="0" xfId="5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65" fontId="9" fillId="0" borderId="0" xfId="0" applyNumberFormat="1" applyFont="1" applyFill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 wrapText="1"/>
    </xf>
    <xf numFmtId="9" fontId="9" fillId="0" borderId="0" xfId="0" applyNumberFormat="1" applyFont="1" applyFill="1" applyAlignment="1">
      <alignment horizontal="center" vertical="center" wrapText="1"/>
    </xf>
    <xf numFmtId="165" fontId="9" fillId="0" borderId="0" xfId="2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65" fontId="3" fillId="0" borderId="0" xfId="0" applyNumberFormat="1" applyFont="1" applyFill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9" fontId="3" fillId="0" borderId="0" xfId="0" applyNumberFormat="1" applyFont="1" applyFill="1" applyAlignment="1">
      <alignment horizontal="center" vertical="center" wrapText="1"/>
    </xf>
    <xf numFmtId="43" fontId="3" fillId="0" borderId="0" xfId="2" applyNumberFormat="1" applyFont="1" applyFill="1" applyAlignment="1">
      <alignment horizontal="center" vertical="center" wrapText="1"/>
    </xf>
  </cellXfs>
  <cellStyles count="6">
    <cellStyle name="Comma" xfId="1" builtinId="3"/>
    <cellStyle name="Currency" xfId="2" builtinId="4"/>
    <cellStyle name="Currency 2" xfId="3"/>
    <cellStyle name="Normal" xfId="0" builtinId="0"/>
    <cellStyle name="Normal 2" xfId="4"/>
    <cellStyle name="Percent" xfId="5" builtinId="5"/>
  </cellStyles>
  <dxfs count="258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m/d/yy;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mm/dd/yy;@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8" formatCode="_(* #,##0_);_(* \(#,##0\);_(* &quot;-&quot;??_);_(@_)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8" formatCode="_(* #,##0_);_(* \(#,##0\);_(* &quot;-&quot;??_);_(@_)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mm/dd/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mm/dd/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mm/dd/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&quot;$&quot;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&quot;$&quot;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&quot;$&quot;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m/d/yy;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m/d/yy;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m/d/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m/d/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  <name val="Arial"/>
        <scheme val="none"/>
      </font>
    </dxf>
    <dxf>
      <numFmt numFmtId="167" formatCode="&quot;$&quot;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ewman, James" refreshedDate="41317.56648854167" createdVersion="4" refreshedVersion="4" minRefreshableVersion="3" recordCount="1086">
  <cacheSource type="worksheet">
    <worksheetSource name="Table1"/>
  </cacheSource>
  <cacheFields count="25">
    <cacheField name="Buyer Name" numFmtId="0">
      <sharedItems count="17">
        <s v="Bey"/>
        <s v="Cole"/>
        <s v="Coleman"/>
        <s v="Dean"/>
        <s v="Diggs"/>
        <s v="Glasmyer"/>
        <s v="Gough"/>
        <s v="Hammerbacher"/>
        <s v="Hampton"/>
        <s v="Lunsford"/>
        <s v="Macer"/>
        <s v="Oluwasuji"/>
        <s v="Parry"/>
        <s v="Ready"/>
        <s v="Scott"/>
        <s v="Vasavada"/>
        <s v="Ziegler"/>
      </sharedItems>
    </cacheField>
    <cacheField name="Team" numFmtId="0">
      <sharedItems/>
    </cacheField>
    <cacheField name="Priority" numFmtId="0">
      <sharedItems/>
    </cacheField>
    <cacheField name="Master Blanket Number" numFmtId="165">
      <sharedItems containsBlank="1"/>
    </cacheField>
    <cacheField name="Agency" numFmtId="0">
      <sharedItems containsBlank="1"/>
    </cacheField>
    <cacheField name="Contract No." numFmtId="49">
      <sharedItems containsBlank="1"/>
    </cacheField>
    <cacheField name="Title" numFmtId="0">
      <sharedItems/>
    </cacheField>
    <cacheField name="Vendor Name" numFmtId="165">
      <sharedItems/>
    </cacheField>
    <cacheField name="Total Award Amount (A)" numFmtId="167">
      <sharedItems containsMixedTypes="1" containsNumber="1" minValue="-750000" maxValue="161217043" count="642">
        <n v="7965"/>
        <n v="400000"/>
        <n v="100000"/>
        <n v="21250"/>
        <n v="20000"/>
        <n v="2850000"/>
        <n v="409430"/>
        <n v="70000"/>
        <n v="29994"/>
        <n v="317750"/>
        <n v="2300000"/>
        <n v="62614.66"/>
        <n v="90169"/>
        <n v="5050628.7"/>
        <n v="33893.57"/>
        <n v="150000"/>
        <n v="210000"/>
        <n v="1580000"/>
        <n v="6570584.2000000002"/>
        <n v="5161029.4000000004"/>
        <n v="870000"/>
        <n v="220000"/>
        <n v="50000"/>
        <n v="3300000"/>
        <n v="3720000"/>
        <n v="750000"/>
        <n v="5100000"/>
        <n v="1400000"/>
        <n v="320000"/>
        <n v="250000"/>
        <n v="630000"/>
        <n v="2420000"/>
        <n v="700000"/>
        <n v="600000"/>
        <n v="57434.26"/>
        <n v="116495.79"/>
        <n v="8500000"/>
        <s v="included in above"/>
        <n v="517380"/>
        <n v="300000"/>
        <n v="44648"/>
        <n v="10543200"/>
        <n v="24305.94"/>
        <n v="36360"/>
        <n v="24260"/>
        <n v="78357"/>
        <n v="142938"/>
        <n v="24500"/>
        <n v="500000"/>
        <n v="97526"/>
        <n v="2000000"/>
        <n v="875000"/>
        <n v="2116582"/>
        <n v="955000"/>
        <n v="3012300"/>
        <n v="1614130.3"/>
        <n v="78840"/>
        <n v="0"/>
        <n v="120039.64"/>
        <n v="209700"/>
        <n v="103300"/>
        <n v="111369.51"/>
        <n v="40549.040000000001"/>
        <n v="90000"/>
        <n v="95000"/>
        <n v="15000"/>
        <n v="48000"/>
        <n v="12000"/>
        <n v="40000"/>
        <n v="75624"/>
        <n v="39410"/>
        <n v="7200"/>
        <n v="23970"/>
        <n v="38772"/>
        <n v="94428"/>
        <n v="14636.8"/>
        <n v="48698"/>
        <n v="31050"/>
        <n v="32250"/>
        <n v="19800"/>
        <n v="8015"/>
        <n v="37848"/>
        <n v="125322.78"/>
        <n v="5990"/>
        <n v="24850"/>
        <n v="6512.5"/>
        <n v="18544"/>
        <n v="27576"/>
        <n v="166537.70000000001"/>
        <n v="9005"/>
        <n v="32400"/>
        <n v="48564"/>
        <n v="30534"/>
        <n v="9500"/>
        <n v="79186.5"/>
        <n v="48991"/>
        <n v="58370.38"/>
        <n v="21286.1"/>
        <n v="16841.099999999999"/>
        <n v="33918.870000000003"/>
        <n v="45517.83"/>
        <n v="60000"/>
        <n v="8152"/>
        <n v="7413.6"/>
        <n v="23880"/>
        <n v="32000"/>
        <n v="900000"/>
        <n v="68850"/>
        <n v="918150"/>
        <n v="82543"/>
        <n v="8995"/>
        <n v="46754.28"/>
        <n v="9054"/>
        <n v="8840"/>
        <n v="81501.490000000005"/>
        <n v="8475"/>
        <n v="92012"/>
        <n v="752000"/>
        <n v="56228.24"/>
        <n v="49882"/>
        <n v="43636.95"/>
        <n v="6595.2"/>
        <n v="33988"/>
        <n v="7000"/>
        <n v="236000"/>
        <n v="30000"/>
        <n v="72000"/>
        <n v="52112"/>
        <n v="49000"/>
        <n v="56400"/>
        <n v="283000"/>
        <n v="67969755"/>
        <n v="23251.200000000001"/>
        <n v="10800"/>
        <n v="24714.25"/>
        <n v="10000"/>
        <n v="17280"/>
        <n v="4800"/>
        <n v="10414.42"/>
        <n v="46980"/>
        <n v="27767.52"/>
        <n v="42203.94"/>
        <n v="35385.24"/>
        <n v="4999"/>
        <s v="REVENUE"/>
        <n v="13057.76"/>
        <n v="2929014.8"/>
        <n v="827429"/>
        <n v="14207.52"/>
        <n v="30666"/>
        <n v="9230"/>
        <n v="44401"/>
        <n v="24000"/>
        <n v="40247.46"/>
        <n v="1881673.82"/>
        <n v="1534032"/>
        <n v="2019551.18"/>
        <n v="13625000"/>
        <n v="210182"/>
        <n v="83520"/>
        <n v="40780"/>
        <n v="28500"/>
        <n v="502000"/>
        <n v="520000"/>
        <n v="116260"/>
        <n v="843150"/>
        <n v="15656"/>
        <n v="298705"/>
        <s v="N/A"/>
        <n v="4006532"/>
        <n v="21112967"/>
        <n v="712014.52"/>
        <n v="6100000"/>
        <n v="5800333"/>
        <n v="49201640"/>
        <n v="161217043"/>
        <n v="63896120"/>
        <n v="7965016"/>
        <n v="29129911"/>
        <n v="44469605.670000002"/>
        <n v="13281541"/>
        <n v="504966"/>
        <n v="1425600"/>
        <n v="298841.59000000003"/>
        <n v="205525"/>
        <n v="3283210"/>
        <n v="48306"/>
        <n v="780340"/>
        <n v="64310"/>
        <n v="1267540"/>
        <n v="255760"/>
        <n v="11178474"/>
        <n v="16189827.08"/>
        <n v="186009"/>
        <n v="890552"/>
        <n v="1382800"/>
        <n v="1345550"/>
        <n v="10683000"/>
        <n v="10300000"/>
        <n v="12779992.039999999"/>
        <n v="-750000"/>
        <n v="1949040"/>
        <n v="1226145"/>
        <n v="53040"/>
        <n v="26700"/>
        <n v="10767408"/>
        <n v="13500"/>
        <n v="21914"/>
        <n v="14400"/>
        <n v="71175"/>
        <n v="169920"/>
        <n v="47400"/>
        <n v="51237"/>
        <n v="33360"/>
        <n v="18000"/>
        <n v="2930400"/>
        <n v="5370"/>
        <n v="13440"/>
        <n v="270772.47999999998"/>
        <n v="100000.4"/>
        <n v="21132"/>
        <n v="20828"/>
        <n v="9790"/>
        <n v="33600"/>
        <n v="5000"/>
        <n v="6322"/>
        <n v="5375.2"/>
        <n v="76368"/>
        <n v="11164.95"/>
        <n v="24165"/>
        <n v="68493.25"/>
        <n v="16000"/>
        <n v="6570"/>
        <n v="14568"/>
        <n v="10248"/>
        <n v="29316"/>
        <n v="17355"/>
        <n v="25200"/>
        <n v="827480"/>
        <n v="444444.44"/>
        <n v="13560"/>
        <n v="10010"/>
        <n v="31416"/>
        <n v="26866.080000000002"/>
        <n v="25800"/>
        <n v="108000"/>
        <n v="48074.400000000001"/>
        <n v="21276"/>
        <n v="28800"/>
        <n v="30888.75"/>
        <n v="7000000"/>
        <n v="1000000"/>
        <n v="350000"/>
        <n v="200000"/>
        <n v="225000"/>
        <n v="35515"/>
        <n v="19896"/>
        <n v="306581"/>
        <n v="37020"/>
        <n v="41149.75"/>
        <n v="50367"/>
        <n v="3400000"/>
        <n v="2500000"/>
        <n v="1200000"/>
        <n v="1800000"/>
        <n v="65000"/>
        <n v="68000"/>
        <n v="291407.8"/>
        <n v="571301.87"/>
        <n v="180000"/>
        <n v="48875"/>
        <n v="369956"/>
        <n v="474000"/>
        <n v="668888"/>
        <n v="1125000"/>
        <n v="112500"/>
        <n v="514000"/>
        <n v="1100000"/>
        <n v="75000"/>
        <n v="458097"/>
        <n v="89289"/>
        <n v="13256.32"/>
        <n v="540000"/>
        <n v="85000"/>
        <n v="264000"/>
        <n v="1345000"/>
        <n v="390000"/>
        <n v="830000"/>
        <n v="120000"/>
        <n v="101000"/>
        <n v="44000"/>
        <n v="7500"/>
        <n v="6500"/>
        <n v="132266"/>
        <n v="275000"/>
        <n v="860000"/>
        <n v="1600000"/>
        <n v="1750000"/>
        <n v="1725000"/>
        <n v="480000"/>
        <n v="1810458"/>
        <n v="800000"/>
        <n v="325000"/>
        <n v="2250000"/>
        <n v="375000"/>
        <n v="18032"/>
        <n v="475000"/>
        <n v="224000"/>
        <n v="76000"/>
        <n v="476000"/>
        <n v="208150"/>
        <n v="278440"/>
        <n v="138890"/>
        <n v="22044"/>
        <n v="187409"/>
        <n v="1350000"/>
        <n v="140000"/>
        <n v="740000"/>
        <n v="4450000"/>
        <n v="2700000"/>
        <n v="6370000"/>
        <n v="2294900"/>
        <n v="25000"/>
        <n v="450000"/>
        <n v="4140"/>
        <n v="13800"/>
        <n v="2167372"/>
        <n v="400795"/>
        <n v="15323"/>
        <n v="2355.6"/>
        <n v="27712.13"/>
        <n v="41472.42"/>
        <n v="24106.47"/>
        <n v="5210"/>
        <n v="41265.18"/>
        <n v="20500"/>
        <n v="182440"/>
        <n v="42194"/>
        <n v="7913.4"/>
        <n v="229280"/>
        <n v="156800"/>
        <n v="13698.63"/>
        <n v="287312"/>
        <n v="275468.71999999997"/>
        <n v="77220"/>
        <n v="57980"/>
        <n v="645090"/>
        <n v="5800"/>
        <n v="9600"/>
        <n v="625000"/>
        <n v="1230000"/>
        <n v="2910000"/>
        <n v="1035000"/>
        <n v="5165000"/>
        <s v="                               N/A/F"/>
        <n v="360000"/>
        <n v="32850"/>
        <n v="963000"/>
        <n v="5400"/>
        <n v="67392.3"/>
        <n v="29932.99"/>
        <n v="257220"/>
        <n v="54056.38"/>
        <n v="1430891.4"/>
        <n v="16640"/>
        <n v="31650"/>
        <n v="8622"/>
        <n v="70927.5"/>
        <n v="27310.68"/>
        <n v="333257.59999999998"/>
        <n v="11000"/>
        <n v="160000"/>
        <n v="5078.28"/>
        <n v="67578"/>
        <n v="310000"/>
        <n v="447360"/>
        <n v="280000"/>
        <n v="41308"/>
        <n v="402750"/>
        <n v="29297.7"/>
        <n v="1474.47"/>
        <n v="105000"/>
        <n v="43800"/>
        <n v="12912.78"/>
        <n v="100687"/>
        <n v="5335"/>
        <n v="8672"/>
        <n v="4900"/>
        <n v="9744"/>
        <n v="80598"/>
        <n v="16999"/>
        <n v="192089"/>
        <n v="41660"/>
        <n v="102438"/>
        <n v="7418"/>
        <n v="30500"/>
        <n v="190500"/>
        <n v="154462.5"/>
        <n v="114023.75"/>
        <n v="221550"/>
        <n v="98970.2"/>
        <n v="5141.76"/>
        <n v="97400"/>
        <n v="344300"/>
        <n v="23027.5"/>
        <n v="240000"/>
        <n v="32980"/>
        <n v="18925"/>
        <n v="57505"/>
        <n v="19359.36"/>
        <n v="395000"/>
        <n v="45743.78"/>
        <n v="1558175"/>
        <n v="5000000"/>
        <n v="4000000"/>
        <n v="19974"/>
        <n v="64130"/>
        <n v="2100000"/>
        <n v="7259386"/>
        <n v="324056"/>
        <n v="94457"/>
        <n v="206440"/>
        <n v="85700"/>
        <n v="39514"/>
        <n v="144696"/>
        <n v="3111400"/>
        <n v="22025"/>
        <n v="313000"/>
        <n v="44869.08"/>
        <n v="40666.5"/>
        <n v="1013392.35"/>
        <n v="828688.5"/>
        <n v="43400"/>
        <n v="17003250"/>
        <n v="175000"/>
        <n v="93000"/>
        <n v="45976"/>
        <n v="498000"/>
        <n v="2447640"/>
        <n v="7970"/>
        <n v="34491.31"/>
        <n v="30170"/>
        <n v="21295.72"/>
        <n v="19500"/>
        <n v="2137672.5"/>
        <n v="8000"/>
        <n v="45990"/>
        <n v="525000"/>
        <n v="8125000"/>
        <n v="135737"/>
        <n v="200119"/>
        <n v="950000"/>
        <n v="1650000"/>
        <n v="330000"/>
        <n v="14138.4"/>
        <n v="45000"/>
        <n v="118600"/>
        <n v="111358.8"/>
        <n v="158544"/>
        <n v="7415000"/>
        <n v="4500"/>
        <n v="423360"/>
        <n v="66603"/>
        <n v="21523.200000000001"/>
        <n v="57900"/>
        <n v="35367"/>
        <n v="45336.27"/>
        <n v="27000"/>
        <n v="3600000"/>
        <n v="241000"/>
        <n v="46344.800000000003"/>
        <n v="26670"/>
        <n v="534000"/>
        <n v="187500"/>
        <n v="62000"/>
        <n v="16461.599999999999"/>
        <n v="181000"/>
        <n v="695902"/>
        <n v="54000"/>
        <n v="1843539.13"/>
        <n v="55000"/>
        <n v="9936.52"/>
        <n v="87800"/>
        <n v="5042875.2"/>
        <n v="458202.04"/>
        <n v="156910"/>
        <n v="3250000"/>
        <n v="7130282"/>
        <s v="-"/>
        <n v="386000"/>
        <n v="3789424.6"/>
        <n v="2260000"/>
        <n v="54097"/>
        <n v="410000"/>
        <n v="255263.53"/>
        <n v="138500"/>
        <n v="84202.05"/>
        <n v="201000"/>
        <n v="15432.92"/>
        <n v="135000"/>
        <n v="215000"/>
        <n v="259000"/>
        <n v="147000"/>
        <n v="37000"/>
        <n v="218000"/>
        <n v="192743.8"/>
        <n v="144450"/>
        <n v="32500"/>
        <n v="17500"/>
        <n v="226200"/>
        <n v="975000"/>
        <n v="163791.23000000001"/>
        <n v="52581.5"/>
        <n v="170000"/>
        <n v="88750000"/>
        <n v="48472.5"/>
        <n v="52000"/>
        <n v="86618.1"/>
        <n v="36344"/>
        <n v="57812"/>
        <n v="1799470"/>
        <n v="6000"/>
        <n v="260000"/>
        <n v="1282789.3500000001"/>
        <n v="356249.1"/>
        <n v="42000"/>
        <n v="212000"/>
        <n v="13332"/>
        <n v="679932.55"/>
        <n v="80000"/>
        <n v="7280"/>
        <n v="52111"/>
        <n v="660000"/>
        <n v="56696"/>
        <n v="24202"/>
        <n v="32627.599999999999"/>
        <n v="185000"/>
        <n v="1500000"/>
        <n v="401000"/>
        <n v="189750"/>
        <n v="125000"/>
        <n v="1161850"/>
        <n v="583750"/>
        <n v="361107"/>
        <n v="635750.81999999995"/>
        <n v="11302.2"/>
        <n v="74900"/>
        <n v="6760000"/>
        <n v="16990"/>
        <n v="3054564.5"/>
        <n v="949990"/>
        <n v="5303450"/>
        <n v="1254600"/>
        <n v="3091445"/>
        <n v="44673"/>
        <n v="90287.4"/>
        <n v="67941"/>
        <n v="442817"/>
        <n v="425000"/>
        <n v="2339600"/>
        <n v="45219"/>
        <n v="1245958"/>
        <n v="1305676"/>
        <n v="1395815"/>
        <n v="1397065"/>
        <n v="1448747"/>
        <n v="1512983"/>
        <n v="1869734"/>
        <n v="2079000"/>
        <n v="4053105"/>
        <n v="190950"/>
        <n v="40035"/>
        <n v="400369.19"/>
        <n v="538950"/>
        <n v="6000000"/>
        <n v="144000"/>
        <n v="1327300"/>
        <n v="10000000"/>
        <n v="395750.82"/>
        <n v="87380"/>
        <n v="1327825"/>
        <n v="889000"/>
        <n v="499502"/>
        <n v="172265"/>
        <n v="2504250"/>
        <n v="4253250"/>
        <n v="2278000"/>
        <n v="5498610"/>
        <n v="686100"/>
        <n v="1771750"/>
        <n v="1247250"/>
        <n v="225902"/>
        <n v="76900"/>
        <n v="240524.76"/>
        <n v="3000000"/>
        <n v="320950"/>
        <n v="4158835"/>
        <n v="3255220"/>
        <n v="24940147.75"/>
        <n v="8992657"/>
        <n v="2243418.9500000002"/>
        <n v="850000"/>
        <n v="1550000"/>
        <n v="924000"/>
        <n v="138230"/>
        <n v="41742"/>
        <n v="426096"/>
        <n v="324383.88"/>
        <n v="535310"/>
        <n v="715000"/>
        <n v="14000"/>
        <n v="103851.04"/>
        <n v="46511.65"/>
        <n v="75460"/>
        <n v="4152300"/>
        <n v="1368720"/>
        <n v="34734"/>
        <n v="979600"/>
        <n v="166700"/>
        <n v="709573"/>
        <n v="22032"/>
        <n v="3904652.5"/>
        <n v="7783940"/>
        <n v="5581"/>
        <n v="213910.8"/>
        <n v="258929"/>
        <n v="550000"/>
        <n v="291650"/>
        <n v="506624"/>
        <n v="889067"/>
        <n v="1226772"/>
        <n v="1401228"/>
        <n v="503650"/>
        <n v="3050000"/>
        <n v="169492"/>
        <n v="887939.49"/>
        <n v="6023280"/>
        <n v="964455.72"/>
        <n v="108131.25"/>
        <n v="108131"/>
        <n v="4250000"/>
        <n v="110000"/>
      </sharedItems>
    </cacheField>
    <cacheField name="Amount Spent to Date (B)*" numFmtId="167">
      <sharedItems containsString="0" containsBlank="1" containsNumber="1" containsInteger="1" minValue="0" maxValue="0"/>
    </cacheField>
    <cacheField name="Amount Left (A-B)*" numFmtId="167">
      <sharedItems containsNonDate="0" containsString="0" containsBlank="1"/>
    </cacheField>
    <cacheField name="Latest BOE Approval Date" numFmtId="164">
      <sharedItems containsDate="1" containsMixedTypes="1" minDate="2001-12-05T00:00:00" maxDate="2013-01-24T00:00:00"/>
    </cacheField>
    <cacheField name="Current Start Date" numFmtId="164">
      <sharedItems containsDate="1" containsMixedTypes="1" minDate="2004-02-01T00:00:00" maxDate="2013-04-15T00:00:00"/>
    </cacheField>
    <cacheField name="Current Expiration _x000a_Date" numFmtId="164">
      <sharedItems containsNonDate="0" containsDate="1" containsString="0" containsBlank="1" minDate="2012-05-14T00:00:00" maxDate="2018-01-22T00:00:00"/>
    </cacheField>
    <cacheField name="Year" numFmtId="168">
      <sharedItems containsSemiMixedTypes="0" containsString="0" containsNumber="1" containsInteger="1" minValue="1900" maxValue="2018"/>
    </cacheField>
    <cacheField name="Month" numFmtId="168">
      <sharedItems containsSemiMixedTypes="0" containsString="0" containsNumber="1" containsInteger="1" minValue="1" maxValue="12"/>
    </cacheField>
    <cacheField name="Year-Mo" numFmtId="164">
      <sharedItems count="58">
        <s v="201206"/>
        <s v="201211"/>
        <s v="201212"/>
        <s v="201301"/>
        <s v="201302"/>
        <s v="201303"/>
        <s v="201304"/>
        <s v="201305"/>
        <s v="201306"/>
        <s v="201307"/>
        <s v="201308"/>
        <s v="201309"/>
        <s v="201310"/>
        <s v="201312"/>
        <s v="201401"/>
        <s v="201404"/>
        <s v="201405"/>
        <s v="201503"/>
        <s v="201506"/>
        <s v="201512"/>
        <s v="201601"/>
        <s v="201602"/>
        <s v="201607"/>
        <s v="201612"/>
        <s v="201701"/>
        <s v="201702"/>
        <s v="201712"/>
        <s v="201508"/>
        <s v="201311"/>
        <s v="201402"/>
        <s v="201409"/>
        <s v="201408"/>
        <s v="201801"/>
        <s v="201205"/>
        <s v="201406"/>
        <s v="201407"/>
        <s v="201410"/>
        <s v="201412"/>
        <s v="201501"/>
        <s v="201502"/>
        <s v="201505"/>
        <s v="201604"/>
        <s v="201706"/>
        <s v="201710"/>
        <s v="201403"/>
        <s v="201411"/>
        <s v="201511"/>
        <s v="201509"/>
        <s v="201510"/>
        <s v="201504"/>
        <s v="201507"/>
        <s v="201207"/>
        <s v="201208"/>
        <s v="201209"/>
        <s v="201210"/>
        <s v="201708"/>
        <s v="201605"/>
        <s v="190001"/>
      </sharedItems>
    </cacheField>
    <cacheField name="Renew Options Remaining" numFmtId="0">
      <sharedItems containsMixedTypes="1" containsNumber="1" containsInteger="1" minValue="0" maxValue="0" count="32">
        <n v="0"/>
        <s v="2 x 1 yr"/>
        <s v="3 x 1 yr"/>
        <s v="1 x 1 yr"/>
        <s v="4 x 1 yr"/>
        <s v="1 x 5 yr"/>
        <s v="1 x 3 Yr"/>
        <s v="2 x 3 yr"/>
        <s v="1 x 1yr"/>
        <s v="2 x 1yr"/>
        <s v="2 x 2 yr"/>
        <s v="1 x 2 yr"/>
        <s v="6 x 1 yr"/>
        <s v="2 x 5 yrs."/>
        <s v="3 x 2 yr"/>
        <s v="5 x 1 yr"/>
        <s v="2 c 1 yr"/>
        <s v="2 x 1"/>
        <s v="2 x2 yr"/>
        <s v="1 x 1  yr"/>
        <s v="2 x 1  yr"/>
        <s v="1 x 2 yrs"/>
        <s v="2x 1 yr"/>
        <s v="2 x 5 yrs"/>
        <s v="1 x 1"/>
        <s v="1 x1 yr"/>
        <s v="5 x 1yr"/>
        <s v="1 x 1 yt"/>
        <s v="3 x 1yr"/>
        <s v="2 x 1 yr."/>
        <s v="2 x 2yr"/>
        <s v="5 x 5 yr"/>
      </sharedItems>
    </cacheField>
    <cacheField name="MBE Goal" numFmtId="0">
      <sharedItems containsBlank="1" containsMixedTypes="1" containsNumber="1" minValue="0" maxValue="0.27" count="27">
        <n v="0"/>
        <n v="0.17"/>
        <n v="0.08"/>
        <n v="0.1"/>
        <n v="0.23"/>
        <n v="0.03"/>
        <s v="*"/>
        <n v="0.16"/>
        <n v="0.12"/>
        <n v="0.25"/>
        <n v="0.2"/>
        <n v="0.05"/>
        <n v="0.14000000000000001"/>
        <n v="7.0000000000000007E-2"/>
        <n v="0.27"/>
        <s v="N/A"/>
        <n v="0.15"/>
        <n v="0.06"/>
        <n v="0.02"/>
        <m/>
        <n v="0.11"/>
        <n v="9.0800000000000006E-2"/>
        <n v="0.22"/>
        <n v="0.09"/>
        <n v="1.4999999999999999E-2"/>
        <n v="0.04"/>
        <n v="0.21"/>
      </sharedItems>
    </cacheField>
    <cacheField name="WBE Goal" numFmtId="0">
      <sharedItems containsBlank="1" containsMixedTypes="1" containsNumber="1" minValue="0" maxValue="0.15" count="17">
        <n v="0"/>
        <n v="0.1"/>
        <n v="0.03"/>
        <n v="7.0000000000000007E-2"/>
        <n v="0.01"/>
        <s v="*"/>
        <n v="0.06"/>
        <n v="0.09"/>
        <n v="0.05"/>
        <n v="0.02"/>
        <s v="N/A"/>
        <n v="0.08"/>
        <m/>
        <n v="0.15"/>
        <n v="0.04"/>
        <n v="2.5000000000000001E-2"/>
        <n v="1.4999999999999999E-2"/>
      </sharedItems>
    </cacheField>
    <cacheField name="Notes / Status" numFmtId="165">
      <sharedItems containsBlank="1"/>
    </cacheField>
    <cacheField name="Requires Additional Quotes to make Release POs?" numFmtId="0">
      <sharedItems containsBlank="1"/>
    </cacheField>
    <cacheField name="Has 1st, 2nd, etc. Call Awarded Vendors?" numFmtId="0">
      <sharedItems containsBlank="1"/>
    </cacheField>
    <cacheField name="Has &quot;Blanket within a Blanket&quot; Authority?" numFmtId="0">
      <sharedItems containsBlank="1"/>
    </cacheField>
    <cacheField name="Special Compliance?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86">
  <r>
    <x v="0"/>
    <s v="Green"/>
    <s v="Red"/>
    <s v="P517857"/>
    <s v="TREASURY"/>
    <s v="08000"/>
    <s v="MIS Print Software - Treasury"/>
    <s v="Rochester Software Associates, Inc"/>
    <x v="0"/>
    <n v="0"/>
    <m/>
    <d v="2011-11-16T00:00:00"/>
    <d v="2011-07-01T00:00:00"/>
    <d v="2012-06-30T00:00:00"/>
    <n v="2012"/>
    <n v="6"/>
    <x v="0"/>
    <x v="0"/>
    <x v="0"/>
    <x v="0"/>
    <s v="I DO NOT SEE A CITWIDE SOFTWARE AGREEMENT ON CITIBUY - ABE RESOLVE by 2/26"/>
    <m/>
    <m/>
    <m/>
    <s v="Normal"/>
  </r>
  <r>
    <x v="0"/>
    <s v="Green"/>
    <s v="Red"/>
    <s v="P511074"/>
    <s v="DGS"/>
    <s v="B50001115"/>
    <s v="Environmental Emergency Response Service "/>
    <s v="WTM Enterprises, LLC"/>
    <x v="1"/>
    <n v="0"/>
    <m/>
    <d v="2009-10-28T00:00:00"/>
    <d v="2009-11-15T00:00:00"/>
    <d v="2012-11-14T00:00:00"/>
    <n v="2012"/>
    <n v="11"/>
    <x v="1"/>
    <x v="1"/>
    <x v="1"/>
    <x v="1"/>
    <s v="To expire - New req. - ABE TO HAVE RESOLVED by 2/26"/>
    <s v="Yes"/>
    <s v="Yes"/>
    <m/>
    <s v="Special"/>
  </r>
  <r>
    <x v="0"/>
    <s v="Green"/>
    <s v="Red"/>
    <s v="P511075"/>
    <s v="DGS"/>
    <s v="B50001115"/>
    <s v="Environmental Emergency Response Service "/>
    <s v="Hydrocarbon Service d/d/a FCC Environmental"/>
    <x v="2"/>
    <n v="0"/>
    <m/>
    <d v="2009-10-28T00:00:00"/>
    <d v="2009-11-15T00:00:00"/>
    <d v="2012-11-14T00:00:00"/>
    <n v="2012"/>
    <n v="11"/>
    <x v="1"/>
    <x v="1"/>
    <x v="1"/>
    <x v="1"/>
    <s v="To expire - New req. - ABE TO HAVE RESOLVED by 2/26"/>
    <s v="Yes"/>
    <s v="Yes"/>
    <m/>
    <s v="Special"/>
  </r>
  <r>
    <x v="0"/>
    <s v="Green"/>
    <s v="Red"/>
    <s v="P518793"/>
    <s v="MOIT"/>
    <s v="07000"/>
    <s v="Citrix XenApp Maintenance"/>
    <s v="GTSI Corp."/>
    <x v="3"/>
    <n v="0"/>
    <m/>
    <s v="-"/>
    <d v="2011-12-31T00:00:00"/>
    <d v="2012-12-30T00:00:00"/>
    <n v="2012"/>
    <n v="12"/>
    <x v="2"/>
    <x v="0"/>
    <x v="0"/>
    <x v="0"/>
    <s v="To be deleted -*What are they going to do for maintenance? - New Req - BIDS DUE 2/4 - Abe re-bidding"/>
    <m/>
    <m/>
    <m/>
    <s v="Normal"/>
  </r>
  <r>
    <x v="0"/>
    <s v="Green"/>
    <s v="Yellow"/>
    <s v="P519112"/>
    <s v="DPW"/>
    <s v="07000"/>
    <s v="Forklift and Lift Truck Maintenance "/>
    <s v="Eastern Lift Truck Co."/>
    <x v="4"/>
    <n v="0"/>
    <m/>
    <s v="-"/>
    <d v="2012-01-23T00:00:00"/>
    <d v="2013-01-22T00:00:00"/>
    <n v="2013"/>
    <n v="1"/>
    <x v="3"/>
    <x v="0"/>
    <x v="0"/>
    <x v="0"/>
    <s v="To be deleted -*What are they going to do for maintenance? - New PO in progress"/>
    <m/>
    <m/>
    <m/>
    <s v="Normal"/>
  </r>
  <r>
    <x v="0"/>
    <s v="Green"/>
    <s v="Green"/>
    <s v="P501308"/>
    <s v="CITYWIDE"/>
    <s v="08000"/>
    <s v="Add-on subscriber radios, Mobile Data Subscribers Parts &amp; Service"/>
    <s v="Motorola, Inc."/>
    <x v="5"/>
    <n v="0"/>
    <m/>
    <d v="2011-01-26T00:00:00"/>
    <d v="2011-02-01T00:00:00"/>
    <d v="2013-02-01T00:00:00"/>
    <n v="2013"/>
    <n v="2"/>
    <x v="4"/>
    <x v="2"/>
    <x v="0"/>
    <x v="0"/>
    <s v="Renewed on 1/30"/>
    <m/>
    <m/>
    <m/>
    <s v="Normal"/>
  </r>
  <r>
    <x v="0"/>
    <s v="Green"/>
    <s v="Green"/>
    <s v="P507303"/>
    <s v="MOIT"/>
    <s v="B50000752"/>
    <s v="APC-Uninterrupted Power Supply (UPS) Setup &amp; Preventive Maintenance Services"/>
    <s v="Static Power Conversion Services, Inc."/>
    <x v="6"/>
    <n v="0"/>
    <m/>
    <d v="2012-02-08T00:00:00"/>
    <d v="2012-02-25T00:00:00"/>
    <d v="2013-02-24T00:00:00"/>
    <n v="2013"/>
    <n v="2"/>
    <x v="4"/>
    <x v="3"/>
    <x v="0"/>
    <x v="0"/>
    <s v=" RENEWED ON 2/13"/>
    <m/>
    <m/>
    <m/>
    <s v="Normal"/>
  </r>
  <r>
    <x v="0"/>
    <s v="Green"/>
    <s v="Red"/>
    <s v="P507113"/>
    <s v="CITYWIDE"/>
    <s v="B50000968"/>
    <s v="General Welding Equipment and Supplies "/>
    <s v="Earlbeck Gases &amp; Technologies"/>
    <x v="7"/>
    <n v="0"/>
    <m/>
    <d v="2011-03-02T00:00:00"/>
    <d v="2011-03-04T00:00:00"/>
    <d v="2013-03-03T00:00:00"/>
    <n v="2013"/>
    <n v="3"/>
    <x v="5"/>
    <x v="0"/>
    <x v="0"/>
    <x v="0"/>
    <s v="Agency submitting new req. - COULD EXPIRE - New informal bid out by 2/14"/>
    <m/>
    <m/>
    <m/>
    <s v="Normal"/>
  </r>
  <r>
    <x v="0"/>
    <s v="Green"/>
    <s v="Red"/>
    <s v="P521205"/>
    <s v="MOIT"/>
    <s v="B50002511"/>
    <s v="OpenBaltimore Data Portal Hosting "/>
    <s v="Socrata, Inc."/>
    <x v="8"/>
    <n v="0"/>
    <m/>
    <d v="2012-09-26T00:00:00"/>
    <d v="2012-09-26T00:00:00"/>
    <d v="2013-03-25T00:00:00"/>
    <n v="2013"/>
    <n v="3"/>
    <x v="5"/>
    <x v="0"/>
    <x v="0"/>
    <x v="0"/>
    <s v="Waiting on MOIT Req"/>
    <m/>
    <m/>
    <m/>
    <s v="Normal"/>
  </r>
  <r>
    <x v="0"/>
    <s v="Green"/>
    <s v="Red"/>
    <s v="P507985"/>
    <s v="DOT"/>
    <s v="B50000992"/>
    <s v="Furnish and Deliver Black Fill Mix  "/>
    <s v="Perma Patch"/>
    <x v="9"/>
    <n v="0"/>
    <m/>
    <d v="2012-02-22T00:00:00"/>
    <d v="2012-04-15T00:00:00"/>
    <d v="2013-04-14T00:00:00"/>
    <n v="2013"/>
    <n v="4"/>
    <x v="6"/>
    <x v="0"/>
    <x v="0"/>
    <x v="0"/>
    <s v="Bid by 2/15"/>
    <m/>
    <m/>
    <m/>
    <s v="Normal"/>
  </r>
  <r>
    <x v="0"/>
    <s v="Green"/>
    <s v="Red"/>
    <s v="P503022"/>
    <s v="CITYWIDE"/>
    <s v="B50000404"/>
    <s v="High and Medium Voltage Electric System "/>
    <s v="TRI-M, Inc."/>
    <x v="10"/>
    <n v="0"/>
    <m/>
    <d v="2012-08-29T00:00:00"/>
    <d v="2012-05-14T00:00:00"/>
    <d v="2013-05-13T00:00:00"/>
    <n v="2013"/>
    <n v="5"/>
    <x v="7"/>
    <x v="0"/>
    <x v="2"/>
    <x v="2"/>
    <m/>
    <m/>
    <m/>
    <m/>
    <s v="Normal"/>
  </r>
  <r>
    <x v="0"/>
    <s v="Green"/>
    <s v="None"/>
    <m/>
    <s v="DPW"/>
    <s v="08000"/>
    <s v="BIF Hydraulic valve Cylinder Parts"/>
    <s v="T.E. Byerly Co. Inc."/>
    <x v="11"/>
    <n v="0"/>
    <m/>
    <d v="2012-05-23T00:00:00"/>
    <d v="2012-05-23T00:00:00"/>
    <d v="2013-05-22T00:00:00"/>
    <n v="2013"/>
    <n v="5"/>
    <x v="7"/>
    <x v="0"/>
    <x v="0"/>
    <x v="0"/>
    <m/>
    <m/>
    <m/>
    <m/>
    <s v="Normal"/>
  </r>
  <r>
    <x v="0"/>
    <s v="Green"/>
    <s v="None"/>
    <m/>
    <s v="HEALTH"/>
    <s v="B50002202"/>
    <s v="Quality Management Software (QMS) System for Environmental Health"/>
    <s v="Jadian Enterprises, Inc."/>
    <x v="12"/>
    <n v="0"/>
    <m/>
    <d v="2012-05-23T00:00:00"/>
    <d v="2012-05-23T00:00:00"/>
    <d v="2013-05-22T00:00:00"/>
    <n v="2013"/>
    <n v="5"/>
    <x v="7"/>
    <x v="4"/>
    <x v="0"/>
    <x v="0"/>
    <m/>
    <m/>
    <m/>
    <m/>
    <s v="Normal"/>
  </r>
  <r>
    <x v="0"/>
    <s v="Green"/>
    <s v="None"/>
    <s v="P500114"/>
    <s v="CITYWIDE"/>
    <s v="BP-07102"/>
    <s v="GIS Staff Augmentation "/>
    <s v="Locations Age, LLC"/>
    <x v="13"/>
    <n v="0"/>
    <m/>
    <d v="2012-05-16T00:00:00"/>
    <d v="2012-06-02T00:00:00"/>
    <d v="2013-06-01T00:00:00"/>
    <n v="2013"/>
    <n v="6"/>
    <x v="8"/>
    <x v="0"/>
    <x v="0"/>
    <x v="0"/>
    <m/>
    <m/>
    <m/>
    <m/>
    <s v="Normal"/>
  </r>
  <r>
    <x v="0"/>
    <s v="Green"/>
    <s v="None"/>
    <s v="P513737"/>
    <s v="DPW"/>
    <s v="08000"/>
    <s v="Preventative Maintenance and Parts for Perkin Elmer Units "/>
    <s v="Perkin Elmer Health Science"/>
    <x v="14"/>
    <n v="0"/>
    <m/>
    <d v="2010-06-09T00:00:00"/>
    <d v="2010-06-09T00:00:00"/>
    <d v="2013-06-08T00:00:00"/>
    <n v="2013"/>
    <n v="6"/>
    <x v="8"/>
    <x v="0"/>
    <x v="0"/>
    <x v="0"/>
    <m/>
    <m/>
    <m/>
    <m/>
    <s v="Normal"/>
  </r>
  <r>
    <x v="0"/>
    <s v="Green"/>
    <s v="None"/>
    <s v="P509349"/>
    <s v="CITYWIDE"/>
    <s v="B50001059"/>
    <s v="Top Soils, Common Borrow, Diamond Mix, Recycled Stone"/>
    <s v="Top Soils, Inc."/>
    <x v="15"/>
    <n v="0"/>
    <m/>
    <d v="2012-06-27T00:00:00"/>
    <d v="2012-06-30T00:00:00"/>
    <d v="2013-06-29T00:00:00"/>
    <n v="2013"/>
    <n v="6"/>
    <x v="8"/>
    <x v="3"/>
    <x v="3"/>
    <x v="3"/>
    <m/>
    <m/>
    <m/>
    <m/>
    <s v="Normal"/>
  </r>
  <r>
    <x v="0"/>
    <s v="Green"/>
    <s v="None"/>
    <s v="P509348"/>
    <s v="CITYWIDE"/>
    <s v="B50001059"/>
    <s v="Top Soils, Common Borrow, Diamond Mix, Recycled Stone"/>
    <s v="C.D. Thomas Trucking"/>
    <x v="16"/>
    <n v="0"/>
    <m/>
    <d v="2012-06-27T00:00:00"/>
    <d v="2012-06-30T00:00:00"/>
    <d v="2013-06-29T00:00:00"/>
    <n v="2013"/>
    <n v="6"/>
    <x v="8"/>
    <x v="3"/>
    <x v="3"/>
    <x v="3"/>
    <m/>
    <m/>
    <m/>
    <m/>
    <s v="Normal"/>
  </r>
  <r>
    <x v="0"/>
    <s v="Green"/>
    <s v="None"/>
    <s v="P509347"/>
    <s v="CITYWIDE"/>
    <s v="B50001059"/>
    <s v="Top Soils, Common Borrow, Diamond Mix, Recycled Stone"/>
    <s v="Phipps Construction Co."/>
    <x v="17"/>
    <n v="0"/>
    <m/>
    <d v="2012-06-27T00:00:00"/>
    <d v="2012-06-30T00:00:00"/>
    <d v="2013-06-29T00:00:00"/>
    <n v="2013"/>
    <n v="6"/>
    <x v="8"/>
    <x v="3"/>
    <x v="3"/>
    <x v="3"/>
    <m/>
    <m/>
    <m/>
    <m/>
    <s v="Normal"/>
  </r>
  <r>
    <x v="0"/>
    <s v="Green"/>
    <s v="None"/>
    <m/>
    <s v="CITYWIDE"/>
    <s v="06000"/>
    <s v="Citywide IT Support Staff Services Agreement"/>
    <s v="Digicon Corporation"/>
    <x v="18"/>
    <n v="0"/>
    <m/>
    <d v="2012-12-12T00:00:00"/>
    <d v="2013-01-01T00:00:00"/>
    <d v="2013-06-30T00:00:00"/>
    <n v="2013"/>
    <n v="6"/>
    <x v="8"/>
    <x v="0"/>
    <x v="0"/>
    <x v="0"/>
    <m/>
    <m/>
    <m/>
    <m/>
    <s v="Normal"/>
  </r>
  <r>
    <x v="0"/>
    <s v="Green"/>
    <s v="None"/>
    <m/>
    <s v="CITYWIDE"/>
    <s v="06000"/>
    <s v="Citywide IT Support Staff Services Agreement"/>
    <s v="Telecommunications Systems, Inc."/>
    <x v="19"/>
    <n v="0"/>
    <m/>
    <d v="2012-12-12T00:00:00"/>
    <d v="2013-01-01T00:00:00"/>
    <d v="2013-06-30T00:00:00"/>
    <n v="2013"/>
    <n v="6"/>
    <x v="8"/>
    <x v="0"/>
    <x v="0"/>
    <x v="0"/>
    <m/>
    <m/>
    <m/>
    <s v="Yes"/>
    <s v="Special"/>
  </r>
  <r>
    <x v="0"/>
    <s v="Green"/>
    <s v="None"/>
    <s v="P517171"/>
    <s v="DPW"/>
    <s v="B50001974"/>
    <s v="Aaladin Pressure Washer Service"/>
    <s v="Absolute Pressure Cleaning Equipment, inc"/>
    <x v="4"/>
    <n v="0"/>
    <m/>
    <s v="-"/>
    <d v="2011-08-01T00:00:00"/>
    <d v="2013-07-31T00:00:00"/>
    <n v="2013"/>
    <n v="7"/>
    <x v="9"/>
    <x v="2"/>
    <x v="0"/>
    <x v="0"/>
    <m/>
    <m/>
    <m/>
    <m/>
    <s v="Normal"/>
  </r>
  <r>
    <x v="0"/>
    <s v="Green"/>
    <s v="None"/>
    <s v="P514944"/>
    <s v="CITYWIDE"/>
    <s v="B50001422"/>
    <s v="Computer Hardware, Software and Related Items"/>
    <s v="Applied Technology Services"/>
    <x v="20"/>
    <n v="0"/>
    <m/>
    <d v="2012-06-06T00:00:00"/>
    <d v="2010-08-11T00:00:00"/>
    <d v="2013-08-10T00:00:00"/>
    <n v="2013"/>
    <n v="8"/>
    <x v="10"/>
    <x v="1"/>
    <x v="0"/>
    <x v="0"/>
    <m/>
    <s v="Yes"/>
    <m/>
    <m/>
    <s v="Special"/>
  </r>
  <r>
    <x v="0"/>
    <s v="Green"/>
    <s v="None"/>
    <s v="P5149457"/>
    <s v="CITYWIDE"/>
    <s v="B50001422"/>
    <s v="Computer Hardware, Software and Related Items"/>
    <s v="Carahsoft Technology Corporation"/>
    <x v="21"/>
    <n v="0"/>
    <m/>
    <d v="2012-01-18T00:00:00"/>
    <d v="2010-08-11T00:00:00"/>
    <d v="2013-08-10T00:00:00"/>
    <n v="2013"/>
    <n v="8"/>
    <x v="10"/>
    <x v="1"/>
    <x v="0"/>
    <x v="0"/>
    <m/>
    <s v="Yes"/>
    <m/>
    <m/>
    <s v="Special"/>
  </r>
  <r>
    <x v="0"/>
    <s v="Green"/>
    <s v="None"/>
    <s v="P514956"/>
    <s v="CITYWIDE"/>
    <s v="B50001422"/>
    <s v="Computer Hardware, Software and Related Items"/>
    <s v="Carousel Industries of North America"/>
    <x v="2"/>
    <n v="0"/>
    <m/>
    <d v="2012-01-18T00:00:00"/>
    <d v="2010-08-11T00:00:00"/>
    <d v="2013-08-10T00:00:00"/>
    <n v="2013"/>
    <n v="8"/>
    <x v="10"/>
    <x v="1"/>
    <x v="0"/>
    <x v="0"/>
    <m/>
    <s v="Yes"/>
    <m/>
    <m/>
    <s v="Special"/>
  </r>
  <r>
    <x v="0"/>
    <s v="Green"/>
    <s v="None"/>
    <s v="P514948"/>
    <s v="CITYWIDE"/>
    <s v="B50001422"/>
    <s v="Computer Hardware, Software and Related Items"/>
    <s v="Communications Supply Corporation"/>
    <x v="22"/>
    <n v="0"/>
    <m/>
    <d v="2012-01-18T00:00:00"/>
    <d v="2010-08-11T00:00:00"/>
    <d v="2013-08-10T00:00:00"/>
    <n v="2013"/>
    <n v="8"/>
    <x v="10"/>
    <x v="1"/>
    <x v="0"/>
    <x v="0"/>
    <m/>
    <s v="Yes"/>
    <m/>
    <m/>
    <s v="Special"/>
  </r>
  <r>
    <x v="0"/>
    <s v="Green"/>
    <s v="None"/>
    <s v="P514949"/>
    <s v="CITYWIDE"/>
    <s v="B50001422"/>
    <s v="Computer Hardware, Software and Related Items"/>
    <s v="USC Canterbury                           "/>
    <x v="23"/>
    <n v="0"/>
    <m/>
    <d v="2012-01-18T00:00:00"/>
    <d v="2010-08-11T00:00:00"/>
    <d v="2013-08-10T00:00:00"/>
    <n v="2013"/>
    <n v="8"/>
    <x v="10"/>
    <x v="1"/>
    <x v="0"/>
    <x v="0"/>
    <m/>
    <s v="Yes"/>
    <m/>
    <m/>
    <s v="Special"/>
  </r>
  <r>
    <x v="0"/>
    <s v="Green"/>
    <s v="None"/>
    <s v="P5149457"/>
    <s v="CITYWIDE"/>
    <s v="B50001422"/>
    <s v="Computer Hardware, Software and Related Items"/>
    <s v="Data Networks"/>
    <x v="24"/>
    <n v="0"/>
    <m/>
    <d v="2012-01-18T00:00:00"/>
    <d v="2010-08-11T00:00:00"/>
    <d v="2013-08-10T00:00:00"/>
    <n v="2013"/>
    <n v="8"/>
    <x v="10"/>
    <x v="1"/>
    <x v="0"/>
    <x v="0"/>
    <m/>
    <s v="Yes"/>
    <m/>
    <m/>
    <s v="Special"/>
  </r>
  <r>
    <x v="0"/>
    <s v="Green"/>
    <s v="None"/>
    <s v="P514953"/>
    <s v="CITYWIDE"/>
    <s v="B50001422"/>
    <s v="Computer Hardware, Software and Related Items"/>
    <s v="Daly Computers"/>
    <x v="25"/>
    <n v="0"/>
    <m/>
    <d v="2012-01-18T00:00:00"/>
    <d v="2010-08-11T00:00:00"/>
    <d v="2013-08-10T00:00:00"/>
    <n v="2013"/>
    <n v="8"/>
    <x v="10"/>
    <x v="1"/>
    <x v="0"/>
    <x v="0"/>
    <m/>
    <s v="Yes"/>
    <m/>
    <m/>
    <s v="Special"/>
  </r>
  <r>
    <x v="0"/>
    <s v="Green"/>
    <s v="None"/>
    <s v="P514950"/>
    <s v="CITYWIDE"/>
    <s v="B50001422"/>
    <s v="Computer Hardware, Software and Related Items"/>
    <s v="Digicon Corporation"/>
    <x v="26"/>
    <n v="0"/>
    <m/>
    <d v="2012-01-18T00:00:00"/>
    <d v="2010-08-11T00:00:00"/>
    <d v="2013-08-10T00:00:00"/>
    <n v="2013"/>
    <n v="8"/>
    <x v="10"/>
    <x v="1"/>
    <x v="0"/>
    <x v="0"/>
    <m/>
    <s v="Yes"/>
    <m/>
    <m/>
    <s v="Special"/>
  </r>
  <r>
    <x v="0"/>
    <s v="Green"/>
    <s v="None"/>
    <s v="P514952"/>
    <s v="CITYWIDE"/>
    <s v="B50001422"/>
    <s v="Computer Hardware, Software and Related Items"/>
    <s v="ePlus Technology, LLC"/>
    <x v="27"/>
    <n v="0"/>
    <m/>
    <d v="2012-06-06T00:00:00"/>
    <d v="2010-08-11T00:00:00"/>
    <d v="2013-08-10T00:00:00"/>
    <n v="2013"/>
    <n v="8"/>
    <x v="10"/>
    <x v="1"/>
    <x v="0"/>
    <x v="0"/>
    <m/>
    <s v="Yes"/>
    <m/>
    <m/>
    <s v="Special"/>
  </r>
  <r>
    <x v="0"/>
    <s v="Green"/>
    <s v="None"/>
    <s v="P514954"/>
    <s v="CITYWIDE"/>
    <s v="B50001422"/>
    <s v="Computer Hardware, Software and Related Items"/>
    <s v="En-Net Services, LLC"/>
    <x v="28"/>
    <n v="0"/>
    <m/>
    <d v="2012-01-18T00:00:00"/>
    <d v="2010-08-11T00:00:00"/>
    <d v="2013-08-10T00:00:00"/>
    <n v="2013"/>
    <n v="8"/>
    <x v="10"/>
    <x v="1"/>
    <x v="0"/>
    <x v="0"/>
    <m/>
    <s v="Yes"/>
    <m/>
    <m/>
    <s v="Special"/>
  </r>
  <r>
    <x v="0"/>
    <s v="Green"/>
    <s v="None"/>
    <s v="P514946"/>
    <s v="CITYWIDE"/>
    <s v="B50001422"/>
    <s v="Computer Hardware, Software and Related Items"/>
    <s v="Hartford Computer Group, Inc.           "/>
    <x v="29"/>
    <n v="0"/>
    <m/>
    <d v="2012-01-18T00:00:00"/>
    <d v="2010-08-11T00:00:00"/>
    <d v="2013-08-10T00:00:00"/>
    <n v="2013"/>
    <n v="8"/>
    <x v="10"/>
    <x v="1"/>
    <x v="0"/>
    <x v="0"/>
    <m/>
    <s v="Yes"/>
    <m/>
    <m/>
    <s v="Special"/>
  </r>
  <r>
    <x v="0"/>
    <s v="Green"/>
    <s v="None"/>
    <s v="P514947"/>
    <s v="CITYWIDE"/>
    <s v="B50001422"/>
    <s v="Computer Hardware, Software and Related Items"/>
    <s v="PC Mall Gov, Inc."/>
    <x v="30"/>
    <n v="0"/>
    <m/>
    <d v="2012-01-18T00:00:00"/>
    <d v="2010-08-11T00:00:00"/>
    <d v="2013-08-10T00:00:00"/>
    <n v="2013"/>
    <n v="8"/>
    <x v="10"/>
    <x v="1"/>
    <x v="0"/>
    <x v="0"/>
    <m/>
    <s v="Yes"/>
    <m/>
    <m/>
    <s v="Special"/>
  </r>
  <r>
    <x v="0"/>
    <s v="Green"/>
    <s v="None"/>
    <s v="P514951"/>
    <s v="CITYWIDE"/>
    <s v="B50001422"/>
    <s v="Computer Hardware, Software and Related Items"/>
    <s v="SHI International Corporation"/>
    <x v="31"/>
    <n v="0"/>
    <m/>
    <d v="2012-01-18T00:00:00"/>
    <d v="2010-08-11T00:00:00"/>
    <d v="2013-08-10T00:00:00"/>
    <n v="2013"/>
    <n v="8"/>
    <x v="10"/>
    <x v="1"/>
    <x v="0"/>
    <x v="0"/>
    <m/>
    <s v="Yes"/>
    <m/>
    <m/>
    <s v="Special"/>
  </r>
  <r>
    <x v="0"/>
    <s v="Green"/>
    <s v="None"/>
    <s v="P514955"/>
    <s v="CITYWIDE"/>
    <s v="B50001422"/>
    <s v="Computer Hardware, Software and Related Items"/>
    <s v="Soft Net Solutions"/>
    <x v="22"/>
    <n v="0"/>
    <m/>
    <d v="2012-01-18T00:00:00"/>
    <d v="2010-08-11T00:00:00"/>
    <d v="2013-08-10T00:00:00"/>
    <n v="2013"/>
    <n v="8"/>
    <x v="10"/>
    <x v="1"/>
    <x v="0"/>
    <x v="0"/>
    <m/>
    <s v="Yes"/>
    <m/>
    <m/>
    <s v="Special"/>
  </r>
  <r>
    <x v="0"/>
    <s v="Green"/>
    <s v="None"/>
    <s v="P515034"/>
    <s v="CITYWIDE"/>
    <s v="B50001474"/>
    <s v="Miscellaneous Electrical Work - FIRST CALL"/>
    <s v="Horton Mechanical Contractors"/>
    <x v="32"/>
    <n v="0"/>
    <m/>
    <d v="2010-08-18T00:00:00"/>
    <d v="2010-08-18T00:00:00"/>
    <d v="2013-08-17T00:00:00"/>
    <n v="2013"/>
    <n v="8"/>
    <x v="10"/>
    <x v="1"/>
    <x v="4"/>
    <x v="1"/>
    <m/>
    <s v="Yes"/>
    <s v="Yes"/>
    <m/>
    <s v="Special"/>
  </r>
  <r>
    <x v="0"/>
    <s v="Green"/>
    <s v="None"/>
    <s v="P515033"/>
    <s v="CITYWIDE"/>
    <s v="B50001474"/>
    <s v="Miscellaneous Electrical Work - SECOND CALL"/>
    <s v="Calmi Electric Company"/>
    <x v="33"/>
    <n v="0"/>
    <m/>
    <d v="2012-04-04T00:00:00"/>
    <d v="2010-08-18T00:00:00"/>
    <d v="2013-08-17T00:00:00"/>
    <n v="2013"/>
    <n v="8"/>
    <x v="10"/>
    <x v="1"/>
    <x v="4"/>
    <x v="1"/>
    <m/>
    <s v="Yes"/>
    <s v="Yes"/>
    <m/>
    <s v="Special"/>
  </r>
  <r>
    <x v="0"/>
    <s v="Green"/>
    <s v="None"/>
    <s v="P514542"/>
    <s v="DPW"/>
    <s v="08000"/>
    <s v="Bentley WaterCAD Perpetual Licenses"/>
    <s v="Bentley Systems, Inc."/>
    <x v="34"/>
    <n v="0"/>
    <m/>
    <d v="2010-08-18T00:00:00"/>
    <d v="2010-08-18T00:00:00"/>
    <d v="2013-08-17T00:00:00"/>
    <n v="2013"/>
    <n v="8"/>
    <x v="10"/>
    <x v="0"/>
    <x v="0"/>
    <x v="0"/>
    <m/>
    <m/>
    <m/>
    <m/>
    <s v="Normal"/>
  </r>
  <r>
    <x v="0"/>
    <s v="Green"/>
    <s v="None"/>
    <s v="P514587"/>
    <s v="MOIT"/>
    <s v="08000"/>
    <s v="Maintenance of Computer Associates Software"/>
    <s v="Computer Associates International"/>
    <x v="35"/>
    <n v="0"/>
    <m/>
    <d v="2010-08-25T00:00:00"/>
    <d v="2010-08-25T00:00:00"/>
    <d v="2013-08-24T00:00:00"/>
    <n v="2013"/>
    <n v="8"/>
    <x v="10"/>
    <x v="1"/>
    <x v="0"/>
    <x v="0"/>
    <m/>
    <m/>
    <m/>
    <m/>
    <s v="Normal"/>
  </r>
  <r>
    <x v="0"/>
    <s v="Green"/>
    <s v="None"/>
    <s v="P504102"/>
    <s v="DGS"/>
    <s v="B50000457"/>
    <s v="Hydraulic and Welding Repair Service "/>
    <s v="Greb Service, Inc. (1st Call)"/>
    <x v="36"/>
    <n v="0"/>
    <m/>
    <d v="2012-09-26T00:00:00"/>
    <d v="2012-09-10T00:00:00"/>
    <d v="2013-09-09T00:00:00"/>
    <n v="2013"/>
    <n v="9"/>
    <x v="11"/>
    <x v="0"/>
    <x v="5"/>
    <x v="0"/>
    <m/>
    <m/>
    <s v="Yes"/>
    <m/>
    <s v="Special"/>
  </r>
  <r>
    <x v="0"/>
    <s v="Green"/>
    <s v="None"/>
    <s v="P504103"/>
    <s v="DGS"/>
    <s v="B50000457"/>
    <s v="Hydraulic and Welding Repair Service  "/>
    <s v="Intercon Truck of Baltimore, Inc. (2nd Call)"/>
    <x v="37"/>
    <n v="0"/>
    <m/>
    <d v="2012-09-26T00:00:00"/>
    <d v="2012-09-10T00:00:00"/>
    <d v="2013-09-09T00:00:00"/>
    <n v="2013"/>
    <n v="9"/>
    <x v="11"/>
    <x v="0"/>
    <x v="5"/>
    <x v="0"/>
    <m/>
    <m/>
    <s v="Yes"/>
    <m/>
    <s v="Special"/>
  </r>
  <r>
    <x v="0"/>
    <s v="Green"/>
    <s v="None"/>
    <s v="P504104"/>
    <s v="DGS"/>
    <s v="B50000457"/>
    <s v="Hydraulic and Welding Repair Service  "/>
    <s v="Precision Machine &amp; Hydraulic, Inc (3rd Call)"/>
    <x v="37"/>
    <n v="0"/>
    <m/>
    <d v="2012-09-26T00:00:00"/>
    <d v="2012-09-10T00:00:00"/>
    <d v="2013-09-09T00:00:00"/>
    <n v="2013"/>
    <n v="9"/>
    <x v="11"/>
    <x v="0"/>
    <x v="5"/>
    <x v="0"/>
    <m/>
    <m/>
    <s v="Yes"/>
    <m/>
    <s v="Special"/>
  </r>
  <r>
    <x v="0"/>
    <s v="Green"/>
    <s v="None"/>
    <s v="P504040"/>
    <s v="CITYWIDE"/>
    <s v="08000"/>
    <s v="Construction Contract Planning and Coordination Services Software "/>
    <s v="Envista"/>
    <x v="38"/>
    <n v="0"/>
    <m/>
    <d v="2012-09-12T00:00:00"/>
    <d v="2012-09-15T00:00:00"/>
    <d v="2013-09-14T00:00:00"/>
    <n v="2013"/>
    <n v="9"/>
    <x v="11"/>
    <x v="1"/>
    <x v="0"/>
    <x v="0"/>
    <m/>
    <m/>
    <m/>
    <m/>
    <s v="Normal"/>
  </r>
  <r>
    <x v="0"/>
    <s v="Green"/>
    <s v="None"/>
    <m/>
    <s v="CITYWIDE"/>
    <s v="B50002530"/>
    <s v="Various Fencing Systems, Repair and Installation - "/>
    <s v="Long Fence Company"/>
    <x v="39"/>
    <n v="0"/>
    <m/>
    <d v="2012-09-19T00:00:00"/>
    <d v="2012-09-19T00:00:00"/>
    <d v="2013-09-18T00:00:00"/>
    <n v="2013"/>
    <n v="9"/>
    <x v="11"/>
    <x v="4"/>
    <x v="2"/>
    <x v="4"/>
    <m/>
    <s v="Yes"/>
    <s v="Yes"/>
    <m/>
    <s v="Special"/>
  </r>
  <r>
    <x v="0"/>
    <s v="Green"/>
    <s v="None"/>
    <m/>
    <s v="MOIT"/>
    <s v="07000"/>
    <s v="Project Portfolio management System (PPM ) Licenses and Implementation"/>
    <s v="Innotas"/>
    <x v="40"/>
    <n v="0"/>
    <m/>
    <d v="2012-09-26T00:00:00"/>
    <d v="2012-09-26T00:00:00"/>
    <d v="2013-09-25T00:00:00"/>
    <n v="2013"/>
    <n v="9"/>
    <x v="11"/>
    <x v="0"/>
    <x v="0"/>
    <x v="0"/>
    <m/>
    <m/>
    <m/>
    <m/>
    <s v="Normal"/>
  </r>
  <r>
    <x v="0"/>
    <s v="Green"/>
    <s v="Red"/>
    <s v="P502959"/>
    <s v="MOIT"/>
    <s v="06000"/>
    <s v="311 Call Center Hosting "/>
    <s v="Motorola, Inc."/>
    <x v="41"/>
    <n v="0"/>
    <m/>
    <d v="2012-08-29T00:00:00"/>
    <d v="2012-09-29T00:00:00"/>
    <d v="2013-09-28T00:00:00"/>
    <n v="2013"/>
    <n v="9"/>
    <x v="11"/>
    <x v="0"/>
    <x v="0"/>
    <x v="0"/>
    <m/>
    <m/>
    <m/>
    <m/>
    <s v="Normal"/>
  </r>
  <r>
    <x v="0"/>
    <s v="Green"/>
    <s v="None"/>
    <s v="P521192"/>
    <s v="DPW"/>
    <s v="B50002529"/>
    <s v="OnBase Annual Software Maintenance"/>
    <s v="Enterprise Consulting Partners, inc."/>
    <x v="42"/>
    <n v="0"/>
    <m/>
    <s v="-"/>
    <d v="2012-10-01T00:00:00"/>
    <d v="2013-09-30T00:00:00"/>
    <n v="2013"/>
    <n v="9"/>
    <x v="11"/>
    <x v="0"/>
    <x v="0"/>
    <x v="0"/>
    <m/>
    <m/>
    <m/>
    <m/>
    <s v="Normal"/>
  </r>
  <r>
    <x v="0"/>
    <s v="Green"/>
    <s v="None"/>
    <s v="P521589"/>
    <s v="DPW"/>
    <s v="08000"/>
    <s v="Pipelogic Software - GIS"/>
    <s v="Pipelogix, Inc."/>
    <x v="43"/>
    <n v="0"/>
    <m/>
    <d v="2012-10-10T00:00:00"/>
    <d v="2012-10-10T00:00:00"/>
    <d v="2013-10-09T00:00:00"/>
    <n v="2013"/>
    <n v="10"/>
    <x v="12"/>
    <x v="0"/>
    <x v="0"/>
    <x v="0"/>
    <m/>
    <m/>
    <m/>
    <m/>
    <s v="Normal"/>
  </r>
  <r>
    <x v="0"/>
    <s v="Green"/>
    <s v="None"/>
    <s v="P522276"/>
    <s v="MOIT"/>
    <s v="07000"/>
    <s v="Solarwinds Software Maintenance"/>
    <s v="Solarwinds.net, Inc."/>
    <x v="44"/>
    <n v="0"/>
    <m/>
    <s v="-"/>
    <d v="2013-01-01T00:00:00"/>
    <d v="2013-12-31T00:00:00"/>
    <n v="2013"/>
    <n v="12"/>
    <x v="13"/>
    <x v="0"/>
    <x v="0"/>
    <x v="0"/>
    <m/>
    <m/>
    <m/>
    <m/>
    <s v="Normal"/>
  </r>
  <r>
    <x v="0"/>
    <s v="Green"/>
    <s v="None"/>
    <m/>
    <s v="DPW"/>
    <s v="08000"/>
    <s v="Motor Starter Components for Guilford Water Treatment Pumping Station"/>
    <s v="Wesco Distribution"/>
    <x v="45"/>
    <n v="0"/>
    <m/>
    <d v="2013-01-09T00:00:00"/>
    <d v="2013-01-09T00:00:00"/>
    <d v="2014-01-08T00:00:00"/>
    <n v="2014"/>
    <n v="1"/>
    <x v="14"/>
    <x v="0"/>
    <x v="0"/>
    <x v="0"/>
    <m/>
    <m/>
    <m/>
    <m/>
    <s v="Normal"/>
  </r>
  <r>
    <x v="0"/>
    <s v="Green"/>
    <s v="None"/>
    <m/>
    <s v="DPW"/>
    <s v="08000"/>
    <s v="Annual Software Subscription for INFO WORKS"/>
    <s v="Innovyze, inc."/>
    <x v="46"/>
    <n v="0"/>
    <m/>
    <d v="2013-01-09T00:00:00"/>
    <d v="2013-01-16T00:00:00"/>
    <d v="2014-01-15T00:00:00"/>
    <n v="2014"/>
    <n v="1"/>
    <x v="14"/>
    <x v="2"/>
    <x v="0"/>
    <x v="0"/>
    <m/>
    <m/>
    <m/>
    <m/>
    <s v="Normal"/>
  </r>
  <r>
    <x v="0"/>
    <s v="Green"/>
    <s v="None"/>
    <s v="P519110"/>
    <s v="DPW"/>
    <s v="B50002252"/>
    <s v="Emergency Sewer Lateral Inspections"/>
    <s v="Prism Contractors &amp; Engineers, Inc."/>
    <x v="47"/>
    <n v="0"/>
    <m/>
    <s v="-"/>
    <d v="2013-01-24T00:00:00"/>
    <d v="2014-01-23T00:00:00"/>
    <n v="2014"/>
    <n v="1"/>
    <x v="14"/>
    <x v="3"/>
    <x v="0"/>
    <x v="0"/>
    <m/>
    <m/>
    <m/>
    <m/>
    <s v="Normal"/>
  </r>
  <r>
    <x v="0"/>
    <s v="Green"/>
    <s v="None"/>
    <s v="P511822"/>
    <s v="FLEET"/>
    <s v="B50001283"/>
    <s v="Misc Welding Equipment &amp;Supplies "/>
    <s v="Airgas USA, LLC"/>
    <x v="48"/>
    <n v="0"/>
    <m/>
    <d v="2013-01-23T00:00:00"/>
    <d v="2013-02-01T00:00:00"/>
    <d v="2014-01-31T00:00:00"/>
    <n v="2014"/>
    <n v="1"/>
    <x v="14"/>
    <x v="3"/>
    <x v="0"/>
    <x v="0"/>
    <m/>
    <m/>
    <m/>
    <m/>
    <s v="Normal"/>
  </r>
  <r>
    <x v="0"/>
    <s v="Green"/>
    <s v="None"/>
    <m/>
    <s v="HEALTH"/>
    <s v="08000"/>
    <s v="Lab Rejuvenation Project"/>
    <s v="Advasia Technology Group"/>
    <x v="49"/>
    <n v="0"/>
    <m/>
    <d v="2012-09-12T00:00:00"/>
    <d v="2012-11-01T00:00:00"/>
    <d v="2014-04-30T00:00:00"/>
    <n v="2014"/>
    <n v="4"/>
    <x v="15"/>
    <x v="0"/>
    <x v="0"/>
    <x v="0"/>
    <m/>
    <m/>
    <m/>
    <m/>
    <s v="Normal"/>
  </r>
  <r>
    <x v="0"/>
    <s v="Green"/>
    <s v="None"/>
    <m/>
    <s v="CITYWIDE"/>
    <s v="DoIT #060B9800035 (State of Maryland)"/>
    <s v="Consulting and Technical Services II (CATS II)"/>
    <s v="Various Vendors"/>
    <x v="50"/>
    <n v="0"/>
    <m/>
    <d v="2012-07-11T00:00:00"/>
    <d v="2012-07-11T00:00:00"/>
    <d v="2014-05-31T00:00:00"/>
    <n v="2014"/>
    <n v="5"/>
    <x v="16"/>
    <x v="0"/>
    <x v="6"/>
    <x v="5"/>
    <s v="* M/WBE will be set for each release."/>
    <s v="Yes - Evaluation Criteria issues"/>
    <m/>
    <m/>
    <s v="Special"/>
  </r>
  <r>
    <x v="0"/>
    <s v="Green"/>
    <s v="None"/>
    <s v="P519695"/>
    <s v="BCFD"/>
    <s v="06000"/>
    <s v="Fire Station Alerting (FSA) System Maintenance and Repair"/>
    <s v="Browns Communications, Inc."/>
    <x v="15"/>
    <n v="0"/>
    <m/>
    <d v="2012-03-07T00:00:00"/>
    <d v="2012-03-07T00:00:00"/>
    <d v="2015-03-06T00:00:00"/>
    <n v="2015"/>
    <n v="3"/>
    <x v="17"/>
    <x v="2"/>
    <x v="0"/>
    <x v="0"/>
    <m/>
    <m/>
    <m/>
    <m/>
    <s v="Normal"/>
  </r>
  <r>
    <x v="0"/>
    <s v="Green"/>
    <s v="None"/>
    <s v="P512754"/>
    <s v="FPERS"/>
    <s v="08000"/>
    <s v="IT Services (Fire &amp; Police Employees Retirement System)"/>
    <s v="Magothy Technology, Inc"/>
    <x v="51"/>
    <n v="0"/>
    <m/>
    <d v="2010-03-17T00:00:00"/>
    <d v="2010-03-17T00:00:00"/>
    <d v="2015-03-09T00:00:00"/>
    <n v="2015"/>
    <n v="3"/>
    <x v="17"/>
    <x v="0"/>
    <x v="7"/>
    <x v="6"/>
    <m/>
    <m/>
    <m/>
    <m/>
    <s v="Normal"/>
  </r>
  <r>
    <x v="0"/>
    <s v="Green"/>
    <s v="None"/>
    <s v="P500039"/>
    <s v="DPW"/>
    <s v="B50002037"/>
    <s v="Annual Inspection and Code Deficiency Repairs of Cranes and Hoists (First Call)"/>
    <s v="Overhead Crane"/>
    <x v="15"/>
    <n v="0"/>
    <m/>
    <d v="2012-06-13T00:00:00"/>
    <d v="2012-06-13T00:00:00"/>
    <d v="2015-06-12T00:00:00"/>
    <n v="2015"/>
    <n v="6"/>
    <x v="18"/>
    <x v="2"/>
    <x v="0"/>
    <x v="0"/>
    <m/>
    <s v="Yes"/>
    <s v="Yes"/>
    <m/>
    <s v="Special"/>
  </r>
  <r>
    <x v="0"/>
    <s v="Green"/>
    <s v="None"/>
    <m/>
    <s v="DPW"/>
    <s v="B50002037"/>
    <s v="Annual Inspection and Code Deficiency Repairs of Cranes and Hoists (Second Call)"/>
    <s v="Crane 1 Services"/>
    <x v="4"/>
    <n v="0"/>
    <m/>
    <d v="2012-06-13T00:00:00"/>
    <d v="2012-06-13T00:00:00"/>
    <d v="2015-06-12T00:00:00"/>
    <n v="2015"/>
    <n v="6"/>
    <x v="18"/>
    <x v="2"/>
    <x v="0"/>
    <x v="0"/>
    <m/>
    <s v="Yes"/>
    <s v="Yes"/>
    <m/>
    <s v="Special"/>
  </r>
  <r>
    <x v="0"/>
    <s v="Green"/>
    <s v="None"/>
    <s v="P515325"/>
    <s v="MOIT"/>
    <s v="08000"/>
    <s v="IBM Hardware &amp; Software Maintenance (MOIT)"/>
    <s v="IBM"/>
    <x v="52"/>
    <n v="0"/>
    <m/>
    <d v="2010-11-23T00:00:00"/>
    <d v="2010-11-03T00:00:00"/>
    <d v="2015-06-15T00:00:00"/>
    <n v="2015"/>
    <n v="6"/>
    <x v="18"/>
    <x v="0"/>
    <x v="0"/>
    <x v="0"/>
    <m/>
    <m/>
    <m/>
    <m/>
    <s v="Normal"/>
  </r>
  <r>
    <x v="0"/>
    <s v="Green"/>
    <s v="None"/>
    <m/>
    <s v="MOIT"/>
    <s v="06000"/>
    <s v="Mainframe Migration and Support Agreement"/>
    <s v="Alicomp, A Division of Alicare, inc."/>
    <x v="53"/>
    <n v="0"/>
    <m/>
    <d v="2012-06-20T00:00:00"/>
    <d v="2012-06-20T00:00:00"/>
    <d v="2015-06-19T00:00:00"/>
    <n v="2015"/>
    <n v="6"/>
    <x v="18"/>
    <x v="1"/>
    <x v="0"/>
    <x v="0"/>
    <m/>
    <m/>
    <m/>
    <m/>
    <s v="Normal"/>
  </r>
  <r>
    <x v="0"/>
    <s v="Green"/>
    <s v="None"/>
    <m/>
    <s v="DPW"/>
    <s v="B50002616"/>
    <s v="Sewer Line Chemical Root Control Application (DPW)"/>
    <s v="Duke's Root Control"/>
    <x v="54"/>
    <n v="0"/>
    <m/>
    <d v="2012-12-19T00:00:00"/>
    <d v="2012-12-19T00:00:00"/>
    <d v="2015-12-18T00:00:00"/>
    <n v="2015"/>
    <n v="12"/>
    <x v="19"/>
    <x v="2"/>
    <x v="8"/>
    <x v="0"/>
    <m/>
    <m/>
    <m/>
    <m/>
    <s v="Normal"/>
  </r>
  <r>
    <x v="0"/>
    <s v="Green"/>
    <s v="None"/>
    <s v="P516206"/>
    <s v="MOIT"/>
    <s v="08000"/>
    <s v="SPOT 311 Software Integration and licensing"/>
    <s v="Connected Bits, LLC"/>
    <x v="7"/>
    <n v="0"/>
    <m/>
    <d v="2011-01-19T00:00:00"/>
    <d v="2011-01-19T00:00:00"/>
    <d v="2016-01-18T00:00:00"/>
    <n v="2016"/>
    <n v="1"/>
    <x v="20"/>
    <x v="0"/>
    <x v="0"/>
    <x v="0"/>
    <m/>
    <m/>
    <m/>
    <m/>
    <s v="Normal"/>
  </r>
  <r>
    <x v="0"/>
    <s v="Green"/>
    <s v="None"/>
    <s v="P516153"/>
    <s v="DPW"/>
    <s v="08000"/>
    <s v="Cleaver Brooks Boilers Maintenance "/>
    <s v="Tate Engineering Services, Inc."/>
    <x v="7"/>
    <n v="0"/>
    <m/>
    <d v="2011-01-26T00:00:00"/>
    <d v="2011-01-26T00:00:00"/>
    <d v="2016-01-25T00:00:00"/>
    <n v="2016"/>
    <n v="1"/>
    <x v="20"/>
    <x v="0"/>
    <x v="0"/>
    <x v="0"/>
    <m/>
    <m/>
    <m/>
    <m/>
    <s v="Normal"/>
  </r>
  <r>
    <x v="0"/>
    <s v="Green"/>
    <s v="None"/>
    <s v="P516154"/>
    <s v="DPW"/>
    <s v="08000"/>
    <s v="SCADA i-FIX Hardware &amp; Software Maintenance "/>
    <s v="Industrial Monitoring and control Systems, Inc."/>
    <x v="29"/>
    <n v="0"/>
    <m/>
    <d v="2012-10-17T00:00:00"/>
    <d v="2011-01-26T00:00:00"/>
    <d v="2016-01-25T00:00:00"/>
    <n v="2016"/>
    <n v="1"/>
    <x v="20"/>
    <x v="0"/>
    <x v="0"/>
    <x v="0"/>
    <m/>
    <m/>
    <m/>
    <m/>
    <s v="Normal"/>
  </r>
  <r>
    <x v="0"/>
    <s v="Green"/>
    <s v="None"/>
    <s v="P516319"/>
    <s v="CITYWIDE"/>
    <s v="08000"/>
    <s v="Master License Agreement (ESRI GIS software licenses, maintenance and tech support) "/>
    <s v="Environmental Systems Research Institute, Inc. (ESRI)"/>
    <x v="1"/>
    <n v="0"/>
    <m/>
    <d v="2011-02-16T00:00:00"/>
    <d v="2011-02-16T00:00:00"/>
    <d v="2016-02-15T00:00:00"/>
    <n v="2016"/>
    <n v="2"/>
    <x v="21"/>
    <x v="0"/>
    <x v="0"/>
    <x v="0"/>
    <m/>
    <m/>
    <m/>
    <m/>
    <s v="Normal"/>
  </r>
  <r>
    <x v="0"/>
    <s v="Green"/>
    <s v="None"/>
    <s v="P516311"/>
    <s v="BCPD &amp; BCFD"/>
    <s v="08000"/>
    <s v="Master Support Agreement (CAD software licensing, maintenance and tech support)"/>
    <s v="Tiburon, Inc."/>
    <x v="55"/>
    <n v="0"/>
    <m/>
    <d v="2011-02-16T00:00:00"/>
    <d v="2011-02-16T00:00:00"/>
    <d v="2016-02-15T00:00:00"/>
    <n v="2016"/>
    <n v="2"/>
    <x v="21"/>
    <x v="0"/>
    <x v="0"/>
    <x v="0"/>
    <m/>
    <m/>
    <m/>
    <m/>
    <s v="Normal"/>
  </r>
  <r>
    <x v="0"/>
    <s v="Green"/>
    <s v="None"/>
    <s v="P517741"/>
    <s v="DPW"/>
    <s v="08000"/>
    <s v="Anchor Software License Agreement"/>
    <s v="Anchor Software, LLC"/>
    <x v="22"/>
    <n v="0"/>
    <m/>
    <d v="2011-07-27T00:00:00"/>
    <d v="2011-07-27T00:00:00"/>
    <d v="2016-07-26T00:00:00"/>
    <n v="2016"/>
    <n v="7"/>
    <x v="22"/>
    <x v="0"/>
    <x v="0"/>
    <x v="0"/>
    <m/>
    <m/>
    <m/>
    <m/>
    <s v="Normal"/>
  </r>
  <r>
    <x v="0"/>
    <s v="Green"/>
    <s v="None"/>
    <s v="P518729"/>
    <s v="DPW"/>
    <s v="08000"/>
    <s v="SCADA Licensing Agreement"/>
    <s v="Shingle and Gibb Company"/>
    <x v="56"/>
    <n v="0"/>
    <m/>
    <d v="2011-12-21T00:00:00"/>
    <d v="2011-12-21T00:00:00"/>
    <d v="2016-12-20T00:00:00"/>
    <n v="2016"/>
    <n v="12"/>
    <x v="23"/>
    <x v="5"/>
    <x v="0"/>
    <x v="0"/>
    <m/>
    <m/>
    <m/>
    <m/>
    <s v="Normal"/>
  </r>
  <r>
    <x v="0"/>
    <s v="Green"/>
    <s v="None"/>
    <s v="P511583"/>
    <s v="CONV. CTR"/>
    <s v="B50001050"/>
    <s v="Manage and Operate the Food and Beverage Service for the Baltimore Convention Center"/>
    <s v="Volume Services, Inc. d/b/a Centerplate (Revenue)"/>
    <x v="57"/>
    <n v="0"/>
    <m/>
    <d v="2009-11-04T00:00:00"/>
    <d v="2011-06-01T00:00:00"/>
    <d v="2016-12-21T00:00:00"/>
    <n v="2016"/>
    <n v="12"/>
    <x v="23"/>
    <x v="6"/>
    <x v="9"/>
    <x v="2"/>
    <m/>
    <m/>
    <m/>
    <m/>
    <s v="Normal"/>
  </r>
  <r>
    <x v="0"/>
    <s v="Green"/>
    <s v="None"/>
    <s v="P518733"/>
    <s v="MOIT"/>
    <s v="08000"/>
    <s v="IVR Maintenance Agreement"/>
    <s v="Verizon Select Services"/>
    <x v="58"/>
    <n v="0"/>
    <m/>
    <d v="2012-02-01T00:00:00"/>
    <d v="2012-02-01T00:00:00"/>
    <d v="2017-01-31T00:00:00"/>
    <n v="2017"/>
    <n v="1"/>
    <x v="24"/>
    <x v="2"/>
    <x v="0"/>
    <x v="0"/>
    <m/>
    <m/>
    <m/>
    <m/>
    <s v="Normal"/>
  </r>
  <r>
    <x v="0"/>
    <s v="Green"/>
    <s v="None"/>
    <s v="P519405"/>
    <s v="MOIT"/>
    <s v="06000"/>
    <s v="Litecast Ethernet Maintenance Upgrade (MOIT)"/>
    <s v="Litecast/Balticore"/>
    <x v="59"/>
    <n v="0"/>
    <m/>
    <d v="2012-02-08T00:00:00"/>
    <d v="2012-02-08T00:00:00"/>
    <d v="2017-02-07T00:00:00"/>
    <n v="2017"/>
    <n v="2"/>
    <x v="25"/>
    <x v="2"/>
    <x v="0"/>
    <x v="0"/>
    <m/>
    <m/>
    <m/>
    <m/>
    <s v="Normal"/>
  </r>
  <r>
    <x v="0"/>
    <s v="Green"/>
    <s v="None"/>
    <s v="P518731"/>
    <s v="MOIT"/>
    <s v="06000"/>
    <s v="Optical Internet Agreement"/>
    <s v="Cogent Communications, Inc."/>
    <x v="60"/>
    <n v="0"/>
    <m/>
    <d v="2011-12-21T00:00:00"/>
    <d v="2011-12-21T00:00:00"/>
    <d v="2017-12-20T00:00:00"/>
    <n v="2017"/>
    <n v="12"/>
    <x v="26"/>
    <x v="7"/>
    <x v="0"/>
    <x v="0"/>
    <m/>
    <m/>
    <m/>
    <m/>
    <s v="Normal"/>
  </r>
  <r>
    <x v="1"/>
    <s v="Green"/>
    <s v="Red"/>
    <s v="P501835"/>
    <s v="FLEET"/>
    <s v="06000"/>
    <s v="OEM Parts and Service for PL Custom Equipment (Fleet)"/>
    <s v="PL Custom Body &amp; Equipment Co."/>
    <x v="61"/>
    <n v="0"/>
    <m/>
    <d v="2011-12-07T00:00:00"/>
    <d v="2012-03-12T00:00:00"/>
    <d v="2013-03-11T00:00:00"/>
    <n v="2013"/>
    <n v="3"/>
    <x v="5"/>
    <x v="0"/>
    <x v="0"/>
    <x v="0"/>
    <s v="New contract out for bid"/>
    <m/>
    <m/>
    <m/>
    <s v="Normal"/>
  </r>
  <r>
    <x v="1"/>
    <s v="Green"/>
    <s v="Yellow"/>
    <s v="P501981"/>
    <s v="FLEET"/>
    <s v="06000"/>
    <s v="OEM Parts for Prisoner Inserts (FLEET)"/>
    <s v="Havis-Shields Equipment Company"/>
    <x v="62"/>
    <n v="0"/>
    <m/>
    <d v="2012-01-18T00:00:00"/>
    <d v="2012-04-10T00:00:00"/>
    <d v="2013-04-09T00:00:00"/>
    <n v="2013"/>
    <n v="4"/>
    <x v="6"/>
    <x v="0"/>
    <x v="0"/>
    <x v="0"/>
    <s v="New contract out for bid"/>
    <m/>
    <m/>
    <m/>
    <s v="Normal"/>
  </r>
  <r>
    <x v="1"/>
    <s v="Green"/>
    <s v="None"/>
    <s v="P502444"/>
    <s v="FLEET"/>
    <s v="08000"/>
    <s v="OEM Parts as required for Elkin Cement Mixers (Fleet)"/>
    <s v="Elkin Manufacturing, Inc."/>
    <x v="63"/>
    <n v="0"/>
    <m/>
    <d v="2012-02-15T00:00:00"/>
    <d v="2012-06-01T00:00:00"/>
    <d v="2013-05-31T00:00:00"/>
    <n v="2013"/>
    <n v="5"/>
    <x v="7"/>
    <x v="0"/>
    <x v="0"/>
    <x v="0"/>
    <m/>
    <m/>
    <m/>
    <m/>
    <s v="Normal"/>
  </r>
  <r>
    <x v="1"/>
    <s v="Green"/>
    <s v="None"/>
    <s v="P517732"/>
    <s v="DGS"/>
    <s v="B50002015"/>
    <s v="Parts and Service for Power Pressure Washer"/>
    <s v="McHenry Equipment, Inc."/>
    <x v="47"/>
    <n v="0"/>
    <m/>
    <s v="-"/>
    <d v="2012-07-01T00:00:00"/>
    <d v="2013-06-30T00:00:00"/>
    <n v="2013"/>
    <n v="6"/>
    <x v="8"/>
    <x v="2"/>
    <x v="0"/>
    <x v="0"/>
    <m/>
    <m/>
    <m/>
    <m/>
    <s v="Normal"/>
  </r>
  <r>
    <x v="1"/>
    <s v="Green"/>
    <s v="None"/>
    <s v="P509145"/>
    <s v="FLEET"/>
    <s v="B50001091"/>
    <s v="OEM Parts &amp; Service for Cummins Engines"/>
    <s v="Beltway International"/>
    <x v="7"/>
    <n v="0"/>
    <m/>
    <d v="2012-05-02T00:00:00"/>
    <d v="2012-08-01T00:00:00"/>
    <d v="2013-07-31T00:00:00"/>
    <n v="2013"/>
    <n v="7"/>
    <x v="9"/>
    <x v="3"/>
    <x v="0"/>
    <x v="0"/>
    <m/>
    <m/>
    <m/>
    <m/>
    <s v="Normal"/>
  </r>
  <r>
    <x v="1"/>
    <s v="Green"/>
    <s v="None"/>
    <s v="P509144"/>
    <s v="FLEET"/>
    <s v="B50001091"/>
    <s v="OEM Parts &amp; Service for Cummins Engines"/>
    <s v="Harbor Truck Sales &amp; Service d/b/a Baltimore Freightliner"/>
    <x v="4"/>
    <n v="0"/>
    <m/>
    <d v="2012-05-02T00:00:00"/>
    <d v="2012-08-01T00:00:00"/>
    <d v="2013-07-31T00:00:00"/>
    <n v="2013"/>
    <n v="7"/>
    <x v="9"/>
    <x v="3"/>
    <x v="0"/>
    <x v="0"/>
    <m/>
    <m/>
    <m/>
    <m/>
    <s v="Normal"/>
  </r>
  <r>
    <x v="1"/>
    <s v="Green"/>
    <s v="None"/>
    <s v="P509146"/>
    <s v="FLEET"/>
    <s v="B50001091"/>
    <s v="OEM Parts &amp; Service for Cummins Engines"/>
    <s v="Cummins Power Systems, LLC"/>
    <x v="64"/>
    <n v="0"/>
    <m/>
    <d v="2012-05-02T00:00:00"/>
    <d v="2012-08-01T00:00:00"/>
    <d v="2013-07-31T00:00:00"/>
    <n v="2013"/>
    <n v="7"/>
    <x v="9"/>
    <x v="3"/>
    <x v="0"/>
    <x v="0"/>
    <m/>
    <m/>
    <m/>
    <m/>
    <s v="Normal"/>
  </r>
  <r>
    <x v="1"/>
    <s v="Green"/>
    <s v="Red"/>
    <s v="P521281"/>
    <s v="DGS"/>
    <s v="B50002586"/>
    <s v="OEM Parts and Service for Hustler Lawn Equipment"/>
    <s v="Mid Atlantic Turf Equipment"/>
    <x v="65"/>
    <n v="0"/>
    <m/>
    <s v="-"/>
    <d v="2012-08-31T00:00:00"/>
    <d v="2013-09-01T00:00:00"/>
    <n v="2013"/>
    <n v="9"/>
    <x v="11"/>
    <x v="3"/>
    <x v="0"/>
    <x v="0"/>
    <s v="the dates on the Master Blanket have changed but I do not see a new board approval."/>
    <m/>
    <m/>
    <m/>
    <s v="Normal"/>
  </r>
  <r>
    <x v="1"/>
    <s v="Green"/>
    <s v="None"/>
    <m/>
    <s v="FLEET"/>
    <s v="B50002614"/>
    <s v="OEM Parts and Service for Gravely and Ariens Equipment"/>
    <s v="Mid Atlantic Turf Equipment"/>
    <x v="65"/>
    <n v="0"/>
    <m/>
    <s v="-"/>
    <d v="2012-09-18T00:00:00"/>
    <d v="2013-09-17T00:00:00"/>
    <n v="2013"/>
    <n v="9"/>
    <x v="11"/>
    <x v="3"/>
    <x v="0"/>
    <x v="0"/>
    <m/>
    <m/>
    <m/>
    <m/>
    <s v="Normal"/>
  </r>
  <r>
    <x v="1"/>
    <s v="Green"/>
    <s v="None"/>
    <s v="P505768"/>
    <s v="FLEET"/>
    <s v="B50000766"/>
    <s v="Steel Products  (Fleet)"/>
    <s v="D-S Steel, LLC"/>
    <x v="29"/>
    <n v="0"/>
    <m/>
    <d v="2012-09-26T00:00:00"/>
    <d v="2012-12-10T00:00:00"/>
    <d v="2013-12-09T00:00:00"/>
    <n v="2013"/>
    <n v="12"/>
    <x v="13"/>
    <x v="0"/>
    <x v="0"/>
    <x v="0"/>
    <m/>
    <m/>
    <m/>
    <m/>
    <s v="Normal"/>
  </r>
  <r>
    <x v="1"/>
    <s v="Green"/>
    <s v="None"/>
    <s v="P507718"/>
    <s v="DGS"/>
    <s v="B50001024"/>
    <s v="OEM Parts &amp; Service for John Deere Small Tractors (DGS)"/>
    <s v="BMR, Inc."/>
    <x v="66"/>
    <n v="0"/>
    <m/>
    <d v="2012-12-19T00:00:00"/>
    <d v="2013-04-14T00:00:00"/>
    <d v="2014-04-13T00:00:00"/>
    <n v="2014"/>
    <n v="4"/>
    <x v="15"/>
    <x v="0"/>
    <x v="0"/>
    <x v="0"/>
    <m/>
    <m/>
    <m/>
    <m/>
    <s v="Normal"/>
  </r>
  <r>
    <x v="1"/>
    <s v="Green"/>
    <s v="None"/>
    <s v="P519858"/>
    <s v="FLEET"/>
    <s v="B50002352"/>
    <s v="OEM Parts &amp; Service for the smartWash Storm Touchless Gantry Fleet Washer"/>
    <s v="The Myco Companies"/>
    <x v="65"/>
    <n v="0"/>
    <m/>
    <s v="-"/>
    <d v="2012-04-01T00:00:00"/>
    <d v="2015-03-31T00:00:00"/>
    <n v="2015"/>
    <n v="3"/>
    <x v="17"/>
    <x v="1"/>
    <x v="0"/>
    <x v="0"/>
    <m/>
    <m/>
    <m/>
    <m/>
    <s v="Normal"/>
  </r>
  <r>
    <x v="1"/>
    <s v="Green"/>
    <s v="None"/>
    <s v="P519848"/>
    <s v="FLEET"/>
    <s v="B50002351"/>
    <s v="OEM Parts &amp; Service for the Tandem Rite Touch Car Wash"/>
    <s v="Mid Atlantic Car Wash Technologies, Inc t/a/ Wash Tech"/>
    <x v="65"/>
    <n v="0"/>
    <m/>
    <s v="-"/>
    <d v="2012-04-01T00:00:00"/>
    <d v="2015-03-31T00:00:00"/>
    <n v="2015"/>
    <n v="3"/>
    <x v="17"/>
    <x v="1"/>
    <x v="0"/>
    <x v="0"/>
    <m/>
    <m/>
    <m/>
    <m/>
    <s v="Normal"/>
  </r>
  <r>
    <x v="1"/>
    <s v="Green"/>
    <s v="None"/>
    <s v="P520362"/>
    <s v="FLEET"/>
    <s v="B50002428"/>
    <s v="Bi-Annual Inspection of CNG Refueling Site"/>
    <s v="Air &amp; Gas Technologies, Inc."/>
    <x v="4"/>
    <n v="0"/>
    <m/>
    <s v="-"/>
    <d v="2012-07-01T00:00:00"/>
    <d v="2015-06-30T00:00:00"/>
    <n v="2015"/>
    <n v="6"/>
    <x v="18"/>
    <x v="1"/>
    <x v="0"/>
    <x v="0"/>
    <m/>
    <m/>
    <m/>
    <m/>
    <s v="Normal"/>
  </r>
  <r>
    <x v="1"/>
    <s v="Green"/>
    <s v="None"/>
    <s v="P520649"/>
    <s v="DGS"/>
    <s v="B50002427"/>
    <s v="Inspection of the Compressed Natural Gas System for Vehicles"/>
    <s v="O'Donnell Honda"/>
    <x v="67"/>
    <n v="0"/>
    <m/>
    <s v="-"/>
    <d v="2012-07-01T00:00:00"/>
    <d v="2015-06-30T00:00:00"/>
    <n v="2015"/>
    <n v="6"/>
    <x v="18"/>
    <x v="1"/>
    <x v="0"/>
    <x v="0"/>
    <m/>
    <m/>
    <m/>
    <m/>
    <s v="Normal"/>
  </r>
  <r>
    <x v="1"/>
    <s v="Green"/>
    <s v="None"/>
    <s v="P521030"/>
    <s v="FLEET"/>
    <s v="B50002500"/>
    <s v="Parts ans Service for Tennant Scrubbers - Seepers and Litter Vacs"/>
    <s v="Tennany Sales and Service Company"/>
    <x v="68"/>
    <n v="0"/>
    <m/>
    <d v="2012-08-08T00:00:00"/>
    <d v="2012-08-08T00:00:00"/>
    <d v="2015-08-07T00:00:00"/>
    <n v="2015"/>
    <n v="8"/>
    <x v="27"/>
    <x v="1"/>
    <x v="0"/>
    <x v="0"/>
    <m/>
    <m/>
    <m/>
    <m/>
    <s v="Normal"/>
  </r>
  <r>
    <x v="2"/>
    <s v="Blue"/>
    <s v="Red"/>
    <s v="P515855"/>
    <s v="HEALTH"/>
    <s v="08000"/>
    <s v="Parking (Health Only)"/>
    <s v="Greenwald &amp; Co. d/b/a Arrow Parking"/>
    <x v="69"/>
    <n v="0"/>
    <m/>
    <d v="2012-10-10T00:00:00"/>
    <d v="2012-10-13T00:00:00"/>
    <d v="2012-12-12T00:00:00"/>
    <n v="2012"/>
    <n v="12"/>
    <x v="2"/>
    <x v="0"/>
    <x v="0"/>
    <x v="0"/>
    <s v="Awaiting memo from agency, need req. "/>
    <m/>
    <m/>
    <m/>
    <s v="Normal"/>
  </r>
  <r>
    <x v="2"/>
    <s v="Blue"/>
    <s v="Green"/>
    <s v="P515703"/>
    <s v="HEALTH"/>
    <s v="08000"/>
    <s v="Laboratory Test Kits (Health)"/>
    <s v="Cellestis, Inc."/>
    <x v="70"/>
    <n v="0"/>
    <m/>
    <d v="2011-12-14T00:00:00"/>
    <d v="2011-12-21T00:00:00"/>
    <d v="2012-12-20T00:00:00"/>
    <n v="2012"/>
    <n v="12"/>
    <x v="2"/>
    <x v="8"/>
    <x v="0"/>
    <x v="0"/>
    <s v="Can be deleted. P521960 is new contract #, please add to Req contract list."/>
    <m/>
    <m/>
    <m/>
    <s v="Normal"/>
  </r>
  <r>
    <x v="2"/>
    <s v="Blue"/>
    <s v="Yellow"/>
    <s v="P519022"/>
    <s v="HEALTH"/>
    <s v="06000"/>
    <s v="Survey of Stat laboratories for Quality Assurance"/>
    <s v="Joseph P. Libonati, PH.D"/>
    <x v="71"/>
    <n v="0"/>
    <m/>
    <s v="-"/>
    <d v="2012-01-02T00:00:00"/>
    <d v="2012-12-31T00:00:00"/>
    <n v="2012"/>
    <n v="12"/>
    <x v="2"/>
    <x v="0"/>
    <x v="0"/>
    <x v="0"/>
    <s v="Marsha working on new RFP/agreement, based on Health need."/>
    <m/>
    <m/>
    <m/>
    <s v="Normal"/>
  </r>
  <r>
    <x v="2"/>
    <s v="Blue"/>
    <s v="Green"/>
    <s v="P519192"/>
    <s v="HEALTH"/>
    <s v="08000"/>
    <s v="Naloxone (Needle Exchange Program)"/>
    <s v="Point Defiance Aids Project/NASEN"/>
    <x v="72"/>
    <n v="0"/>
    <m/>
    <s v="-"/>
    <d v="2012-01-23T00:00:00"/>
    <d v="2013-01-22T00:00:00"/>
    <n v="2013"/>
    <n v="1"/>
    <x v="3"/>
    <x v="9"/>
    <x v="0"/>
    <x v="0"/>
    <s v="Did not need to be renewed - other vendor (McKesson). CAN BE DELETED"/>
    <m/>
    <m/>
    <m/>
    <s v="Normal"/>
  </r>
  <r>
    <x v="2"/>
    <s v="Blue"/>
    <s v="Green"/>
    <s v="P516056"/>
    <s v="HEALTH"/>
    <s v="B50001280"/>
    <s v="Janitorial Services for Field Health Services"/>
    <s v="Jani-King of Baltimore"/>
    <x v="73"/>
    <n v="0"/>
    <m/>
    <d v="2012-01-25T00:00:00"/>
    <d v="2012-02-03T00:00:00"/>
    <d v="2013-02-02T00:00:00"/>
    <n v="2013"/>
    <n v="2"/>
    <x v="4"/>
    <x v="3"/>
    <x v="0"/>
    <x v="0"/>
    <s v="BOE 1/30/13"/>
    <m/>
    <m/>
    <m/>
    <s v="Normal"/>
  </r>
  <r>
    <x v="2"/>
    <s v="Blue"/>
    <s v="Green"/>
    <s v="P512262"/>
    <s v="HEALTH"/>
    <s v="B50000908"/>
    <s v="Courier Services for WIC Program "/>
    <s v="Global Messenger Corp."/>
    <x v="74"/>
    <n v="0"/>
    <m/>
    <d v="2012-02-08T00:00:00"/>
    <d v="2012-02-11T00:00:00"/>
    <d v="2013-02-10T00:00:00"/>
    <n v="2013"/>
    <n v="2"/>
    <x v="4"/>
    <x v="0"/>
    <x v="0"/>
    <x v="0"/>
    <s v="BOE 1/30/13"/>
    <m/>
    <m/>
    <m/>
    <s v="Normal"/>
  </r>
  <r>
    <x v="2"/>
    <s v="Blue"/>
    <s v="Red"/>
    <s v="P520006"/>
    <s v="HEALTH"/>
    <s v="06000"/>
    <s v="Provide Internet Services at Various Senior Centers"/>
    <s v="Comcast Business Services"/>
    <x v="75"/>
    <n v="0"/>
    <m/>
    <s v="-"/>
    <d v="2012-03-01T00:00:00"/>
    <d v="2013-02-28T00:00:00"/>
    <n v="2013"/>
    <n v="2"/>
    <x v="4"/>
    <x v="3"/>
    <x v="0"/>
    <x v="0"/>
    <s v="Renew"/>
    <m/>
    <m/>
    <m/>
    <s v="Normal"/>
  </r>
  <r>
    <x v="2"/>
    <s v="Blue"/>
    <s v="Red"/>
    <s v="P519462"/>
    <s v="HEALTH"/>
    <s v="06000"/>
    <s v="Nuvaring and  Contraceptives (Health)"/>
    <s v="R &amp; S Northeast"/>
    <x v="76"/>
    <n v="0"/>
    <m/>
    <d v="2012-08-08T00:00:00"/>
    <d v="2012-03-01T00:00:00"/>
    <d v="2013-02-28T00:00:00"/>
    <n v="2013"/>
    <n v="2"/>
    <x v="4"/>
    <x v="2"/>
    <x v="0"/>
    <x v="0"/>
    <s v="To be renewed?"/>
    <m/>
    <m/>
    <m/>
    <s v="Normal"/>
  </r>
  <r>
    <x v="2"/>
    <s v="Blue"/>
    <s v="Red"/>
    <s v="P520596"/>
    <s v="HEALTH"/>
    <s v="08000"/>
    <s v="Insight Comprehensive Clinical Management Software Maintenance Support"/>
    <s v="Netsmart Technologies, Inc."/>
    <x v="77"/>
    <n v="0"/>
    <m/>
    <d v="2012-06-20T00:00:00"/>
    <d v="2012-03-21T00:00:00"/>
    <d v="2013-03-20T00:00:00"/>
    <n v="2013"/>
    <n v="3"/>
    <x v="5"/>
    <x v="3"/>
    <x v="0"/>
    <x v="0"/>
    <s v="To be renewed?"/>
    <m/>
    <m/>
    <m/>
    <s v="Normal"/>
  </r>
  <r>
    <x v="2"/>
    <s v="Blue"/>
    <s v="Yellow"/>
    <s v="P519743"/>
    <s v="HEALTH"/>
    <s v="06000"/>
    <s v="Contraceptives (Nexplanon)"/>
    <s v="Priority Healthcare Distribution, Inc. d/b/a Curascript Specialty Distribution"/>
    <x v="78"/>
    <n v="0"/>
    <m/>
    <d v="2012-08-08T00:00:00"/>
    <d v="2012-03-28T00:00:00"/>
    <d v="2013-03-27T00:00:00"/>
    <n v="2013"/>
    <n v="3"/>
    <x v="5"/>
    <x v="2"/>
    <x v="0"/>
    <x v="0"/>
    <s v="To be renewed?"/>
    <m/>
    <m/>
    <m/>
    <s v="Normal"/>
  </r>
  <r>
    <x v="2"/>
    <s v="Blue"/>
    <s v="Yellow"/>
    <s v="P512520"/>
    <s v="BCFD"/>
    <s v="07000"/>
    <s v="Janitorial Services for Old Town Fire Station"/>
    <s v="Alty Cleaning Services, Inc."/>
    <x v="79"/>
    <n v="0"/>
    <m/>
    <s v="-"/>
    <d v="2012-04-01T00:00:00"/>
    <d v="2013-03-31T00:00:00"/>
    <n v="2013"/>
    <n v="3"/>
    <x v="5"/>
    <x v="3"/>
    <x v="0"/>
    <x v="0"/>
    <s v="To be renewed?"/>
    <m/>
    <m/>
    <m/>
    <s v="Normal"/>
  </r>
  <r>
    <x v="2"/>
    <s v="Blue"/>
    <s v="Yellow"/>
    <s v="P519971"/>
    <s v="HEALTH"/>
    <s v="07000"/>
    <s v="Lead Testing on Childrens Jewelry"/>
    <s v="Microbac Labatory"/>
    <x v="80"/>
    <n v="0"/>
    <m/>
    <s v="-"/>
    <d v="2012-04-23T00:00:00"/>
    <d v="2013-04-22T00:00:00"/>
    <n v="2013"/>
    <n v="4"/>
    <x v="6"/>
    <x v="2"/>
    <x v="0"/>
    <x v="0"/>
    <m/>
    <m/>
    <m/>
    <m/>
    <s v="Normal"/>
  </r>
  <r>
    <x v="2"/>
    <s v="Blue"/>
    <s v="Yellow"/>
    <s v="P516786"/>
    <s v="REC &amp; PARKS"/>
    <s v="06000"/>
    <s v="Antivirus Software License (Symantec)"/>
    <s v="GTSI Corp."/>
    <x v="81"/>
    <n v="0"/>
    <m/>
    <d v="2012-04-11T00:00:00"/>
    <d v="2012-04-28T00:00:00"/>
    <d v="2013-04-27T00:00:00"/>
    <n v="2013"/>
    <n v="4"/>
    <x v="6"/>
    <x v="0"/>
    <x v="0"/>
    <x v="0"/>
    <s v="Consider under Software MB"/>
    <m/>
    <m/>
    <m/>
    <s v="Normal"/>
  </r>
  <r>
    <x v="2"/>
    <s v="Blue"/>
    <s v="Yellow"/>
    <s v="P520136"/>
    <s v="HEALTH"/>
    <s v="B50002253"/>
    <s v="Transportation Services for Infants and Toddlers - Health "/>
    <s v="Higher Ground Transportation Services, Inc."/>
    <x v="82"/>
    <n v="0"/>
    <m/>
    <d v="2012-04-04T00:00:00"/>
    <d v="2012-05-01T00:00:00"/>
    <d v="2013-04-30T00:00:00"/>
    <n v="2013"/>
    <n v="4"/>
    <x v="6"/>
    <x v="4"/>
    <x v="0"/>
    <x v="0"/>
    <m/>
    <m/>
    <m/>
    <m/>
    <s v="Normal"/>
  </r>
  <r>
    <x v="2"/>
    <s v="Blue"/>
    <s v="Yellow"/>
    <s v="P520063"/>
    <s v="HEALTH"/>
    <s v="07000"/>
    <s v="Single Serving Bottled Water"/>
    <s v="Nestle Waters North America d/b/a Deer Park"/>
    <x v="83"/>
    <n v="0"/>
    <m/>
    <s v="-"/>
    <d v="2012-05-07T00:00:00"/>
    <d v="2013-05-07T00:00:00"/>
    <n v="2013"/>
    <n v="5"/>
    <x v="7"/>
    <x v="2"/>
    <x v="0"/>
    <x v="0"/>
    <m/>
    <m/>
    <m/>
    <m/>
    <s v="Normal"/>
  </r>
  <r>
    <x v="2"/>
    <s v="Blue"/>
    <s v="None"/>
    <s v="P517175"/>
    <s v="HEALTH"/>
    <s v="06000"/>
    <s v="Barcode Labels"/>
    <s v="Computype"/>
    <x v="84"/>
    <n v="0"/>
    <m/>
    <s v="-"/>
    <d v="2012-06-01T00:00:00"/>
    <d v="2013-05-31T00:00:00"/>
    <n v="2013"/>
    <n v="5"/>
    <x v="7"/>
    <x v="3"/>
    <x v="0"/>
    <x v="0"/>
    <m/>
    <m/>
    <m/>
    <m/>
    <s v="Normal"/>
  </r>
  <r>
    <x v="2"/>
    <s v="Blue"/>
    <s v="None"/>
    <s v="P520416"/>
    <s v="HEALTH"/>
    <s v="07000"/>
    <s v="Clicnical Supplies (Drape Sheets, Drug Lock Disp,)"/>
    <s v="Moore Medical"/>
    <x v="85"/>
    <n v="0"/>
    <m/>
    <s v="-"/>
    <d v="2012-06-01T00:00:00"/>
    <d v="2013-05-31T00:00:00"/>
    <n v="2013"/>
    <n v="5"/>
    <x v="7"/>
    <x v="2"/>
    <x v="0"/>
    <x v="0"/>
    <m/>
    <m/>
    <m/>
    <m/>
    <s v="Normal"/>
  </r>
  <r>
    <x v="2"/>
    <s v="Blue"/>
    <s v="None"/>
    <s v="P517250"/>
    <s v="HEALTH"/>
    <s v="B50001982"/>
    <s v="Contraceptives (Mirena/Depo)"/>
    <s v="Smith Medical Partners"/>
    <x v="86"/>
    <n v="0"/>
    <m/>
    <s v="-"/>
    <d v="2012-06-13T00:00:00"/>
    <d v="2013-06-12T00:00:00"/>
    <n v="2013"/>
    <n v="6"/>
    <x v="8"/>
    <x v="3"/>
    <x v="0"/>
    <x v="0"/>
    <m/>
    <m/>
    <m/>
    <m/>
    <s v="Normal"/>
  </r>
  <r>
    <x v="2"/>
    <s v="Blue"/>
    <s v="None"/>
    <s v="P517508"/>
    <s v="HEALTH"/>
    <s v="08000"/>
    <s v="Fluzone Vaccine (HEALTH)"/>
    <s v="Sanofi Pasteur, Inc."/>
    <x v="87"/>
    <n v="0"/>
    <m/>
    <d v="2012-06-06T00:00:00"/>
    <d v="2012-06-13T00:00:00"/>
    <d v="2013-06-12T00:00:00"/>
    <n v="2013"/>
    <n v="6"/>
    <x v="8"/>
    <x v="2"/>
    <x v="0"/>
    <x v="0"/>
    <m/>
    <m/>
    <m/>
    <m/>
    <s v="Normal"/>
  </r>
  <r>
    <x v="2"/>
    <s v="Blue"/>
    <s v="None"/>
    <s v="P520784"/>
    <s v="HEALTH"/>
    <s v="08000"/>
    <s v="HIV Test Kits"/>
    <s v="Bio-Rad Laboratories, Diagnostic Group"/>
    <x v="88"/>
    <n v="0"/>
    <m/>
    <d v="2013-01-09T00:00:00"/>
    <d v="2012-06-20T00:00:00"/>
    <d v="2013-06-19T00:00:00"/>
    <n v="2013"/>
    <n v="6"/>
    <x v="8"/>
    <x v="2"/>
    <x v="0"/>
    <x v="0"/>
    <m/>
    <m/>
    <m/>
    <m/>
    <s v="Normal"/>
  </r>
  <r>
    <x v="2"/>
    <s v="Blue"/>
    <s v="None"/>
    <s v="P522220"/>
    <s v="HEALT"/>
    <s v="08000"/>
    <s v="ETO Software and Maintenance for Health Department"/>
    <s v="Social Solutions Global, Inc."/>
    <x v="89"/>
    <n v="0"/>
    <m/>
    <s v="-"/>
    <d v="2012-07-01T00:00:00"/>
    <d v="2013-06-30T00:00:00"/>
    <n v="2013"/>
    <n v="6"/>
    <x v="8"/>
    <x v="0"/>
    <x v="0"/>
    <x v="0"/>
    <m/>
    <m/>
    <m/>
    <m/>
    <s v="Normal"/>
  </r>
  <r>
    <x v="2"/>
    <s v="Blue"/>
    <s v="None"/>
    <m/>
    <s v="HEALTH"/>
    <s v="06000"/>
    <s v="Medical Fixed Wing Air Transportation (Health)"/>
    <s v="Critical Care Medflight"/>
    <x v="2"/>
    <n v="0"/>
    <m/>
    <d v="2012-08-08T00:00:00"/>
    <d v="2012-08-08T00:00:00"/>
    <d v="2013-06-30T00:00:00"/>
    <n v="2013"/>
    <n v="6"/>
    <x v="8"/>
    <x v="4"/>
    <x v="0"/>
    <x v="0"/>
    <m/>
    <m/>
    <m/>
    <s v="Yes"/>
    <s v="Special"/>
  </r>
  <r>
    <x v="2"/>
    <s v="Blue"/>
    <s v="None"/>
    <s v="P513547"/>
    <s v="AGING"/>
    <s v="B50001475"/>
    <s v="Janitorial Services for the Zeta Center (aging)"/>
    <s v="I Give Quality NO Quantity FCS"/>
    <x v="90"/>
    <n v="0"/>
    <m/>
    <d v="2012-06-06T00:00:00"/>
    <d v="2012-07-01T00:00:00"/>
    <d v="2013-06-30T00:00:00"/>
    <n v="2013"/>
    <n v="6"/>
    <x v="8"/>
    <x v="3"/>
    <x v="0"/>
    <x v="0"/>
    <m/>
    <m/>
    <m/>
    <m/>
    <s v="Normal"/>
  </r>
  <r>
    <x v="2"/>
    <s v="Blue"/>
    <s v="None"/>
    <s v="P520421"/>
    <s v="HEALTH"/>
    <s v="08000"/>
    <s v="Zostervax Vaccine"/>
    <s v="Merck and Company, Inc."/>
    <x v="91"/>
    <n v="0"/>
    <m/>
    <d v="2012-06-06T00:00:00"/>
    <d v="2012-07-01T00:00:00"/>
    <d v="2013-06-30T00:00:00"/>
    <n v="2013"/>
    <n v="6"/>
    <x v="8"/>
    <x v="0"/>
    <x v="0"/>
    <x v="0"/>
    <m/>
    <m/>
    <m/>
    <m/>
    <s v="Normal"/>
  </r>
  <r>
    <x v="2"/>
    <s v="Blue"/>
    <s v="None"/>
    <m/>
    <s v="HEALTH"/>
    <s v="06000"/>
    <s v="Non-Emergent Air Transportation Service (Health)"/>
    <s v="Rocky Mountain Holdings, LLC"/>
    <x v="25"/>
    <n v="0"/>
    <m/>
    <d v="2012-06-27T00:00:00"/>
    <d v="2012-07-01T00:00:00"/>
    <d v="2013-06-30T00:00:00"/>
    <n v="2013"/>
    <n v="6"/>
    <x v="8"/>
    <x v="3"/>
    <x v="0"/>
    <x v="0"/>
    <m/>
    <m/>
    <m/>
    <s v="Yes"/>
    <s v="Special"/>
  </r>
  <r>
    <x v="2"/>
    <s v="Blue"/>
    <s v="None"/>
    <m/>
    <s v="HEALTH"/>
    <s v="06000"/>
    <s v="Adult and Family Literacy Program"/>
    <s v="Baltimore Reads, inc."/>
    <x v="92"/>
    <n v="0"/>
    <m/>
    <d v="2013-01-16T00:00:00"/>
    <d v="2013-01-16T00:00:00"/>
    <d v="2013-06-30T00:00:00"/>
    <n v="2013"/>
    <n v="6"/>
    <x v="8"/>
    <x v="0"/>
    <x v="0"/>
    <x v="0"/>
    <m/>
    <m/>
    <m/>
    <m/>
    <s v="Normal"/>
  </r>
  <r>
    <x v="2"/>
    <s v="Blue"/>
    <s v="None"/>
    <m/>
    <s v="HEALTH"/>
    <s v="06000"/>
    <s v="Multi-Level Medical Air Transportation Service (Health)"/>
    <s v="Phi Air Medical Transportation"/>
    <x v="1"/>
    <n v="0"/>
    <m/>
    <d v="2012-07-11T00:00:00"/>
    <d v="2012-07-11T00:00:00"/>
    <d v="2013-07-10T00:00:00"/>
    <n v="2013"/>
    <n v="7"/>
    <x v="9"/>
    <x v="4"/>
    <x v="0"/>
    <x v="0"/>
    <m/>
    <m/>
    <m/>
    <s v="Yes"/>
    <s v="Special"/>
  </r>
  <r>
    <x v="2"/>
    <s v="Blue"/>
    <s v="None"/>
    <m/>
    <s v="HEALTH"/>
    <s v="06000"/>
    <s v="Non-Emergent Air Transportation Service (Health)"/>
    <s v="Medstar/Mid Atlantic Transportation"/>
    <x v="29"/>
    <n v="0"/>
    <m/>
    <d v="2012-07-11T00:00:00"/>
    <d v="2012-07-11T00:00:00"/>
    <d v="2013-07-10T00:00:00"/>
    <n v="2013"/>
    <n v="7"/>
    <x v="9"/>
    <x v="4"/>
    <x v="0"/>
    <x v="0"/>
    <m/>
    <m/>
    <m/>
    <s v="Yes"/>
    <s v="Special"/>
  </r>
  <r>
    <x v="2"/>
    <s v="Blue"/>
    <s v="None"/>
    <s v="P520846"/>
    <s v="HEALTH"/>
    <s v="06000"/>
    <s v="Cost Allocation Services"/>
    <s v="Cost Plans Plus, LLC"/>
    <x v="93"/>
    <n v="0"/>
    <m/>
    <d v="2010-07-21T00:00:00"/>
    <d v="2010-07-21T00:00:00"/>
    <d v="2013-07-20T00:00:00"/>
    <n v="2013"/>
    <n v="7"/>
    <x v="9"/>
    <x v="3"/>
    <x v="0"/>
    <x v="0"/>
    <m/>
    <m/>
    <m/>
    <m/>
    <s v="Normal"/>
  </r>
  <r>
    <x v="2"/>
    <s v="Blue"/>
    <s v="None"/>
    <s v="P517722"/>
    <s v="HEALTH"/>
    <s v="06000"/>
    <s v="Needles for Exchange Program"/>
    <s v="Point Defiance Aids Project/NASEN"/>
    <x v="94"/>
    <n v="0"/>
    <m/>
    <d v="2012-07-25T00:00:00"/>
    <d v="2012-07-25T00:00:00"/>
    <d v="2013-07-24T00:00:00"/>
    <n v="2013"/>
    <n v="7"/>
    <x v="9"/>
    <x v="3"/>
    <x v="0"/>
    <x v="0"/>
    <m/>
    <m/>
    <m/>
    <m/>
    <s v="Normal"/>
  </r>
  <r>
    <x v="2"/>
    <s v="Blue"/>
    <s v="None"/>
    <s v="P521056"/>
    <s v="HEALTH"/>
    <s v="07000"/>
    <s v="Potable Cribs"/>
    <s v="Cribs for Kids"/>
    <x v="95"/>
    <n v="0"/>
    <m/>
    <d v="2012-08-08T00:00:00"/>
    <d v="2012-08-08T00:00:00"/>
    <d v="2013-08-07T00:00:00"/>
    <n v="2013"/>
    <n v="8"/>
    <x v="10"/>
    <x v="1"/>
    <x v="0"/>
    <x v="0"/>
    <m/>
    <m/>
    <m/>
    <m/>
    <s v="Normal"/>
  </r>
  <r>
    <x v="2"/>
    <s v="Blue"/>
    <s v="None"/>
    <s v="P521067"/>
    <s v="HEALTH"/>
    <s v="B50002541"/>
    <s v="Ice Packs"/>
    <s v="Moore Medical, LLC"/>
    <x v="71"/>
    <n v="0"/>
    <m/>
    <s v="-"/>
    <d v="2012-08-17T00:00:00"/>
    <d v="2013-08-16T00:00:00"/>
    <n v="2013"/>
    <n v="8"/>
    <x v="10"/>
    <x v="1"/>
    <x v="0"/>
    <x v="0"/>
    <m/>
    <m/>
    <m/>
    <m/>
    <s v="Normal"/>
  </r>
  <r>
    <x v="2"/>
    <s v="Blue"/>
    <s v="None"/>
    <s v="P514585"/>
    <s v="HEALTH"/>
    <s v="07000"/>
    <s v="Vaccines (EII Program) - Health"/>
    <s v="McKesson Medical and Surgical Co."/>
    <x v="96"/>
    <n v="0"/>
    <m/>
    <d v="2012-08-22T00:00:00"/>
    <d v="2012-08-18T00:00:00"/>
    <d v="2013-08-17T00:00:00"/>
    <n v="2013"/>
    <n v="8"/>
    <x v="10"/>
    <x v="0"/>
    <x v="0"/>
    <x v="0"/>
    <m/>
    <m/>
    <m/>
    <m/>
    <s v="Normal"/>
  </r>
  <r>
    <x v="2"/>
    <s v="Blue"/>
    <s v="None"/>
    <s v="P517547"/>
    <s v="HEALTH"/>
    <s v="06000"/>
    <s v="Multi-Level Medical Air Transportation Service (Health)"/>
    <s v="Milton Hershey S. Medical Center"/>
    <x v="22"/>
    <n v="0"/>
    <m/>
    <d v="2012-08-22T00:00:00"/>
    <d v="2012-08-22T00:00:00"/>
    <d v="2013-08-21T00:00:00"/>
    <n v="2013"/>
    <n v="8"/>
    <x v="10"/>
    <x v="4"/>
    <x v="0"/>
    <x v="0"/>
    <m/>
    <m/>
    <m/>
    <s v="Yes"/>
    <s v="Special"/>
  </r>
  <r>
    <x v="2"/>
    <s v="Blue"/>
    <s v="None"/>
    <m/>
    <s v="HEALTH"/>
    <s v="B50002549"/>
    <s v="Clinical Supplies (Outreach)"/>
    <s v="National Environmental, Inc."/>
    <x v="97"/>
    <n v="0"/>
    <m/>
    <s v="-"/>
    <d v="2012-08-23T00:00:00"/>
    <d v="2013-08-22T00:00:00"/>
    <n v="2013"/>
    <n v="8"/>
    <x v="10"/>
    <x v="2"/>
    <x v="0"/>
    <x v="0"/>
    <m/>
    <m/>
    <m/>
    <m/>
    <s v="Normal"/>
  </r>
  <r>
    <x v="2"/>
    <s v="Blue"/>
    <s v="None"/>
    <m/>
    <s v="HEALTH"/>
    <s v="B50002551"/>
    <s v="RPR Supplies"/>
    <s v="National Environmental, Inc."/>
    <x v="98"/>
    <n v="0"/>
    <m/>
    <s v="-"/>
    <d v="2012-08-23T00:00:00"/>
    <d v="2013-08-22T00:00:00"/>
    <n v="2013"/>
    <n v="8"/>
    <x v="10"/>
    <x v="2"/>
    <x v="0"/>
    <x v="0"/>
    <m/>
    <m/>
    <m/>
    <m/>
    <s v="Normal"/>
  </r>
  <r>
    <x v="2"/>
    <s v="Blue"/>
    <s v="None"/>
    <s v="P514398"/>
    <s v="HEALTH"/>
    <s v="B50001569"/>
    <s v="EHD/STAT Laboratory Supplies"/>
    <s v="Fisher Scientific Co. LLC"/>
    <x v="99"/>
    <n v="0"/>
    <m/>
    <d v="2012-09-12T00:00:00"/>
    <d v="2012-09-01T00:00:00"/>
    <d v="2013-08-31T00:00:00"/>
    <n v="2013"/>
    <n v="8"/>
    <x v="10"/>
    <x v="0"/>
    <x v="0"/>
    <x v="0"/>
    <m/>
    <m/>
    <m/>
    <m/>
    <s v="Normal"/>
  </r>
  <r>
    <x v="2"/>
    <s v="Blue"/>
    <s v="None"/>
    <s v="P514465"/>
    <s v="HEALTH"/>
    <s v="B50001591"/>
    <s v="Various Medications EHD/DHD"/>
    <s v="Correct RX Pharmacy Services, Inc."/>
    <x v="100"/>
    <n v="0"/>
    <m/>
    <d v="2012-09-19T00:00:00"/>
    <d v="2012-09-01T00:00:00"/>
    <d v="2013-08-31T00:00:00"/>
    <n v="2013"/>
    <n v="8"/>
    <x v="10"/>
    <x v="0"/>
    <x v="0"/>
    <x v="0"/>
    <m/>
    <m/>
    <m/>
    <m/>
    <s v="Normal"/>
  </r>
  <r>
    <x v="2"/>
    <s v="Blue"/>
    <s v="None"/>
    <s v="P514659"/>
    <s v="HEALTH"/>
    <s v="08000"/>
    <s v="Plan B Emergency Contraceptives"/>
    <s v="Teva Pharmaceuticals"/>
    <x v="68"/>
    <n v="0"/>
    <m/>
    <d v="2012-09-19T00:00:00"/>
    <d v="2012-09-01T00:00:00"/>
    <d v="2013-08-31T00:00:00"/>
    <n v="2013"/>
    <n v="8"/>
    <x v="10"/>
    <x v="0"/>
    <x v="0"/>
    <x v="0"/>
    <m/>
    <m/>
    <m/>
    <m/>
    <s v="Normal"/>
  </r>
  <r>
    <x v="2"/>
    <s v="Blue"/>
    <s v="None"/>
    <s v="P517885"/>
    <s v="HEALTH"/>
    <s v="06000"/>
    <s v="Contraceptives"/>
    <s v="R&amp;S Northeast"/>
    <x v="101"/>
    <n v="0"/>
    <m/>
    <d v="2012-08-29T00:00:00"/>
    <d v="2012-09-01T00:00:00"/>
    <d v="2013-08-31T00:00:00"/>
    <n v="2013"/>
    <n v="8"/>
    <x v="10"/>
    <x v="1"/>
    <x v="0"/>
    <x v="0"/>
    <m/>
    <m/>
    <m/>
    <m/>
    <s v="Normal"/>
  </r>
  <r>
    <x v="2"/>
    <s v="Blue"/>
    <s v="None"/>
    <s v="P5211410"/>
    <s v="HEALTH"/>
    <s v="06000"/>
    <s v="Naloxone  "/>
    <s v="McKesson Medical and Surgical Co."/>
    <x v="102"/>
    <n v="0"/>
    <m/>
    <s v="-"/>
    <d v="2012-09-11T00:00:00"/>
    <d v="2013-09-10T00:00:00"/>
    <n v="2013"/>
    <n v="9"/>
    <x v="11"/>
    <x v="1"/>
    <x v="0"/>
    <x v="0"/>
    <m/>
    <m/>
    <m/>
    <m/>
    <s v="Normal"/>
  </r>
  <r>
    <x v="2"/>
    <s v="Blue"/>
    <s v="None"/>
    <m/>
    <s v="HEALTH"/>
    <s v="B50002572"/>
    <s v="FTA-ABS Syphillis Test Kits"/>
    <s v="Alere North America, Inc."/>
    <x v="103"/>
    <n v="0"/>
    <m/>
    <s v="-"/>
    <d v="2012-09-17T00:00:00"/>
    <d v="2013-09-16T00:00:00"/>
    <n v="2013"/>
    <n v="9"/>
    <x v="11"/>
    <x v="1"/>
    <x v="0"/>
    <x v="0"/>
    <m/>
    <m/>
    <m/>
    <m/>
    <s v="Normal"/>
  </r>
  <r>
    <x v="2"/>
    <s v="Blue"/>
    <s v="None"/>
    <m/>
    <s v="HEALTH"/>
    <s v="06000"/>
    <s v="Epipens"/>
    <s v="R&amp;S Northeast, LLC"/>
    <x v="4"/>
    <n v="0"/>
    <m/>
    <s v="-"/>
    <d v="2012-09-18T00:00:00"/>
    <d v="2013-09-17T00:00:00"/>
    <n v="2013"/>
    <n v="9"/>
    <x v="11"/>
    <x v="1"/>
    <x v="0"/>
    <x v="0"/>
    <m/>
    <s v="Yes"/>
    <s v="Yes"/>
    <m/>
    <s v="Special"/>
  </r>
  <r>
    <x v="2"/>
    <s v="Blue"/>
    <s v="None"/>
    <s v="P521494"/>
    <s v="HEALTH"/>
    <s v="06000"/>
    <s v="Various Pre-labeled Medications (Antibiotics) HEALTH "/>
    <s v="Citizens Pharmacy"/>
    <x v="104"/>
    <n v="0"/>
    <m/>
    <s v="-"/>
    <d v="2012-09-25T00:00:00"/>
    <d v="2013-09-24T00:00:00"/>
    <n v="2013"/>
    <n v="9"/>
    <x v="11"/>
    <x v="1"/>
    <x v="0"/>
    <x v="0"/>
    <m/>
    <m/>
    <m/>
    <m/>
    <s v="Normal"/>
  </r>
  <r>
    <x v="2"/>
    <s v="Blue"/>
    <s v="None"/>
    <s v="P518013"/>
    <s v="HEALTH"/>
    <s v="B50002039"/>
    <s v="Courier Services (Health)"/>
    <s v="Falcon Express Transportation"/>
    <x v="105"/>
    <n v="0"/>
    <m/>
    <d v="2012-08-29T00:00:00"/>
    <d v="2012-10-01T00:00:00"/>
    <d v="2013-09-30T00:00:00"/>
    <n v="2013"/>
    <n v="9"/>
    <x v="11"/>
    <x v="1"/>
    <x v="0"/>
    <x v="0"/>
    <m/>
    <m/>
    <m/>
    <m/>
    <s v="Normal"/>
  </r>
  <r>
    <x v="2"/>
    <s v="Blue"/>
    <s v="None"/>
    <m/>
    <s v="HEALTH"/>
    <s v="06000"/>
    <s v="Non-Emergent Air Transportation Services (Health)"/>
    <s v="Center for Emergency Medicine, Stat Medevac"/>
    <x v="106"/>
    <n v="0"/>
    <m/>
    <d v="2012-09-19T00:00:00"/>
    <d v="2012-10-01T00:00:00"/>
    <d v="2013-09-30T00:00:00"/>
    <n v="2013"/>
    <n v="9"/>
    <x v="11"/>
    <x v="4"/>
    <x v="0"/>
    <x v="0"/>
    <m/>
    <m/>
    <m/>
    <m/>
    <s v="Normal"/>
  </r>
  <r>
    <x v="2"/>
    <s v="Blue"/>
    <s v="None"/>
    <s v="P517881"/>
    <s v="HEALTH"/>
    <s v="B50001977"/>
    <s v="Biomedical Waste Pickup and Disposal"/>
    <s v="Biomedical Waste Services, Inc."/>
    <x v="107"/>
    <n v="0"/>
    <m/>
    <d v="2012-09-19T00:00:00"/>
    <d v="2012-10-01T00:00:00"/>
    <d v="2013-09-30T00:00:00"/>
    <n v="2013"/>
    <n v="9"/>
    <x v="11"/>
    <x v="1"/>
    <x v="0"/>
    <x v="0"/>
    <m/>
    <m/>
    <m/>
    <m/>
    <s v="Normal"/>
  </r>
  <r>
    <x v="2"/>
    <s v="Blue"/>
    <s v="None"/>
    <s v="P511277"/>
    <s v="AGING"/>
    <s v="B50000570"/>
    <s v="Transport for Hooper Center (AGING)"/>
    <s v="S.T.A.R. Associates, Inc."/>
    <x v="108"/>
    <n v="0"/>
    <m/>
    <d v="2012-02-29T00:00:00"/>
    <d v="2008-10-01T00:00:00"/>
    <d v="2013-09-30T00:00:00"/>
    <n v="2013"/>
    <n v="9"/>
    <x v="11"/>
    <x v="0"/>
    <x v="0"/>
    <x v="0"/>
    <m/>
    <m/>
    <m/>
    <m/>
    <s v="Normal"/>
  </r>
  <r>
    <x v="2"/>
    <s v="Blue"/>
    <s v="None"/>
    <m/>
    <s v="AGING"/>
    <s v="B50002368"/>
    <s v="Furnish &amp; Deliver Incontinent Products &amp; Dressings "/>
    <s v="District Healthcare &amp; Janitorial Supply"/>
    <x v="109"/>
    <n v="0"/>
    <m/>
    <d v="2012-09-26T00:00:00"/>
    <d v="2012-10-01T00:00:00"/>
    <d v="2013-09-30T00:00:00"/>
    <n v="2013"/>
    <n v="9"/>
    <x v="11"/>
    <x v="4"/>
    <x v="0"/>
    <x v="0"/>
    <m/>
    <m/>
    <m/>
    <m/>
    <s v="Normal"/>
  </r>
  <r>
    <x v="2"/>
    <s v="Blue"/>
    <s v="None"/>
    <s v="P521605"/>
    <s v="HEALTH"/>
    <s v="07000"/>
    <s v="STD Program Assorted Gloves"/>
    <s v="Moore Medical, LLC"/>
    <x v="110"/>
    <n v="0"/>
    <m/>
    <s v="-"/>
    <d v="2012-10-04T00:00:00"/>
    <d v="2013-10-03T00:00:00"/>
    <n v="2013"/>
    <n v="10"/>
    <x v="12"/>
    <x v="1"/>
    <x v="0"/>
    <x v="0"/>
    <m/>
    <m/>
    <m/>
    <m/>
    <s v="Normal"/>
  </r>
  <r>
    <x v="2"/>
    <s v="Blue"/>
    <s v="None"/>
    <s v="P514911"/>
    <s v="HEALTH"/>
    <s v="B50001626"/>
    <s v="Various Medical Supplies (DHD DTD Clinic)"/>
    <s v="COLE MEDICAL INC"/>
    <x v="111"/>
    <n v="0"/>
    <m/>
    <d v="2012-09-26T00:00:00"/>
    <d v="2012-10-06T00:00:00"/>
    <d v="2013-10-05T00:00:00"/>
    <n v="2013"/>
    <n v="10"/>
    <x v="12"/>
    <x v="0"/>
    <x v="0"/>
    <x v="0"/>
    <m/>
    <m/>
    <m/>
    <m/>
    <s v="Normal"/>
  </r>
  <r>
    <x v="2"/>
    <s v="Blue"/>
    <s v="None"/>
    <s v="P521676"/>
    <s v="HEALTH"/>
    <s v="06000"/>
    <s v="Promotional Products"/>
    <s v="Branders.com, Inc"/>
    <x v="112"/>
    <n v="0"/>
    <m/>
    <s v="-"/>
    <d v="2012-10-18T00:00:00"/>
    <d v="2013-10-17T00:00:00"/>
    <n v="2013"/>
    <n v="10"/>
    <x v="12"/>
    <x v="1"/>
    <x v="0"/>
    <x v="0"/>
    <m/>
    <m/>
    <m/>
    <m/>
    <s v="Normal"/>
  </r>
  <r>
    <x v="2"/>
    <s v="Blue"/>
    <s v="None"/>
    <s v="P521664"/>
    <s v="HEALTH"/>
    <s v="B50002636"/>
    <s v="Rabies Vaccines"/>
    <s v="IS60, LLC"/>
    <x v="113"/>
    <n v="0"/>
    <m/>
    <s v="-"/>
    <d v="2012-10-18T00:00:00"/>
    <d v="2013-10-17T00:00:00"/>
    <n v="2013"/>
    <n v="10"/>
    <x v="12"/>
    <x v="2"/>
    <x v="0"/>
    <x v="0"/>
    <m/>
    <m/>
    <m/>
    <m/>
    <s v="Normal"/>
  </r>
  <r>
    <x v="2"/>
    <s v="Blue"/>
    <s v="None"/>
    <s v="P518331"/>
    <s v="HEALTH"/>
    <s v="B50002109"/>
    <s v="Epipen Auto Injectors"/>
    <s v="R&amp;S Northeast"/>
    <x v="114"/>
    <n v="0"/>
    <m/>
    <d v="2012-10-17T00:00:00"/>
    <d v="2012-10-19T00:00:00"/>
    <d v="2013-10-18T00:00:00"/>
    <n v="2013"/>
    <n v="10"/>
    <x v="12"/>
    <x v="3"/>
    <x v="0"/>
    <x v="0"/>
    <m/>
    <m/>
    <m/>
    <m/>
    <s v="Normal"/>
  </r>
  <r>
    <x v="2"/>
    <s v="Blue"/>
    <s v="None"/>
    <s v="P521722"/>
    <s v="HEALTH"/>
    <s v="07000"/>
    <s v="Clearview II Pregnancy Test Kits"/>
    <s v="Cole Medical, Inc."/>
    <x v="115"/>
    <n v="0"/>
    <m/>
    <s v="-"/>
    <d v="2012-10-22T00:00:00"/>
    <d v="2013-10-21T00:00:00"/>
    <n v="2013"/>
    <n v="10"/>
    <x v="12"/>
    <x v="2"/>
    <x v="0"/>
    <x v="0"/>
    <m/>
    <m/>
    <m/>
    <m/>
    <s v="Normal"/>
  </r>
  <r>
    <x v="2"/>
    <s v="Blue"/>
    <s v="None"/>
    <s v="P504667"/>
    <s v="HEALTH"/>
    <s v="B50000691"/>
    <s v="Gonorrhea Medicine Packets (Health)"/>
    <s v="Citizens Pharmacy"/>
    <x v="116"/>
    <n v="0"/>
    <m/>
    <d v="2012-10-10T00:00:00"/>
    <d v="2012-10-26T00:00:00"/>
    <d v="2013-10-25T00:00:00"/>
    <n v="2013"/>
    <n v="10"/>
    <x v="12"/>
    <x v="0"/>
    <x v="0"/>
    <x v="0"/>
    <m/>
    <m/>
    <m/>
    <m/>
    <s v="Normal"/>
  </r>
  <r>
    <x v="2"/>
    <s v="Blue"/>
    <s v="None"/>
    <s v="P515281"/>
    <s v="HEALTH"/>
    <s v="08000"/>
    <s v="Labeled Medications (Health)"/>
    <s v="Citizens Pharmacy"/>
    <x v="15"/>
    <n v="0"/>
    <m/>
    <d v="2012-10-31T00:00:00"/>
    <d v="2012-11-03T00:00:00"/>
    <d v="2013-11-02T00:00:00"/>
    <n v="2013"/>
    <n v="11"/>
    <x v="28"/>
    <x v="3"/>
    <x v="0"/>
    <x v="0"/>
    <m/>
    <m/>
    <m/>
    <m/>
    <s v="Normal"/>
  </r>
  <r>
    <x v="2"/>
    <s v="Blue"/>
    <s v="None"/>
    <s v="P515287"/>
    <s v="HEALTH"/>
    <s v="06000"/>
    <s v="Emergency Medical Technicians"/>
    <s v="Lifestar Response of Maryland, Inc."/>
    <x v="117"/>
    <n v="0"/>
    <m/>
    <d v="2012-10-31T00:00:00"/>
    <d v="2012-11-10T00:00:00"/>
    <d v="2013-11-09T00:00:00"/>
    <n v="2013"/>
    <n v="11"/>
    <x v="28"/>
    <x v="0"/>
    <x v="0"/>
    <x v="0"/>
    <m/>
    <m/>
    <m/>
    <s v="Yes"/>
    <s v="Special"/>
  </r>
  <r>
    <x v="2"/>
    <s v="Blue"/>
    <s v="None"/>
    <s v="P515328"/>
    <s v="HEALTH"/>
    <s v="B50001621"/>
    <s v="Assorted Syringes (HEALTH)"/>
    <s v="Moore Medical"/>
    <x v="118"/>
    <n v="0"/>
    <m/>
    <d v="2012-11-07T00:00:00"/>
    <d v="2012-11-10T00:00:00"/>
    <d v="2013-11-09T00:00:00"/>
    <n v="2013"/>
    <n v="11"/>
    <x v="28"/>
    <x v="0"/>
    <x v="0"/>
    <x v="0"/>
    <m/>
    <m/>
    <m/>
    <m/>
    <s v="Normal"/>
  </r>
  <r>
    <x v="2"/>
    <s v="Blue"/>
    <s v="None"/>
    <s v="P515419"/>
    <s v="HEALTH"/>
    <s v="06000"/>
    <s v="Clinical Supplies N/E"/>
    <s v="Point Defiance Aids Project/NASEN"/>
    <x v="119"/>
    <n v="0"/>
    <m/>
    <d v="2012-09-19T00:00:00"/>
    <d v="2012-11-10T00:00:00"/>
    <d v="2013-11-09T00:00:00"/>
    <n v="2013"/>
    <n v="11"/>
    <x v="28"/>
    <x v="0"/>
    <x v="0"/>
    <x v="0"/>
    <m/>
    <m/>
    <m/>
    <m/>
    <s v="Normal"/>
  </r>
  <r>
    <x v="2"/>
    <s v="Blue"/>
    <s v="None"/>
    <s v="P518869"/>
    <s v="HEALTH"/>
    <s v="B50001685"/>
    <s v="Nicotine Patches (Health)"/>
    <s v="Citizens Pharmacy"/>
    <x v="120"/>
    <n v="0"/>
    <m/>
    <d v="2012-10-24T00:00:00"/>
    <d v="2012-11-17T00:00:00"/>
    <d v="2013-11-16T00:00:00"/>
    <n v="2013"/>
    <n v="11"/>
    <x v="28"/>
    <x v="0"/>
    <x v="0"/>
    <x v="0"/>
    <m/>
    <m/>
    <m/>
    <m/>
    <s v="Normal"/>
  </r>
  <r>
    <x v="2"/>
    <s v="Blue"/>
    <s v="None"/>
    <s v="P521990"/>
    <s v="HEALTH"/>
    <s v="08000"/>
    <s v="Training Books and CD's"/>
    <s v="Bull Publishing"/>
    <x v="121"/>
    <n v="0"/>
    <m/>
    <s v="-"/>
    <d v="2012-12-01T00:00:00"/>
    <d v="2013-11-30T00:00:00"/>
    <n v="2013"/>
    <n v="11"/>
    <x v="28"/>
    <x v="1"/>
    <x v="0"/>
    <x v="0"/>
    <m/>
    <m/>
    <m/>
    <m/>
    <s v="Normal"/>
  </r>
  <r>
    <x v="2"/>
    <s v="Blue"/>
    <s v="None"/>
    <s v="P518803"/>
    <s v="HEALTH"/>
    <s v="B50002180"/>
    <s v="Medroxy AC"/>
    <s v="R&amp;S Northeast"/>
    <x v="122"/>
    <n v="0"/>
    <m/>
    <d v="2012-10-24T00:00:00"/>
    <d v="2012-12-01T00:00:00"/>
    <d v="2013-11-30T00:00:00"/>
    <n v="2013"/>
    <n v="11"/>
    <x v="28"/>
    <x v="1"/>
    <x v="0"/>
    <x v="0"/>
    <m/>
    <m/>
    <m/>
    <m/>
    <s v="Normal"/>
  </r>
  <r>
    <x v="2"/>
    <s v="Blue"/>
    <s v="None"/>
    <m/>
    <s v="HEALTH"/>
    <s v="08000"/>
    <s v="Paragard IUD"/>
    <s v="Teva Pharmaceuticals"/>
    <x v="123"/>
    <n v="0"/>
    <m/>
    <s v="-"/>
    <d v="2012-12-11T00:00:00"/>
    <d v="2013-12-10T00:00:00"/>
    <n v="2013"/>
    <n v="12"/>
    <x v="13"/>
    <x v="2"/>
    <x v="0"/>
    <x v="0"/>
    <m/>
    <m/>
    <m/>
    <m/>
    <s v="Normal"/>
  </r>
  <r>
    <x v="2"/>
    <s v="Blue"/>
    <s v="None"/>
    <s v="P519263"/>
    <s v="HEALTH"/>
    <s v="B50002125"/>
    <s v="Cytology Testing Services (Health)"/>
    <s v="Laboratory Corporation of American Holdings"/>
    <x v="124"/>
    <n v="0"/>
    <m/>
    <d v="2012-12-05T00:00:00"/>
    <d v="2013-01-01T00:00:00"/>
    <d v="2013-12-31T00:00:00"/>
    <n v="2013"/>
    <n v="12"/>
    <x v="13"/>
    <x v="2"/>
    <x v="0"/>
    <x v="0"/>
    <m/>
    <m/>
    <m/>
    <m/>
    <s v="Normal"/>
  </r>
  <r>
    <x v="2"/>
    <s v="Blue"/>
    <s v="None"/>
    <s v="P516168"/>
    <s v="HEALTH"/>
    <s v="07000"/>
    <s v="Bulk Foods"/>
    <s v="Eastern Food Service"/>
    <x v="125"/>
    <n v="0"/>
    <m/>
    <d v="2012-10-24T00:00:00"/>
    <d v="2012-12-31T00:00:00"/>
    <d v="2013-12-31T00:00:00"/>
    <n v="2013"/>
    <n v="12"/>
    <x v="13"/>
    <x v="0"/>
    <x v="0"/>
    <x v="0"/>
    <m/>
    <m/>
    <m/>
    <m/>
    <s v="Normal"/>
  </r>
  <r>
    <x v="2"/>
    <s v="Blue"/>
    <s v="None"/>
    <s v="P516091"/>
    <s v="ANIMAL CONTROL"/>
    <s v="B50001261"/>
    <s v="Janitorial Services (Animal Control) - 301 Stockholm Street"/>
    <s v="Steve's Cleaning Company"/>
    <x v="126"/>
    <n v="0"/>
    <m/>
    <d v="2012-12-19T00:00:00"/>
    <d v="2013-01-04T00:00:00"/>
    <d v="2014-01-03T00:00:00"/>
    <n v="2014"/>
    <n v="1"/>
    <x v="14"/>
    <x v="0"/>
    <x v="0"/>
    <x v="0"/>
    <m/>
    <m/>
    <m/>
    <m/>
    <s v="Normal"/>
  </r>
  <r>
    <x v="2"/>
    <s v="Blue"/>
    <s v="Green"/>
    <s v="P515640"/>
    <s v="HEALTH"/>
    <s v="B50001754"/>
    <s v="Uni-gold HIV test Kits (Health)"/>
    <s v="Products Unlimited"/>
    <x v="127"/>
    <n v="0"/>
    <m/>
    <d v="2012-11-21T00:00:00"/>
    <d v="2013-01-12T00:00:00"/>
    <d v="2014-01-11T00:00:00"/>
    <n v="2014"/>
    <n v="1"/>
    <x v="14"/>
    <x v="0"/>
    <x v="0"/>
    <x v="0"/>
    <m/>
    <m/>
    <m/>
    <m/>
    <s v="Normal"/>
  </r>
  <r>
    <x v="2"/>
    <s v="Blue"/>
    <s v="None"/>
    <m/>
    <s v="CITYWIDE"/>
    <s v="B50002733"/>
    <s v="Charter Bus Transportation Services"/>
    <s v="Woodlawn Motor Coach, inc."/>
    <x v="128"/>
    <n v="0"/>
    <m/>
    <d v="2013-01-16T00:00:00"/>
    <d v="2013-01-16T00:00:00"/>
    <d v="2014-01-15T00:00:00"/>
    <n v="2014"/>
    <n v="1"/>
    <x v="14"/>
    <x v="2"/>
    <x v="0"/>
    <x v="0"/>
    <m/>
    <m/>
    <m/>
    <m/>
    <s v="Normal"/>
  </r>
  <r>
    <x v="2"/>
    <s v="Blue"/>
    <s v="None"/>
    <s v="P516052"/>
    <s v="HEALTH"/>
    <s v="B50001278"/>
    <s v="Janitorial Services for HTYA (HEALTH)"/>
    <s v="SCS-Steve's Cleaning Service Inc."/>
    <x v="129"/>
    <n v="0"/>
    <m/>
    <d v="2012-12-19T00:00:00"/>
    <d v="2013-02-01T00:00:00"/>
    <d v="2014-01-31T00:00:00"/>
    <n v="2014"/>
    <n v="1"/>
    <x v="14"/>
    <x v="0"/>
    <x v="0"/>
    <x v="0"/>
    <m/>
    <m/>
    <m/>
    <m/>
    <s v="Normal"/>
  </r>
  <r>
    <x v="2"/>
    <s v="Blue"/>
    <s v="None"/>
    <m/>
    <s v="HEALTH"/>
    <s v="08000"/>
    <s v="Chlamydia Trachmatis Test Kits"/>
    <s v="Gen-Probe, Inc."/>
    <x v="130"/>
    <n v="0"/>
    <m/>
    <d v="2012-11-21T00:00:00"/>
    <d v="2013-02-17T00:00:00"/>
    <d v="2014-02-16T00:00:00"/>
    <n v="2014"/>
    <n v="2"/>
    <x v="29"/>
    <x v="1"/>
    <x v="0"/>
    <x v="0"/>
    <m/>
    <m/>
    <m/>
    <m/>
    <s v="Normal"/>
  </r>
  <r>
    <x v="2"/>
    <s v="Blue"/>
    <s v="None"/>
    <m/>
    <s v="CITYWIDE"/>
    <s v="B50002366"/>
    <s v="General Charter Transportation - Item# 1B (See Master Blanket)"/>
    <s v="Sivels Transportation Co."/>
    <x v="29"/>
    <n v="0"/>
    <m/>
    <d v="2012-09-19T00:00:00"/>
    <d v="2012-09-26T00:00:00"/>
    <d v="2014-09-25T00:00:00"/>
    <n v="2014"/>
    <n v="9"/>
    <x v="30"/>
    <x v="1"/>
    <x v="0"/>
    <x v="0"/>
    <m/>
    <m/>
    <m/>
    <s v="Yes"/>
    <s v="Special"/>
  </r>
  <r>
    <x v="2"/>
    <s v="Blue"/>
    <s v="None"/>
    <m/>
    <s v="CITYWIDE"/>
    <s v="B50002366"/>
    <s v="General Charter Transportation - Item# 1A &amp; 4A (See Master Blanket)"/>
    <s v="M.T. Hopkins Transportation"/>
    <x v="29"/>
    <n v="0"/>
    <m/>
    <d v="2012-09-19T00:00:00"/>
    <d v="2012-09-26T00:00:00"/>
    <d v="2014-09-25T00:00:00"/>
    <n v="2014"/>
    <n v="9"/>
    <x v="30"/>
    <x v="1"/>
    <x v="0"/>
    <x v="0"/>
    <m/>
    <m/>
    <m/>
    <s v="Yes"/>
    <s v="Special"/>
  </r>
  <r>
    <x v="2"/>
    <s v="Blue"/>
    <s v="None"/>
    <m/>
    <s v="CITYWIDE"/>
    <s v="B50002366"/>
    <s v="General Charter Transportation - Item# 3A, 5A &amp; 6A (See Master Blanket)"/>
    <s v="Just 4U Transit, LLC"/>
    <x v="29"/>
    <n v="0"/>
    <m/>
    <d v="2012-09-19T00:00:00"/>
    <d v="2012-09-26T00:00:00"/>
    <d v="2014-09-25T00:00:00"/>
    <n v="2014"/>
    <n v="9"/>
    <x v="30"/>
    <x v="1"/>
    <x v="0"/>
    <x v="0"/>
    <m/>
    <m/>
    <m/>
    <s v="Yes"/>
    <s v="Special"/>
  </r>
  <r>
    <x v="2"/>
    <s v="Blue"/>
    <s v="None"/>
    <s v="P515691"/>
    <s v="HEALTH"/>
    <s v="BP-06059"/>
    <s v="Medical Transportation - (Health)"/>
    <s v="Veolia Transportation"/>
    <x v="131"/>
    <n v="0"/>
    <m/>
    <d v="2010-12-15T00:00:00"/>
    <d v="2011-01-01T00:00:00"/>
    <d v="2015-12-31T00:00:00"/>
    <n v="2015"/>
    <n v="12"/>
    <x v="19"/>
    <x v="0"/>
    <x v="10"/>
    <x v="7"/>
    <m/>
    <m/>
    <m/>
    <m/>
    <s v="Normal"/>
  </r>
  <r>
    <x v="3"/>
    <s v="Blue"/>
    <s v="None"/>
    <s v="P520541"/>
    <s v="DGS"/>
    <s v="B50002423"/>
    <s v="Light (Duty) Maintenance Man for Animal Control"/>
    <s v="Associated Building Maintenance Co. Inc."/>
    <x v="132"/>
    <n v="0"/>
    <m/>
    <s v="-"/>
    <d v="2012-06-15T00:00:00"/>
    <d v="2013-06-14T00:00:00"/>
    <n v="2013"/>
    <n v="6"/>
    <x v="8"/>
    <x v="0"/>
    <x v="0"/>
    <x v="0"/>
    <m/>
    <m/>
    <m/>
    <m/>
    <s v="Normal"/>
  </r>
  <r>
    <x v="3"/>
    <s v="Blue"/>
    <s v="None"/>
    <s v="P521511"/>
    <s v="BCPD"/>
    <s v="08000"/>
    <s v="Maintenance for IAPro Blue Team Echancement"/>
    <s v="CI Technologies, Inc."/>
    <x v="133"/>
    <n v="0"/>
    <m/>
    <s v="-"/>
    <d v="2012-07-01T00:00:00"/>
    <d v="2013-06-30T00:00:00"/>
    <n v="2013"/>
    <n v="6"/>
    <x v="8"/>
    <x v="0"/>
    <x v="0"/>
    <x v="0"/>
    <m/>
    <m/>
    <m/>
    <m/>
    <s v="Normal"/>
  </r>
  <r>
    <x v="3"/>
    <s v="Blue"/>
    <s v="None"/>
    <s v="P520661"/>
    <s v="SHERIFF"/>
    <s v="B50002481"/>
    <s v="Uniforms for Sheriffs Dept."/>
    <s v="F.F. &amp; A Jacobs and Sons"/>
    <x v="134"/>
    <n v="0"/>
    <m/>
    <d v="2012-07-25T00:00:00"/>
    <d v="2012-07-25T00:00:00"/>
    <d v="2013-07-24T00:00:00"/>
    <n v="2013"/>
    <n v="7"/>
    <x v="9"/>
    <x v="0"/>
    <x v="0"/>
    <x v="0"/>
    <m/>
    <m/>
    <m/>
    <m/>
    <s v="Normal"/>
  </r>
  <r>
    <x v="3"/>
    <s v="Blue"/>
    <s v="None"/>
    <s v="P522069"/>
    <s v="DGS"/>
    <s v="08000"/>
    <s v="Billable Usage for Oce Printer"/>
    <s v="Oce"/>
    <x v="135"/>
    <n v="0"/>
    <m/>
    <s v="-"/>
    <d v="2012-08-01T00:00:00"/>
    <d v="2013-07-31T00:00:00"/>
    <n v="2013"/>
    <n v="7"/>
    <x v="9"/>
    <x v="0"/>
    <x v="0"/>
    <x v="0"/>
    <m/>
    <m/>
    <m/>
    <m/>
    <s v="Normal"/>
  </r>
  <r>
    <x v="3"/>
    <s v="Blue"/>
    <s v="None"/>
    <s v="P521297"/>
    <s v="BCPD"/>
    <s v="B50002583"/>
    <s v="Farrier Blacksmith Services for Large Horses"/>
    <s v="Chris Chaffman d/b/a Chaffman Farrier Services"/>
    <x v="136"/>
    <n v="0"/>
    <m/>
    <s v="-"/>
    <d v="2012-09-10T00:00:00"/>
    <d v="2013-09-09T00:00:00"/>
    <n v="2013"/>
    <n v="9"/>
    <x v="11"/>
    <x v="0"/>
    <x v="0"/>
    <x v="0"/>
    <m/>
    <m/>
    <m/>
    <m/>
    <s v="Normal"/>
  </r>
  <r>
    <x v="3"/>
    <s v="Blue"/>
    <s v="None"/>
    <s v="P521506"/>
    <s v="HEALTH &amp; MAYORS"/>
    <s v="Maryland State Contract Number 050B7800015"/>
    <s v="Translation Services (Written Translation Services)_x000a_Mayor's Office and Police Department"/>
    <s v="Schreiber Translations, Inc."/>
    <x v="137"/>
    <n v="0"/>
    <m/>
    <s v="-"/>
    <d v="2012-10-01T00:00:00"/>
    <d v="2013-09-30T00:00:00"/>
    <n v="2013"/>
    <n v="9"/>
    <x v="11"/>
    <x v="0"/>
    <x v="0"/>
    <x v="0"/>
    <m/>
    <m/>
    <m/>
    <m/>
    <s v="Normal"/>
  </r>
  <r>
    <x v="3"/>
    <s v="Blue"/>
    <s v="None"/>
    <s v="P521528"/>
    <s v="CITYWIDE"/>
    <s v="MD State Contract# 050B2400001"/>
    <s v="Foreign Language Interpretation and Translation Services"/>
    <s v="Language Line Services"/>
    <x v="4"/>
    <n v="0"/>
    <m/>
    <s v="-"/>
    <d v="2012-10-01T00:00:00"/>
    <d v="2013-09-30T00:00:00"/>
    <n v="2013"/>
    <n v="9"/>
    <x v="11"/>
    <x v="0"/>
    <x v="0"/>
    <x v="0"/>
    <m/>
    <m/>
    <m/>
    <m/>
    <s v="Normal"/>
  </r>
  <r>
    <x v="3"/>
    <s v="Blue"/>
    <s v="None"/>
    <s v="P521741"/>
    <s v="DGS"/>
    <s v="B50002657"/>
    <s v="Xerox Performance Bond Paper "/>
    <s v="Xerox Corporation"/>
    <x v="138"/>
    <n v="0"/>
    <m/>
    <s v="-"/>
    <d v="2012-10-11T00:00:00"/>
    <d v="2013-10-10T00:00:00"/>
    <n v="2013"/>
    <n v="10"/>
    <x v="12"/>
    <x v="1"/>
    <x v="0"/>
    <x v="0"/>
    <m/>
    <m/>
    <m/>
    <m/>
    <s v="Normal"/>
  </r>
  <r>
    <x v="3"/>
    <s v="Blue"/>
    <s v="None"/>
    <s v="P521804"/>
    <s v="CITYWIDE"/>
    <s v="06000"/>
    <s v="LexisNexis Investigative Databases"/>
    <s v="LexisNexis Risk Solutions, Inc."/>
    <x v="139"/>
    <n v="0"/>
    <m/>
    <d v="2012-10-24T00:00:00"/>
    <d v="2012-10-24T00:00:00"/>
    <d v="2013-10-23T00:00:00"/>
    <n v="2013"/>
    <n v="10"/>
    <x v="12"/>
    <x v="3"/>
    <x v="0"/>
    <x v="0"/>
    <m/>
    <m/>
    <m/>
    <m/>
    <s v="Normal"/>
  </r>
  <r>
    <x v="3"/>
    <s v="Blue"/>
    <s v="None"/>
    <s v="P521866"/>
    <s v="BCPD"/>
    <s v="B50002653"/>
    <s v="Horse Feed and Bedding"/>
    <s v="The Mill of Bel Air"/>
    <x v="140"/>
    <n v="0"/>
    <m/>
    <d v="2012-11-07T00:00:00"/>
    <d v="2012-11-07T00:00:00"/>
    <d v="2013-11-06T00:00:00"/>
    <n v="2013"/>
    <n v="11"/>
    <x v="28"/>
    <x v="1"/>
    <x v="0"/>
    <x v="0"/>
    <m/>
    <m/>
    <m/>
    <m/>
    <s v="Normal"/>
  </r>
  <r>
    <x v="3"/>
    <s v="Blue"/>
    <s v="None"/>
    <s v="P520619"/>
    <s v="SHERIFF"/>
    <s v="06000"/>
    <s v="X-Ray Machines including Installation, Training and Extended Warranty with Preventative Maintenance"/>
    <s v="Smiths Detection, Inc."/>
    <x v="141"/>
    <n v="0"/>
    <m/>
    <d v="2012-08-08T00:00:00"/>
    <d v="2012-08-08T00:00:00"/>
    <d v="2014-08-08T00:00:00"/>
    <n v="2014"/>
    <n v="8"/>
    <x v="31"/>
    <x v="1"/>
    <x v="0"/>
    <x v="0"/>
    <s v="Renewal Option on Maintenance."/>
    <m/>
    <m/>
    <m/>
    <s v="Normal"/>
  </r>
  <r>
    <x v="3"/>
    <s v="Blue"/>
    <s v="None"/>
    <s v="P522380"/>
    <s v="SHERIFF"/>
    <s v="BPO-001B3400005 (St of MD)"/>
    <s v="Mail Machine Lease"/>
    <s v="Shannon Business Systems, Inc."/>
    <x v="142"/>
    <n v="0"/>
    <m/>
    <d v="2013-01-09T00:00:00"/>
    <d v="2013-01-09T00:00:00"/>
    <d v="2018-01-08T00:00:00"/>
    <n v="2018"/>
    <n v="1"/>
    <x v="32"/>
    <x v="0"/>
    <x v="0"/>
    <x v="0"/>
    <m/>
    <m/>
    <m/>
    <m/>
    <s v="Normal"/>
  </r>
  <r>
    <x v="4"/>
    <s v="Green"/>
    <s v="Green"/>
    <s v="P513391"/>
    <s v="DGS"/>
    <s v="-"/>
    <s v="OEM Parts &amp; Service for Dixie Chopper Mowers (DGS)"/>
    <s v="Ceresville New Holland, Inc."/>
    <x v="143"/>
    <n v="0"/>
    <m/>
    <s v="-"/>
    <d v="2010-05-18T00:00:00"/>
    <d v="2012-05-17T00:00:00"/>
    <n v="2012"/>
    <n v="5"/>
    <x v="33"/>
    <x v="0"/>
    <x v="0"/>
    <x v="0"/>
    <s v="R610412- bid for this req. was cancelled."/>
    <m/>
    <m/>
    <m/>
    <s v="Normal"/>
  </r>
  <r>
    <x v="5"/>
    <s v="Blue"/>
    <s v="Green"/>
    <s v="P414346"/>
    <s v="BOP"/>
    <s v="RQ10-124129-40A (Co. of Fairfax, VA)"/>
    <s v="On-Line Auction Services -BOP REVENUE"/>
    <s v="The Public Group, LLC"/>
    <x v="144"/>
    <n v="0"/>
    <m/>
    <d v="2010-06-16T00:00:00"/>
    <d v="2010-07-01T00:00:00"/>
    <d v="2013-01-31T00:00:00"/>
    <n v="2013"/>
    <n v="1"/>
    <x v="3"/>
    <x v="1"/>
    <x v="0"/>
    <x v="0"/>
    <s v="1/30 BOE"/>
    <m/>
    <m/>
    <m/>
    <s v="Normal"/>
  </r>
  <r>
    <x v="5"/>
    <s v="Blue"/>
    <s v="Green"/>
    <s v="P516130"/>
    <s v="FINANCE"/>
    <s v="08000"/>
    <s v="Phaser Printer Warranties 837199-3 &amp;530683"/>
    <s v="Xerox, Inc."/>
    <x v="145"/>
    <n v="0"/>
    <m/>
    <s v="-"/>
    <d v="2012-03-15T00:00:00"/>
    <d v="2013-03-14T00:00:00"/>
    <n v="2013"/>
    <n v="3"/>
    <x v="5"/>
    <x v="0"/>
    <x v="0"/>
    <x v="0"/>
    <s v="Sole source evergreen - waiting on quote"/>
    <m/>
    <m/>
    <m/>
    <s v="Normal"/>
  </r>
  <r>
    <x v="5"/>
    <s v="Blue"/>
    <s v="Yellow"/>
    <s v="P519968"/>
    <s v="ELECTION"/>
    <s v="06000"/>
    <s v="Election Services"/>
    <s v="McAfee Election Services, inc."/>
    <x v="146"/>
    <n v="0"/>
    <m/>
    <d v="2012-05-23T00:00:00"/>
    <d v="2012-05-01T00:00:00"/>
    <d v="2013-04-30T00:00:00"/>
    <n v="2013"/>
    <n v="4"/>
    <x v="6"/>
    <x v="0"/>
    <x v="0"/>
    <x v="0"/>
    <s v="Not critical - no elections."/>
    <m/>
    <m/>
    <m/>
    <s v="Normal"/>
  </r>
  <r>
    <x v="5"/>
    <s v="Blue"/>
    <s v="Yellow"/>
    <s v="P502695"/>
    <s v="CITYWIDE"/>
    <s v="B50000403"/>
    <s v="Safety Shoes "/>
    <s v="Lehigh Outfitters, LLC"/>
    <x v="147"/>
    <n v="0"/>
    <m/>
    <d v="2012-03-14T00:00:00"/>
    <d v="2012-05-01T00:00:00"/>
    <d v="2013-04-30T00:00:00"/>
    <n v="2013"/>
    <n v="4"/>
    <x v="6"/>
    <x v="0"/>
    <x v="0"/>
    <x v="0"/>
    <s v="Bids due 2/13/13"/>
    <m/>
    <m/>
    <m/>
    <s v="Normal"/>
  </r>
  <r>
    <x v="5"/>
    <s v="Blue"/>
    <s v="Green"/>
    <s v="P513337"/>
    <s v="HR"/>
    <s v="B50001411"/>
    <s v="Microsoft Windows Training Manuals"/>
    <s v="Element K Corporation"/>
    <x v="148"/>
    <n v="0"/>
    <m/>
    <s v="-"/>
    <d v="2012-05-05T00:00:00"/>
    <d v="2013-05-04T00:00:00"/>
    <n v="2013"/>
    <n v="5"/>
    <x v="7"/>
    <x v="1"/>
    <x v="0"/>
    <x v="0"/>
    <s v="To be deleted when expires."/>
    <m/>
    <m/>
    <m/>
    <s v="Normal"/>
  </r>
  <r>
    <x v="5"/>
    <s v="Blue"/>
    <s v="None"/>
    <s v="P516958"/>
    <s v="HR"/>
    <s v="B50001855"/>
    <s v="Provide Background Investigative Services  (HR)"/>
    <s v="ACCUSOURCE, INC"/>
    <x v="149"/>
    <n v="0"/>
    <m/>
    <d v="2011-05-04T00:00:00"/>
    <d v="2011-06-04T00:00:00"/>
    <d v="2013-06-03T00:00:00"/>
    <n v="2013"/>
    <n v="6"/>
    <x v="8"/>
    <x v="2"/>
    <x v="0"/>
    <x v="0"/>
    <m/>
    <m/>
    <m/>
    <m/>
    <s v="Normal"/>
  </r>
  <r>
    <x v="5"/>
    <s v="Blue"/>
    <s v="None"/>
    <s v="P520464"/>
    <s v="TREASURY"/>
    <s v="08000"/>
    <s v="DB Lookup - Maintenance &amp; Support - Treasury"/>
    <s v="J&amp;B Software"/>
    <x v="150"/>
    <n v="0"/>
    <m/>
    <d v="2012-07-11T00:00:00"/>
    <d v="2012-07-01T00:00:00"/>
    <d v="2013-06-30T00:00:00"/>
    <n v="2013"/>
    <n v="6"/>
    <x v="8"/>
    <x v="0"/>
    <x v="0"/>
    <x v="0"/>
    <m/>
    <m/>
    <m/>
    <m/>
    <s v="Normal"/>
  </r>
  <r>
    <x v="5"/>
    <s v="Blue"/>
    <s v="None"/>
    <s v="P520779"/>
    <s v="FINANCE"/>
    <s v="08000"/>
    <s v="Cashier Windows Software Annual Maintenance (Finance) "/>
    <s v="N. Harris Computer Corporation d/b/a System Innovators, Inc."/>
    <x v="151"/>
    <n v="0"/>
    <m/>
    <d v="2012-07-11T00:00:00"/>
    <d v="2012-07-01T00:00:00"/>
    <d v="2013-06-30T00:00:00"/>
    <n v="2013"/>
    <n v="6"/>
    <x v="8"/>
    <x v="0"/>
    <x v="0"/>
    <x v="0"/>
    <m/>
    <m/>
    <m/>
    <m/>
    <s v="Normal"/>
  </r>
  <r>
    <x v="5"/>
    <s v="Blue"/>
    <s v="None"/>
    <s v="P520326"/>
    <s v="ELECTION"/>
    <s v="06000"/>
    <s v="Taxi Service for Elections"/>
    <s v="Yellow Cab Company, Inc."/>
    <x v="152"/>
    <n v="0"/>
    <m/>
    <d v="2012-05-29T00:00:00"/>
    <d v="2012-07-01T00:00:00"/>
    <d v="2013-06-30T00:00:00"/>
    <n v="2013"/>
    <n v="6"/>
    <x v="8"/>
    <x v="0"/>
    <x v="0"/>
    <x v="0"/>
    <m/>
    <m/>
    <m/>
    <m/>
    <s v="Normal"/>
  </r>
  <r>
    <x v="5"/>
    <s v="Blue"/>
    <s v="None"/>
    <s v="P517297"/>
    <s v="FINANCE"/>
    <s v="08000"/>
    <s v=" IVR System Upgrades, Support and Licenses (Finance)"/>
    <s v="Systems Integration, Inc."/>
    <x v="153"/>
    <n v="0"/>
    <m/>
    <d v="2012-06-20T00:00:00"/>
    <d v="2012-07-01T00:00:00"/>
    <d v="2013-06-30T00:00:00"/>
    <n v="2013"/>
    <n v="6"/>
    <x v="8"/>
    <x v="0"/>
    <x v="0"/>
    <x v="0"/>
    <m/>
    <m/>
    <m/>
    <m/>
    <s v="Normal"/>
  </r>
  <r>
    <x v="5"/>
    <s v="Blue"/>
    <s v="None"/>
    <s v="P502546"/>
    <s v="FINANCE"/>
    <s v="B50000362"/>
    <s v="Banking/Safekeeping Services, Payroll Services and Online Payment Transfer Services"/>
    <s v="M &amp; T Bank"/>
    <x v="154"/>
    <n v="0"/>
    <m/>
    <d v="2012-06-20T00:00:00"/>
    <d v="2012-07-01T00:00:00"/>
    <d v="2013-06-30T00:00:00"/>
    <n v="2013"/>
    <n v="6"/>
    <x v="8"/>
    <x v="3"/>
    <x v="0"/>
    <x v="0"/>
    <m/>
    <m/>
    <m/>
    <m/>
    <s v="Normal"/>
  </r>
  <r>
    <x v="5"/>
    <s v="Blue"/>
    <s v="None"/>
    <s v="P517452 P517454"/>
    <s v="ELECTION"/>
    <s v="06000"/>
    <s v="Election Judge Training"/>
    <s v="University of Baltimore Schaefer Center"/>
    <x v="155"/>
    <n v="0"/>
    <m/>
    <d v="2012-06-06T00:00:00"/>
    <d v="2012-07-01T00:00:00"/>
    <d v="2013-06-30T00:00:00"/>
    <n v="2013"/>
    <n v="6"/>
    <x v="8"/>
    <x v="2"/>
    <x v="0"/>
    <x v="0"/>
    <m/>
    <m/>
    <m/>
    <m/>
    <s v="Normal"/>
  </r>
  <r>
    <x v="5"/>
    <s v="Blue"/>
    <s v="None"/>
    <s v="P517464"/>
    <s v="AGING"/>
    <s v="06000"/>
    <s v="Manage Taxi-Card Program - (Aging)"/>
    <s v="Creative Software Solutions, LLC"/>
    <x v="156"/>
    <n v="0"/>
    <m/>
    <d v="2012-06-06T00:00:00"/>
    <d v="2012-07-01T00:00:00"/>
    <d v="2013-06-30T00:00:00"/>
    <n v="2013"/>
    <n v="6"/>
    <x v="8"/>
    <x v="3"/>
    <x v="5"/>
    <x v="4"/>
    <m/>
    <m/>
    <m/>
    <m/>
    <s v="Normal"/>
  </r>
  <r>
    <x v="5"/>
    <s v="Blue"/>
    <s v="None"/>
    <s v="P511826"/>
    <s v="CITYWIDE"/>
    <s v="06000"/>
    <s v="Copier Equipment and Services"/>
    <s v="Xerox Corporation"/>
    <x v="157"/>
    <n v="0"/>
    <m/>
    <d v="2012-06-06T00:00:00"/>
    <d v="2012-07-01T00:00:00"/>
    <d v="2013-06-30T00:00:00"/>
    <n v="2013"/>
    <n v="6"/>
    <x v="8"/>
    <x v="0"/>
    <x v="11"/>
    <x v="0"/>
    <m/>
    <m/>
    <m/>
    <m/>
    <s v="Normal"/>
  </r>
  <r>
    <x v="5"/>
    <s v="Blue"/>
    <s v="None"/>
    <s v="P508517"/>
    <s v="CITYWIDE"/>
    <s v="B50001015"/>
    <s v="Armored Transport Services (Various)"/>
    <s v="Dunbar Armored, Inc."/>
    <x v="158"/>
    <n v="0"/>
    <m/>
    <d v="2012-06-06T00:00:00"/>
    <d v="2012-07-01T00:00:00"/>
    <d v="2013-06-30T00:00:00"/>
    <n v="2013"/>
    <n v="6"/>
    <x v="8"/>
    <x v="3"/>
    <x v="0"/>
    <x v="0"/>
    <m/>
    <m/>
    <m/>
    <m/>
    <s v="Normal"/>
  </r>
  <r>
    <x v="5"/>
    <s v="Blue"/>
    <s v="None"/>
    <s v="P517000"/>
    <s v="HR"/>
    <s v="B50001875"/>
    <s v="Administer Unemployment Insurance Program (HR)"/>
    <s v="Renaissance Unemployment Insurance Consultants, Inc."/>
    <x v="159"/>
    <n v="0"/>
    <m/>
    <d v="2011-05-11T00:00:00"/>
    <d v="2011-07-01T00:00:00"/>
    <d v="2013-06-30T00:00:00"/>
    <n v="2013"/>
    <n v="6"/>
    <x v="8"/>
    <x v="0"/>
    <x v="0"/>
    <x v="0"/>
    <m/>
    <m/>
    <m/>
    <m/>
    <s v="Normal"/>
  </r>
  <r>
    <x v="5"/>
    <s v="Blue"/>
    <s v="None"/>
    <s v="P514035 P517152"/>
    <s v="HR"/>
    <s v="B50001398"/>
    <s v="Actuarial Valuation Services for Post Employment Benefits (HR)"/>
    <s v="Hay Group, Inc."/>
    <x v="160"/>
    <n v="0"/>
    <m/>
    <d v="2010-06-30T00:00:00"/>
    <d v="2010-07-01T00:00:00"/>
    <d v="2013-06-30T00:00:00"/>
    <n v="2013"/>
    <n v="6"/>
    <x v="8"/>
    <x v="10"/>
    <x v="0"/>
    <x v="0"/>
    <m/>
    <m/>
    <m/>
    <m/>
    <s v="Normal"/>
  </r>
  <r>
    <x v="5"/>
    <s v="Blue"/>
    <s v="None"/>
    <s v="P514457"/>
    <s v="BAPS"/>
    <s v="08000"/>
    <s v="Cost Allocation Accounting Plan"/>
    <s v="Cost Plans Plus, LLC"/>
    <x v="161"/>
    <n v="0"/>
    <m/>
    <d v="2010-07-21T00:00:00"/>
    <d v="2011-07-18T00:00:00"/>
    <d v="2013-07-20T00:00:00"/>
    <n v="2013"/>
    <n v="7"/>
    <x v="9"/>
    <x v="3"/>
    <x v="0"/>
    <x v="0"/>
    <m/>
    <m/>
    <m/>
    <m/>
    <s v="Normal"/>
  </r>
  <r>
    <x v="5"/>
    <s v="Blue"/>
    <s v="None"/>
    <s v="P504519"/>
    <s v="FINANCE"/>
    <s v="B50000455"/>
    <s v="Provide 457 Deferred Compensation Consult. Serv.  (Finance)"/>
    <s v="Segal Advisors"/>
    <x v="162"/>
    <n v="0"/>
    <m/>
    <d v="2012-08-08T00:00:00"/>
    <d v="2012-09-01T00:00:00"/>
    <d v="2013-08-31T00:00:00"/>
    <n v="2013"/>
    <n v="8"/>
    <x v="10"/>
    <x v="3"/>
    <x v="0"/>
    <x v="0"/>
    <m/>
    <m/>
    <m/>
    <m/>
    <s v="Normal"/>
  </r>
  <r>
    <x v="5"/>
    <s v="Blue"/>
    <s v="None"/>
    <s v="P514556"/>
    <s v="HEALTH"/>
    <s v="B50001062"/>
    <s v="Men's HealthCare Outreach Program - Health"/>
    <s v="Manna House, Inc."/>
    <x v="163"/>
    <n v="0"/>
    <m/>
    <d v="2012-09-12T00:00:00"/>
    <d v="2012-09-16T00:00:00"/>
    <d v="2013-09-15T00:00:00"/>
    <n v="2013"/>
    <n v="9"/>
    <x v="11"/>
    <x v="3"/>
    <x v="3"/>
    <x v="1"/>
    <m/>
    <m/>
    <m/>
    <m/>
    <s v="Normal"/>
  </r>
  <r>
    <x v="5"/>
    <s v="Blue"/>
    <s v="None"/>
    <s v="P510326"/>
    <s v="FINANCE"/>
    <s v="B50001176"/>
    <s v="Driver Motor Vehicle Look Up"/>
    <s v="Data Ticket"/>
    <x v="164"/>
    <n v="0"/>
    <m/>
    <d v="2012-08-08T00:00:00"/>
    <d v="2012-10-01T00:00:00"/>
    <d v="2013-09-30T00:00:00"/>
    <n v="2013"/>
    <n v="9"/>
    <x v="11"/>
    <x v="3"/>
    <x v="0"/>
    <x v="0"/>
    <m/>
    <m/>
    <m/>
    <m/>
    <s v="Normal"/>
  </r>
  <r>
    <x v="5"/>
    <s v="Blue"/>
    <s v="None"/>
    <s v="P509740"/>
    <s v="RISK"/>
    <s v="08000"/>
    <s v="STARS Software Licenses (Finance, Risk Mgt.)"/>
    <s v="CS STARS, LLC"/>
    <x v="165"/>
    <n v="0"/>
    <m/>
    <d v="2012-09-12T00:00:00"/>
    <d v="2012-10-01T00:00:00"/>
    <d v="2013-09-30T00:00:00"/>
    <n v="2013"/>
    <n v="9"/>
    <x v="11"/>
    <x v="0"/>
    <x v="0"/>
    <x v="0"/>
    <m/>
    <m/>
    <m/>
    <m/>
    <s v="Normal"/>
  </r>
  <r>
    <x v="5"/>
    <s v="Blue"/>
    <s v="Green"/>
    <s v="P518383"/>
    <s v="CITY COUNCIL"/>
    <s v="08000"/>
    <s v="Legistar Matrix Disaster Recovery System, Support and Maintenance"/>
    <s v="Granicus, Inc."/>
    <x v="166"/>
    <n v="0"/>
    <m/>
    <s v="-"/>
    <d v="2012-11-01T00:00:00"/>
    <d v="2013-10-31T00:00:00"/>
    <n v="2013"/>
    <n v="10"/>
    <x v="12"/>
    <x v="0"/>
    <x v="0"/>
    <x v="0"/>
    <m/>
    <m/>
    <m/>
    <m/>
    <s v="Normal"/>
  </r>
  <r>
    <x v="5"/>
    <s v="Blue"/>
    <s v="None"/>
    <s v="P515241"/>
    <s v="BBMR"/>
    <s v="B50000748"/>
    <s v="Baltimore City Planning Survey (BBMR)"/>
    <s v="Schaefer Center"/>
    <x v="167"/>
    <n v="0"/>
    <m/>
    <d v="2012-11-21T00:00:00"/>
    <d v="2012-11-26T00:00:00"/>
    <d v="2013-11-25T00:00:00"/>
    <n v="2013"/>
    <n v="11"/>
    <x v="28"/>
    <x v="0"/>
    <x v="3"/>
    <x v="1"/>
    <m/>
    <m/>
    <m/>
    <m/>
    <s v="Normal"/>
  </r>
  <r>
    <x v="5"/>
    <s v="Blue"/>
    <s v="None"/>
    <s v="P505498"/>
    <s v="TREASURY"/>
    <s v="B50000746"/>
    <s v="On-Line Tax Sale Auction Service  (Treasury)"/>
    <s v="Grant Street Group"/>
    <x v="168"/>
    <n v="0"/>
    <m/>
    <d v="2008-11-26T00:00:00"/>
    <d v="2008-11-26T00:00:00"/>
    <d v="2013-11-25T00:00:00"/>
    <n v="2013"/>
    <n v="11"/>
    <x v="28"/>
    <x v="10"/>
    <x v="0"/>
    <x v="0"/>
    <m/>
    <m/>
    <m/>
    <m/>
    <s v="Normal"/>
  </r>
  <r>
    <x v="5"/>
    <s v="Blue"/>
    <s v="None"/>
    <s v="P509184"/>
    <s v="FINANCE"/>
    <s v="B50001019"/>
    <s v="457 Deferred Compensation Plan Services (Finance)"/>
    <s v="Great-West Life &amp; Annuity Insurance"/>
    <x v="168"/>
    <n v="0"/>
    <m/>
    <d v="2012-10-17T00:00:00"/>
    <d v="2012-12-01T00:00:00"/>
    <d v="2013-11-30T00:00:00"/>
    <n v="2013"/>
    <n v="11"/>
    <x v="28"/>
    <x v="1"/>
    <x v="7"/>
    <x v="6"/>
    <m/>
    <m/>
    <m/>
    <m/>
    <s v="Normal"/>
  </r>
  <r>
    <x v="5"/>
    <s v="Blue"/>
    <s v="None"/>
    <s v="P515728"/>
    <s v="TREASURY"/>
    <s v="B50001674"/>
    <s v="Collection Delinquent Parking Fines, Fees &amp; Penalties (REVENUE)"/>
    <s v="Harris &amp; Harris, Ltd"/>
    <x v="168"/>
    <n v="0"/>
    <m/>
    <d v="2011-01-19T00:00:00"/>
    <d v="2010-12-08T00:00:00"/>
    <d v="2013-12-07T00:00:00"/>
    <n v="2013"/>
    <n v="12"/>
    <x v="13"/>
    <x v="1"/>
    <x v="5"/>
    <x v="2"/>
    <m/>
    <m/>
    <m/>
    <m/>
    <s v="Normal"/>
  </r>
  <r>
    <x v="5"/>
    <s v="Blue"/>
    <s v="None"/>
    <s v="P515705"/>
    <s v="FINANCE"/>
    <s v="08000"/>
    <s v="ICS System Upgrades, Support and Licenses (Finance) "/>
    <s v="Full Circle Solutions, Inc."/>
    <x v="169"/>
    <n v="0"/>
    <m/>
    <d v="2012-11-21T00:00:00"/>
    <d v="2013-01-01T00:00:00"/>
    <d v="2013-12-31T00:00:00"/>
    <n v="2013"/>
    <n v="12"/>
    <x v="13"/>
    <x v="0"/>
    <x v="0"/>
    <x v="0"/>
    <m/>
    <m/>
    <m/>
    <m/>
    <s v="Normal"/>
  </r>
  <r>
    <x v="5"/>
    <s v="Blue"/>
    <s v="None"/>
    <s v="P514473"/>
    <s v="HR"/>
    <s v="BP-08011"/>
    <s v="Workers Compensation Claims Administration (HR)"/>
    <s v="Key Risk Management"/>
    <x v="170"/>
    <n v="0"/>
    <m/>
    <d v="2012-09-12T00:00:00"/>
    <d v="2011-10-01T00:00:00"/>
    <d v="2013-12-31T00:00:00"/>
    <n v="2013"/>
    <n v="12"/>
    <x v="13"/>
    <x v="0"/>
    <x v="1"/>
    <x v="7"/>
    <m/>
    <m/>
    <m/>
    <m/>
    <s v="Normal"/>
  </r>
  <r>
    <x v="5"/>
    <s v="Blue"/>
    <s v="None"/>
    <s v="P511351"/>
    <s v="HEALTH"/>
    <s v="B50001173"/>
    <s v="Provide Non-Uniformed Armed Security Guards (Health Department)"/>
    <s v="Amazing Security and Investigations, LLC"/>
    <x v="171"/>
    <n v="0"/>
    <m/>
    <d v="2012-06-06T00:00:00"/>
    <d v="2011-01-01T00:00:00"/>
    <d v="2013-12-31T00:00:00"/>
    <n v="2013"/>
    <n v="12"/>
    <x v="13"/>
    <x v="11"/>
    <x v="0"/>
    <x v="0"/>
    <m/>
    <m/>
    <m/>
    <m/>
    <s v="Normal"/>
  </r>
  <r>
    <x v="5"/>
    <s v="Blue"/>
    <s v="Green"/>
    <s v="P510977"/>
    <s v="HR"/>
    <s v="B50000452"/>
    <s v="Health Maintenance Organization (HMO) (HR)"/>
    <s v="Aetna Health Holdings"/>
    <x v="172"/>
    <n v="0"/>
    <m/>
    <d v="2012-10-03T00:00:00"/>
    <d v="2013-01-01T00:00:00"/>
    <d v="2013-12-31T00:00:00"/>
    <n v="2013"/>
    <n v="12"/>
    <x v="13"/>
    <x v="0"/>
    <x v="12"/>
    <x v="8"/>
    <m/>
    <m/>
    <m/>
    <s v="Dummy PO thru City Dynamics"/>
    <s v="Special"/>
  </r>
  <r>
    <x v="5"/>
    <s v="Blue"/>
    <s v="Green"/>
    <s v="P510978"/>
    <s v="HR"/>
    <s v="B50000452"/>
    <s v="Health Maintenance Organization POS)(HR)"/>
    <s v="Aetna Health Holdings"/>
    <x v="173"/>
    <n v="0"/>
    <m/>
    <d v="2012-10-03T00:00:00"/>
    <d v="2013-01-01T00:00:00"/>
    <d v="2013-12-31T00:00:00"/>
    <n v="2013"/>
    <n v="12"/>
    <x v="13"/>
    <x v="0"/>
    <x v="12"/>
    <x v="8"/>
    <m/>
    <m/>
    <m/>
    <s v="Dummy PO thru City Dynamics"/>
    <s v="Special"/>
  </r>
  <r>
    <x v="5"/>
    <s v="Blue"/>
    <s v="Green"/>
    <s v="P510975"/>
    <s v="HR"/>
    <s v="B50000452"/>
    <s v="Health Maintenance Organization (HMO)   (HR)"/>
    <s v="Kaiser Permanente"/>
    <x v="174"/>
    <n v="0"/>
    <m/>
    <d v="2012-10-03T00:00:00"/>
    <d v="2013-01-01T00:00:00"/>
    <d v="2013-12-31T00:00:00"/>
    <n v="2013"/>
    <n v="12"/>
    <x v="13"/>
    <x v="0"/>
    <x v="12"/>
    <x v="8"/>
    <m/>
    <m/>
    <m/>
    <s v="Dummy PO thru City Dynamics"/>
    <s v="Special"/>
  </r>
  <r>
    <x v="5"/>
    <s v="Blue"/>
    <s v="Green"/>
    <s v="P510974"/>
    <s v="HR"/>
    <s v="B50000452"/>
    <s v="Health Maintenance Organization (POS)   (HR)"/>
    <s v="United Healthcare"/>
    <x v="175"/>
    <n v="0"/>
    <m/>
    <d v="2012-10-03T00:00:00"/>
    <d v="2013-01-01T00:00:00"/>
    <d v="2013-12-31T00:00:00"/>
    <n v="2013"/>
    <n v="12"/>
    <x v="13"/>
    <x v="0"/>
    <x v="12"/>
    <x v="8"/>
    <m/>
    <m/>
    <m/>
    <s v="Dummy PO thru City Dynamics"/>
    <s v="Special"/>
  </r>
  <r>
    <x v="5"/>
    <s v="Blue"/>
    <s v="Green"/>
    <s v="P510971"/>
    <s v="HR"/>
    <s v="B50000452"/>
    <s v="Health Maintenance Organization (HMO)   (HR)"/>
    <s v="United Healthcare"/>
    <x v="176"/>
    <n v="0"/>
    <m/>
    <d v="2012-10-03T00:00:00"/>
    <d v="2013-01-01T00:00:00"/>
    <d v="2013-12-31T00:00:00"/>
    <n v="2013"/>
    <n v="12"/>
    <x v="13"/>
    <x v="0"/>
    <x v="12"/>
    <x v="8"/>
    <m/>
    <m/>
    <m/>
    <s v="Dummy PO thru City Dynamics"/>
    <s v="Special"/>
  </r>
  <r>
    <x v="5"/>
    <s v="Blue"/>
    <s v="None"/>
    <s v="P514090"/>
    <s v="HR"/>
    <s v="BP-07150"/>
    <s v="Prescription Drug Program (Employee) (HR)"/>
    <s v="Express Scripts, Inc."/>
    <x v="177"/>
    <n v="0"/>
    <m/>
    <d v="2012-12-05T00:00:00"/>
    <d v="2013-01-01T00:00:00"/>
    <d v="2013-12-31T00:00:00"/>
    <n v="2013"/>
    <n v="12"/>
    <x v="13"/>
    <x v="0"/>
    <x v="1"/>
    <x v="7"/>
    <m/>
    <m/>
    <m/>
    <s v="Dummy PO thru City Dynamics"/>
    <s v="Special"/>
  </r>
  <r>
    <x v="5"/>
    <s v="Blue"/>
    <s v="Green"/>
    <s v="P511275"/>
    <s v="HR"/>
    <s v="BP-07138"/>
    <s v="DHMO and DPPO Plan (Employee) (HR)"/>
    <s v="The Dental Network, Inc."/>
    <x v="178"/>
    <n v="0"/>
    <m/>
    <d v="2012-10-03T00:00:00"/>
    <d v="2013-01-01T00:00:00"/>
    <d v="2013-12-31T00:00:00"/>
    <n v="2013"/>
    <n v="12"/>
    <x v="13"/>
    <x v="0"/>
    <x v="1"/>
    <x v="7"/>
    <m/>
    <m/>
    <m/>
    <s v="Dummy PO thru City Dynamics"/>
    <s v="Special"/>
  </r>
  <r>
    <x v="5"/>
    <s v="Blue"/>
    <s v="Green"/>
    <s v="P511396"/>
    <s v="HR"/>
    <s v="BP-07194"/>
    <s v="PPO Medical Insurance (Employee) (HR)"/>
    <s v="Care First of Maryland, Inc."/>
    <x v="179"/>
    <n v="0"/>
    <m/>
    <d v="2012-10-03T00:00:00"/>
    <d v="2013-01-01T00:00:00"/>
    <d v="2013-12-31T00:00:00"/>
    <n v="2013"/>
    <n v="12"/>
    <x v="13"/>
    <x v="0"/>
    <x v="1"/>
    <x v="7"/>
    <m/>
    <m/>
    <m/>
    <m/>
    <s v="Normal"/>
  </r>
  <r>
    <x v="5"/>
    <s v="Blue"/>
    <s v="Green"/>
    <s v="P515422"/>
    <s v="HR"/>
    <s v="BP-07196"/>
    <s v="Behavioral Health Services (Employee) (HR)"/>
    <s v="Value Options"/>
    <x v="180"/>
    <n v="0"/>
    <m/>
    <d v="2012-10-03T00:00:00"/>
    <d v="2013-01-01T00:00:00"/>
    <d v="2013-12-31T00:00:00"/>
    <n v="2013"/>
    <n v="12"/>
    <x v="13"/>
    <x v="0"/>
    <x v="1"/>
    <x v="7"/>
    <m/>
    <m/>
    <m/>
    <m/>
    <s v="Normal"/>
  </r>
  <r>
    <x v="5"/>
    <s v="Blue"/>
    <s v="Red"/>
    <s v="P515952"/>
    <s v="HR"/>
    <s v="St of Oregon 107-1815-09"/>
    <s v="E-Recruitment Management Systems (HR)"/>
    <s v="GovernmentJobs.com, Inc. d/b/a NEOGOV"/>
    <x v="181"/>
    <n v="0"/>
    <m/>
    <d v="2012-12-05T00:00:00"/>
    <d v="2013-01-19T00:00:00"/>
    <d v="2014-01-18T00:00:00"/>
    <n v="2014"/>
    <n v="1"/>
    <x v="14"/>
    <x v="1"/>
    <x v="0"/>
    <x v="0"/>
    <m/>
    <m/>
    <m/>
    <m/>
    <s v="Normal"/>
  </r>
  <r>
    <x v="5"/>
    <s v="Blue"/>
    <s v="Yellow"/>
    <s v="P515943"/>
    <s v="TREASURY"/>
    <s v="B50000011"/>
    <s v="Credit Card Services (Treasury)"/>
    <s v="M&amp;T Bank"/>
    <x v="168"/>
    <n v="0"/>
    <m/>
    <d v="2012-12-05T00:00:00"/>
    <d v="2013-02-01T00:00:00"/>
    <d v="2014-01-31T00:00:00"/>
    <n v="2014"/>
    <n v="1"/>
    <x v="14"/>
    <x v="0"/>
    <x v="0"/>
    <x v="0"/>
    <m/>
    <m/>
    <m/>
    <m/>
    <s v="Normal"/>
  </r>
  <r>
    <x v="5"/>
    <s v="Blue"/>
    <s v="Yellow"/>
    <s v="P511403"/>
    <s v="TREASURY"/>
    <s v="B50001251"/>
    <s v="Parking Meter Coin Collection Service (Treasury)"/>
    <s v="Republic Parking Systems"/>
    <x v="182"/>
    <n v="0"/>
    <m/>
    <d v="2012-12-05T00:00:00"/>
    <d v="2013-02-01T00:00:00"/>
    <d v="2014-01-31T00:00:00"/>
    <n v="2014"/>
    <n v="1"/>
    <x v="14"/>
    <x v="12"/>
    <x v="0"/>
    <x v="0"/>
    <m/>
    <m/>
    <m/>
    <m/>
    <s v="Normal"/>
  </r>
  <r>
    <x v="5"/>
    <s v="Blue"/>
    <s v="None"/>
    <s v="P516283"/>
    <s v="HR"/>
    <s v="B50001832"/>
    <s v="E-Learning Management System"/>
    <s v="Blackboard, Inc."/>
    <x v="183"/>
    <n v="0"/>
    <m/>
    <d v="2011-02-23T00:00:00"/>
    <d v="2011-02-23T00:00:00"/>
    <d v="2014-02-22T00:00:00"/>
    <n v="2014"/>
    <n v="2"/>
    <x v="29"/>
    <x v="1"/>
    <x v="0"/>
    <x v="0"/>
    <m/>
    <m/>
    <m/>
    <m/>
    <s v="Normal"/>
  </r>
  <r>
    <x v="5"/>
    <s v="Blue"/>
    <s v="None"/>
    <s v="P517040"/>
    <s v="FINANCE"/>
    <s v="08000"/>
    <s v="Budget Book/annual Maintenance and Setup Service"/>
    <s v="Finite Matters, LTD"/>
    <x v="4"/>
    <n v="0"/>
    <m/>
    <d v="2011-05-25T00:00:00"/>
    <d v="2011-06-01T00:00:00"/>
    <d v="2014-05-31T00:00:00"/>
    <n v="2014"/>
    <n v="5"/>
    <x v="16"/>
    <x v="0"/>
    <x v="0"/>
    <x v="0"/>
    <m/>
    <m/>
    <m/>
    <m/>
    <s v="Normal"/>
  </r>
  <r>
    <x v="5"/>
    <s v="Blue"/>
    <s v="None"/>
    <s v="P517521"/>
    <s v="RISK"/>
    <s v="B50001962"/>
    <s v="School Bus and General Liability Claim Services"/>
    <s v="Johns Eastern Company, Inc"/>
    <x v="184"/>
    <n v="0"/>
    <m/>
    <d v="2011-06-29T00:00:00"/>
    <d v="2011-07-01T00:00:00"/>
    <d v="2014-06-30T00:00:00"/>
    <n v="2014"/>
    <n v="6"/>
    <x v="34"/>
    <x v="1"/>
    <x v="0"/>
    <x v="0"/>
    <m/>
    <m/>
    <m/>
    <m/>
    <s v="Normal"/>
  </r>
  <r>
    <x v="5"/>
    <s v="Blue"/>
    <s v="None"/>
    <s v="P508321"/>
    <s v="BOP"/>
    <s v="B50000757"/>
    <s v="Small Purchase Credit Card- BOP"/>
    <s v="PNC Bank"/>
    <x v="168"/>
    <n v="0"/>
    <m/>
    <d v="2009-06-10T00:00:00"/>
    <d v="2009-07-01T00:00:00"/>
    <d v="2014-06-30T00:00:00"/>
    <n v="2014"/>
    <n v="6"/>
    <x v="34"/>
    <x v="0"/>
    <x v="0"/>
    <x v="0"/>
    <m/>
    <m/>
    <m/>
    <m/>
    <s v="Normal"/>
  </r>
  <r>
    <x v="5"/>
    <s v="Blue"/>
    <s v="None"/>
    <s v="P513990"/>
    <s v="HR"/>
    <s v="BP-05160"/>
    <s v="Actuarial Services for Employees and Retirees Benefits Programs - (HR)"/>
    <s v="Aon Consulting"/>
    <x v="185"/>
    <n v="0"/>
    <m/>
    <d v="2012-10-03T00:00:00"/>
    <d v="2012-07-27T00:00:00"/>
    <d v="2014-07-26T00:00:00"/>
    <n v="2014"/>
    <n v="7"/>
    <x v="35"/>
    <x v="0"/>
    <x v="1"/>
    <x v="7"/>
    <m/>
    <m/>
    <m/>
    <m/>
    <s v="Normal"/>
  </r>
  <r>
    <x v="5"/>
    <s v="Blue"/>
    <s v="None"/>
    <s v="P517849"/>
    <s v="FINANCE"/>
    <s v="B50002010"/>
    <s v="Typeset City Comprehensive Annual Financial Report (CAFR)"/>
    <s v="Anne Crewell Graphic Design LLC"/>
    <x v="186"/>
    <n v="0"/>
    <m/>
    <d v="2011-08-10T00:00:00"/>
    <d v="2011-08-10T00:00:00"/>
    <d v="2014-08-09T00:00:00"/>
    <n v="2014"/>
    <n v="8"/>
    <x v="31"/>
    <x v="1"/>
    <x v="0"/>
    <x v="0"/>
    <m/>
    <m/>
    <m/>
    <m/>
    <s v="Normal"/>
  </r>
  <r>
    <x v="5"/>
    <s v="Blue"/>
    <s v="None"/>
    <s v="P510567"/>
    <s v="DHCD &amp; FINANCE"/>
    <s v="B50001175"/>
    <s v="Provide Loan Servicing (DHCD and FINANCE)"/>
    <s v="AmeriNational Community Services, Inc."/>
    <x v="187"/>
    <n v="0"/>
    <m/>
    <d v="2009-09-30T00:00:00"/>
    <d v="2009-10-01T00:00:00"/>
    <d v="2014-09-30T00:00:00"/>
    <n v="2014"/>
    <n v="9"/>
    <x v="30"/>
    <x v="13"/>
    <x v="0"/>
    <x v="0"/>
    <m/>
    <m/>
    <m/>
    <m/>
    <s v="Normal"/>
  </r>
  <r>
    <x v="5"/>
    <s v="Blue"/>
    <s v="None"/>
    <m/>
    <s v="HR"/>
    <s v="B50002313"/>
    <s v="Police Exam Consultant Services"/>
    <s v="Industrial Organizational Solutions, Inc"/>
    <x v="188"/>
    <n v="0"/>
    <m/>
    <d v="2012-06-06T00:00:00"/>
    <d v="2012-11-01T00:00:00"/>
    <d v="2014-10-31T00:00:00"/>
    <n v="2014"/>
    <n v="10"/>
    <x v="36"/>
    <x v="10"/>
    <x v="0"/>
    <x v="0"/>
    <m/>
    <m/>
    <m/>
    <m/>
    <s v="Normal"/>
  </r>
  <r>
    <x v="5"/>
    <s v="Blue"/>
    <s v="None"/>
    <m/>
    <s v="TREASURY"/>
    <s v="B50002524"/>
    <s v="Lock Box Service (Treasury)"/>
    <s v="Merkle Response Services"/>
    <x v="189"/>
    <n v="0"/>
    <m/>
    <d v="2012-10-24T00:00:00"/>
    <d v="2012-12-05T00:00:00"/>
    <d v="2014-12-04T00:00:00"/>
    <n v="2014"/>
    <n v="12"/>
    <x v="37"/>
    <x v="2"/>
    <x v="0"/>
    <x v="0"/>
    <m/>
    <m/>
    <m/>
    <m/>
    <s v="Normal"/>
  </r>
  <r>
    <x v="5"/>
    <s v="Blue"/>
    <s v="None"/>
    <s v="P505719"/>
    <s v="HEALTH"/>
    <s v="B50000759"/>
    <s v="Laboratory Services - Lead Testing  (Health)"/>
    <s v="Schneider Laboratories, Inc."/>
    <x v="190"/>
    <n v="0"/>
    <m/>
    <d v="2012-10-17T00:00:00"/>
    <d v="2012-12-10T00:00:00"/>
    <d v="2014-12-09T00:00:00"/>
    <n v="2014"/>
    <n v="12"/>
    <x v="37"/>
    <x v="0"/>
    <x v="0"/>
    <x v="0"/>
    <m/>
    <m/>
    <m/>
    <m/>
    <s v="Normal"/>
  </r>
  <r>
    <x v="5"/>
    <s v="Blue"/>
    <s v="None"/>
    <s v="P518986"/>
    <s v="BOP"/>
    <s v="B50002157"/>
    <s v="Auctions Services (BOP)"/>
    <s v="Express Auction Inc."/>
    <x v="144"/>
    <n v="0"/>
    <m/>
    <d v="2011-12-14T00:00:00"/>
    <d v="2012-01-01T00:00:00"/>
    <d v="2014-12-31T00:00:00"/>
    <n v="2014"/>
    <n v="12"/>
    <x v="37"/>
    <x v="1"/>
    <x v="0"/>
    <x v="0"/>
    <m/>
    <m/>
    <m/>
    <m/>
    <s v="Normal"/>
  </r>
  <r>
    <x v="5"/>
    <s v="Blue"/>
    <s v="None"/>
    <s v="P517852"/>
    <s v="HR"/>
    <s v="B50001893"/>
    <s v="Life and Accidental Death and Dismemberment Insurance - Employees and Retirees"/>
    <s v="Minnesota Life Insurance Company"/>
    <x v="191"/>
    <n v="0"/>
    <m/>
    <d v="2012-09-26T00:00:00"/>
    <d v="2011-09-01T00:00:00"/>
    <d v="2014-12-31T00:00:00"/>
    <n v="2014"/>
    <n v="12"/>
    <x v="37"/>
    <x v="1"/>
    <x v="13"/>
    <x v="9"/>
    <m/>
    <m/>
    <m/>
    <m/>
    <s v="Normal"/>
  </r>
  <r>
    <x v="5"/>
    <s v="Blue"/>
    <s v="None"/>
    <s v="P515773"/>
    <s v="HR"/>
    <s v="B50001347"/>
    <s v="Occupational Health Clinical Services (HR)  "/>
    <s v="Mercy Medical Center"/>
    <x v="192"/>
    <n v="0"/>
    <m/>
    <d v="2010-11-24T00:00:00"/>
    <d v="2011-01-03T00:00:00"/>
    <d v="2015-01-02T00:00:00"/>
    <n v="2015"/>
    <n v="1"/>
    <x v="38"/>
    <x v="14"/>
    <x v="3"/>
    <x v="8"/>
    <m/>
    <m/>
    <m/>
    <m/>
    <s v="Normal"/>
  </r>
  <r>
    <x v="5"/>
    <s v="Blue"/>
    <s v="None"/>
    <s v="P519341"/>
    <s v="CITYWIDE"/>
    <s v="B50001886"/>
    <s v="Vehicle Leasing"/>
    <s v="Acme Auto Leasing, LLC"/>
    <x v="193"/>
    <n v="0"/>
    <m/>
    <d v="2012-01-18T00:00:00"/>
    <d v="2012-01-25T00:00:00"/>
    <d v="2015-01-24T00:00:00"/>
    <n v="2015"/>
    <n v="1"/>
    <x v="38"/>
    <x v="10"/>
    <x v="0"/>
    <x v="0"/>
    <m/>
    <m/>
    <m/>
    <m/>
    <s v="Normal"/>
  </r>
  <r>
    <x v="5"/>
    <s v="Blue"/>
    <s v="None"/>
    <s v="P519345"/>
    <s v="CITYWIDE"/>
    <s v="B50001886"/>
    <s v="Vehicle Leasing"/>
    <s v="HRAL, LLC"/>
    <x v="193"/>
    <n v="0"/>
    <m/>
    <d v="2012-01-18T00:00:00"/>
    <d v="2012-01-25T00:00:00"/>
    <d v="2015-01-24T00:00:00"/>
    <n v="2015"/>
    <n v="1"/>
    <x v="38"/>
    <x v="10"/>
    <x v="0"/>
    <x v="0"/>
    <m/>
    <m/>
    <m/>
    <m/>
    <s v="Normal"/>
  </r>
  <r>
    <x v="5"/>
    <s v="Blue"/>
    <s v="None"/>
    <s v="P519383"/>
    <s v="BBMR"/>
    <s v="B50002146"/>
    <s v="Integrated Financial Budget System"/>
    <s v="Neubrain, Inc."/>
    <x v="194"/>
    <n v="0"/>
    <m/>
    <d v="2012-02-01T00:00:00"/>
    <d v="2012-02-01T00:00:00"/>
    <d v="2015-01-31T00:00:00"/>
    <n v="2015"/>
    <n v="1"/>
    <x v="38"/>
    <x v="15"/>
    <x v="5"/>
    <x v="9"/>
    <m/>
    <m/>
    <m/>
    <m/>
    <s v="Normal"/>
  </r>
  <r>
    <x v="5"/>
    <s v="Blue"/>
    <s v="None"/>
    <s v="P514123"/>
    <s v="FINANCE"/>
    <s v="B50000817"/>
    <s v="Insurance Broker of Record Services (Finance)"/>
    <s v="Willis of Maryland, Inc."/>
    <x v="195"/>
    <n v="0"/>
    <m/>
    <d v="2012-01-25T00:00:00"/>
    <d v="2012-02-04T00:00:00"/>
    <d v="2015-02-03T00:00:00"/>
    <n v="2015"/>
    <n v="2"/>
    <x v="39"/>
    <x v="6"/>
    <x v="0"/>
    <x v="0"/>
    <m/>
    <m/>
    <m/>
    <m/>
    <s v="Normal"/>
  </r>
  <r>
    <x v="5"/>
    <s v="Blue"/>
    <s v="None"/>
    <s v="P519895"/>
    <s v="FINANCE"/>
    <s v="NJPA013006 (National Joint Powers Alliance Co-op)"/>
    <s v="Personal Property Billing System"/>
    <s v="Tyler Technologies, Inc."/>
    <x v="196"/>
    <n v="0"/>
    <m/>
    <d v="2012-03-14T00:00:00"/>
    <d v="2012-04-01T00:00:00"/>
    <d v="2015-03-31T00:00:00"/>
    <n v="2015"/>
    <n v="3"/>
    <x v="17"/>
    <x v="6"/>
    <x v="0"/>
    <x v="0"/>
    <m/>
    <m/>
    <m/>
    <m/>
    <s v="Normal"/>
  </r>
  <r>
    <x v="5"/>
    <s v="Blue"/>
    <s v="None"/>
    <s v="P513300"/>
    <s v="BOP"/>
    <s v="BP-05135"/>
    <s v="Vending Services (Coin-Operated Cold Beverage) REVENUE"/>
    <s v="Aramark Refreshment Services, Inc."/>
    <x v="57"/>
    <n v="0"/>
    <m/>
    <d v="2010-05-05T00:00:00"/>
    <d v="2010-05-11T00:00:00"/>
    <d v="2015-05-10T00:00:00"/>
    <n v="2015"/>
    <n v="5"/>
    <x v="40"/>
    <x v="0"/>
    <x v="0"/>
    <x v="0"/>
    <m/>
    <m/>
    <m/>
    <m/>
    <s v="Normal"/>
  </r>
  <r>
    <x v="5"/>
    <s v="Blue"/>
    <s v="None"/>
    <m/>
    <s v="CITYWIDE"/>
    <s v="B50002312"/>
    <s v="Unarmed Uniformed Security Guard Services"/>
    <s v="Abacus Corporation"/>
    <x v="197"/>
    <n v="0"/>
    <m/>
    <d v="2012-06-06T00:00:00"/>
    <d v="2012-07-01T00:00:00"/>
    <d v="2015-06-30T00:00:00"/>
    <n v="2015"/>
    <n v="6"/>
    <x v="18"/>
    <x v="1"/>
    <x v="14"/>
    <x v="0"/>
    <m/>
    <m/>
    <m/>
    <m/>
    <s v="Normal"/>
  </r>
  <r>
    <x v="5"/>
    <s v="Blue"/>
    <s v="None"/>
    <s v="P517582"/>
    <s v="HR"/>
    <s v="08000"/>
    <s v="Automatic Data Processing Human Resources System Licensing"/>
    <s v="ADP, Inc."/>
    <x v="198"/>
    <n v="0"/>
    <m/>
    <d v="2012-06-20T00:00:00"/>
    <d v="2011-07-13T00:00:00"/>
    <d v="2015-06-30T00:00:00"/>
    <n v="2015"/>
    <n v="6"/>
    <x v="18"/>
    <x v="0"/>
    <x v="0"/>
    <x v="0"/>
    <m/>
    <m/>
    <m/>
    <m/>
    <s v="Normal"/>
  </r>
  <r>
    <x v="5"/>
    <s v="Blue"/>
    <s v="None"/>
    <s v="P517569"/>
    <s v="FINANCE"/>
    <s v="08000"/>
    <s v="Human Resource Information, E-Time/Payroll License (Finance)"/>
    <s v="ADP, Inc."/>
    <x v="199"/>
    <n v="0"/>
    <m/>
    <d v="2012-09-26T00:00:00"/>
    <d v="2012-07-01T00:00:00"/>
    <d v="2015-06-30T00:00:00"/>
    <n v="2015"/>
    <n v="6"/>
    <x v="18"/>
    <x v="0"/>
    <x v="0"/>
    <x v="0"/>
    <m/>
    <m/>
    <m/>
    <m/>
    <s v="Normal"/>
  </r>
  <r>
    <x v="5"/>
    <s v="Blue"/>
    <s v="None"/>
    <s v="P514393"/>
    <s v="BOP"/>
    <s v="BP-06015"/>
    <s v="Vending Services (Coin-Operated Snack) REVENUE"/>
    <s v="Canteen Vending Services"/>
    <x v="200"/>
    <n v="0"/>
    <m/>
    <d v="2010-08-11T00:00:00"/>
    <d v="2010-08-31T00:00:00"/>
    <d v="2015-08-31T00:00:00"/>
    <n v="2015"/>
    <n v="8"/>
    <x v="27"/>
    <x v="0"/>
    <x v="15"/>
    <x v="10"/>
    <m/>
    <m/>
    <m/>
    <m/>
    <s v="Normal"/>
  </r>
  <r>
    <x v="5"/>
    <s v="Blue"/>
    <s v="None"/>
    <m/>
    <s v="FINANCE"/>
    <s v="08000"/>
    <s v="Integration of new functions for Integrated Collection system (ICS)"/>
    <s v="Full Circle Solutions, Inc."/>
    <x v="201"/>
    <n v="0"/>
    <m/>
    <d v="2012-12-19T00:00:00"/>
    <d v="2012-12-12T00:00:00"/>
    <d v="2015-12-11T00:00:00"/>
    <n v="2015"/>
    <n v="12"/>
    <x v="19"/>
    <x v="0"/>
    <x v="0"/>
    <x v="0"/>
    <m/>
    <m/>
    <m/>
    <m/>
    <s v="Normal"/>
  </r>
  <r>
    <x v="5"/>
    <s v="Blue"/>
    <s v="None"/>
    <s v="P517147"/>
    <s v="FINANCE"/>
    <s v="B50001847"/>
    <s v="Audit Financial Statements "/>
    <s v="KPMG, LLP"/>
    <x v="202"/>
    <n v="0"/>
    <m/>
    <d v="2012-10-17T00:00:00"/>
    <d v="2011-04-27T00:00:00"/>
    <d v="2016-04-26T00:00:00"/>
    <n v="2016"/>
    <n v="4"/>
    <x v="41"/>
    <x v="0"/>
    <x v="0"/>
    <x v="0"/>
    <m/>
    <m/>
    <m/>
    <m/>
    <s v="Normal"/>
  </r>
  <r>
    <x v="5"/>
    <s v="Blue"/>
    <s v="None"/>
    <m/>
    <s v="FINANCE"/>
    <s v="MD1B7900227"/>
    <s v="Mailroom Equipment"/>
    <s v="Pitney Bowes Global financial Services, LLC"/>
    <x v="203"/>
    <n v="0"/>
    <m/>
    <d v="2012-05-23T00:00:00"/>
    <d v="2012-07-01T00:00:00"/>
    <d v="2017-06-30T00:00:00"/>
    <n v="2017"/>
    <n v="6"/>
    <x v="42"/>
    <x v="0"/>
    <x v="0"/>
    <x v="0"/>
    <m/>
    <m/>
    <m/>
    <m/>
    <s v="Normal"/>
  </r>
  <r>
    <x v="5"/>
    <s v="Blue"/>
    <s v="None"/>
    <s v="P519966"/>
    <s v="ELECTION"/>
    <s v="06000"/>
    <s v="Lease Pitney Bowes Postage Machine"/>
    <s v="Pitney Bowes Global financial Services, LLC"/>
    <x v="204"/>
    <n v="0"/>
    <m/>
    <d v="2012-04-18T00:00:00"/>
    <d v="2012-07-01T00:00:00"/>
    <d v="2017-06-30T00:00:00"/>
    <n v="2017"/>
    <n v="6"/>
    <x v="42"/>
    <x v="0"/>
    <x v="0"/>
    <x v="0"/>
    <m/>
    <m/>
    <m/>
    <m/>
    <s v="Normal"/>
  </r>
  <r>
    <x v="5"/>
    <s v="Blue"/>
    <s v="None"/>
    <s v="P517561"/>
    <s v="BAPS"/>
    <s v="BP-07105"/>
    <s v="Local Government Integrated Financial Systems (Finance)"/>
    <s v="McGladrey, LLP"/>
    <x v="205"/>
    <n v="0"/>
    <m/>
    <d v="2013-01-09T00:00:00"/>
    <d v="2012-10-03T00:00:00"/>
    <d v="2017-10-02T00:00:00"/>
    <n v="2017"/>
    <n v="10"/>
    <x v="43"/>
    <x v="0"/>
    <x v="5"/>
    <x v="9"/>
    <m/>
    <m/>
    <m/>
    <m/>
    <s v="Normal"/>
  </r>
  <r>
    <x v="5"/>
    <s v="Blue"/>
    <s v="None"/>
    <s v="-"/>
    <s v="ARENA"/>
    <s v="B50002463"/>
    <s v="Baltimore Arena title Sponsorship, Advertising, Manage and Operate"/>
    <s v="SMG"/>
    <x v="144"/>
    <n v="0"/>
    <m/>
    <d v="2012-12-19T00:00:00"/>
    <d v="2013-01-01T00:00:00"/>
    <d v="2017-12-31T00:00:00"/>
    <n v="2017"/>
    <n v="12"/>
    <x v="26"/>
    <x v="15"/>
    <x v="2"/>
    <x v="2"/>
    <m/>
    <m/>
    <m/>
    <s v="Dummy PO thru City Dynamics"/>
    <s v="Special"/>
  </r>
  <r>
    <x v="6"/>
    <s v="Blue"/>
    <s v="Green"/>
    <s v="Various"/>
    <s v="DHCD"/>
    <s v="06000"/>
    <s v="Milk Delivery for Childcare Centers"/>
    <s v="Cloverland Farms"/>
    <x v="206"/>
    <n v="0"/>
    <m/>
    <s v="-"/>
    <d v="2011-12-01T00:00:00"/>
    <d v="2012-11-30T00:00:00"/>
    <n v="2012"/>
    <n v="11"/>
    <x v="1"/>
    <x v="0"/>
    <x v="0"/>
    <x v="0"/>
    <s v="To be deleted - covered by Open Market"/>
    <m/>
    <m/>
    <m/>
    <s v="Normal"/>
  </r>
  <r>
    <x v="6"/>
    <s v="Blue"/>
    <s v="Green"/>
    <s v="P519091"/>
    <s v="LIBRARY"/>
    <s v="08000"/>
    <s v="Annual Renewal of Sam's Software"/>
    <s v="Comprise Technology, Inc."/>
    <x v="207"/>
    <n v="0"/>
    <m/>
    <d v="2012-01-11T00:00:00"/>
    <d v="2012-02-01T00:00:00"/>
    <d v="2013-01-31T00:00:00"/>
    <n v="2013"/>
    <n v="1"/>
    <x v="3"/>
    <x v="2"/>
    <x v="0"/>
    <x v="0"/>
    <s v="Library Issue - BOE Letter for 1/23/13"/>
    <m/>
    <m/>
    <m/>
    <s v="Normal"/>
  </r>
  <r>
    <x v="6"/>
    <s v="Blue"/>
    <s v="Green"/>
    <s v="P516452"/>
    <s v="DHCD"/>
    <s v="B50001842"/>
    <s v="Janitorial Services -501 N. Athol Ave (DHCD)"/>
    <s v="Sparkle &amp; Shine Janitorial Service"/>
    <x v="208"/>
    <n v="0"/>
    <m/>
    <s v="-"/>
    <d v="2012-04-01T00:00:00"/>
    <d v="2013-03-30T00:00:00"/>
    <n v="2013"/>
    <n v="3"/>
    <x v="5"/>
    <x v="3"/>
    <x v="0"/>
    <x v="0"/>
    <s v="BOE 1/23/13"/>
    <m/>
    <m/>
    <m/>
    <s v="Normal"/>
  </r>
  <r>
    <x v="6"/>
    <s v="Blue"/>
    <s v="Green"/>
    <s v="P519800"/>
    <s v="DHCD"/>
    <s v="B50002277"/>
    <s v="Provide Shuttle/Van Service"/>
    <s v="Star Associates, Inc."/>
    <x v="209"/>
    <n v="0"/>
    <m/>
    <d v="2012-03-14T00:00:00"/>
    <d v="2012-04-01T00:00:00"/>
    <d v="2013-03-31T00:00:00"/>
    <n v="2013"/>
    <n v="3"/>
    <x v="5"/>
    <x v="2"/>
    <x v="0"/>
    <x v="0"/>
    <s v="BOE 1/23/13"/>
    <m/>
    <m/>
    <m/>
    <s v="Normal"/>
  </r>
  <r>
    <x v="6"/>
    <s v="Blue"/>
    <s v="Green"/>
    <s v="P516646"/>
    <s v="HEALTH"/>
    <s v="B50001806"/>
    <s v="Transportation, Cremation and Disposal of Animal Carcasses (Health)"/>
    <s v="Greenlawn Cemetery Company, Inc."/>
    <x v="210"/>
    <n v="0"/>
    <m/>
    <d v="2012-03-14T00:00:00"/>
    <d v="2012-04-01T00:00:00"/>
    <d v="2013-03-31T00:00:00"/>
    <n v="2013"/>
    <n v="3"/>
    <x v="5"/>
    <x v="1"/>
    <x v="0"/>
    <x v="0"/>
    <s v="BOE 1/30/13"/>
    <m/>
    <m/>
    <m/>
    <s v="Normal"/>
  </r>
  <r>
    <x v="6"/>
    <s v="Blue"/>
    <s v="Yellow"/>
    <s v="P512841"/>
    <s v="DHCD"/>
    <s v="B50000960"/>
    <s v="Janitorial Services - 1135 Gilmore Street "/>
    <s v="Delta Omega Commercial Cleaning, LLC"/>
    <x v="211"/>
    <n v="0"/>
    <m/>
    <d v="2012-03-14T00:00:00"/>
    <d v="2012-04-01T00:00:00"/>
    <d v="2013-03-31T00:00:00"/>
    <n v="2013"/>
    <n v="3"/>
    <x v="5"/>
    <x v="0"/>
    <x v="0"/>
    <x v="0"/>
    <m/>
    <m/>
    <m/>
    <m/>
    <s v="Normal"/>
  </r>
  <r>
    <x v="6"/>
    <s v="Blue"/>
    <s v="Yellow"/>
    <s v="P513194"/>
    <s v="LIBRARY"/>
    <s v="B50001317"/>
    <s v="Mowing and Landscape Service "/>
    <s v="The Garrison Company"/>
    <x v="212"/>
    <n v="0"/>
    <m/>
    <d v="2012-02-08T00:00:00"/>
    <d v="2012-04-05T00:00:00"/>
    <d v="2013-04-04T00:00:00"/>
    <n v="2013"/>
    <n v="4"/>
    <x v="6"/>
    <x v="3"/>
    <x v="0"/>
    <x v="0"/>
    <m/>
    <m/>
    <m/>
    <m/>
    <s v="Normal"/>
  </r>
  <r>
    <x v="6"/>
    <s v="Blue"/>
    <s v="Yellow"/>
    <s v="P516455"/>
    <s v="DHCD"/>
    <s v="B50000925"/>
    <s v="Janitorial Services - Dawson (DHCD)"/>
    <s v="Dazser-Bal Corp d/b/a  Jani-King of Baltimore"/>
    <x v="213"/>
    <n v="0"/>
    <m/>
    <d v="2012-03-14T00:00:00"/>
    <d v="2012-04-06T00:00:00"/>
    <d v="2013-04-05T00:00:00"/>
    <n v="2013"/>
    <n v="4"/>
    <x v="6"/>
    <x v="3"/>
    <x v="0"/>
    <x v="0"/>
    <s v="No renewal options, per Paulette."/>
    <m/>
    <m/>
    <m/>
    <s v="Normal"/>
  </r>
  <r>
    <x v="6"/>
    <s v="Blue"/>
    <s v="Yellow"/>
    <s v="P516545"/>
    <s v="DHCD"/>
    <s v="B50001409"/>
    <s v="Janitorial Services - Waverly (DHCD)"/>
    <s v="Sparkle &amp; Shine"/>
    <x v="79"/>
    <n v="0"/>
    <m/>
    <s v="-"/>
    <d v="2012-05-01T00:00:00"/>
    <d v="2013-04-30T00:00:00"/>
    <n v="2013"/>
    <n v="4"/>
    <x v="6"/>
    <x v="3"/>
    <x v="0"/>
    <x v="0"/>
    <s v="Planned renewal - AGENCY"/>
    <m/>
    <m/>
    <m/>
    <s v="Normal"/>
  </r>
  <r>
    <x v="6"/>
    <s v="Blue"/>
    <s v="Yellow"/>
    <s v="P516526"/>
    <s v="DHCD"/>
    <s v="B50001408"/>
    <s v="Janitorial Services - Northwood (DHCD)"/>
    <s v="Sparkle &amp; Shine"/>
    <x v="214"/>
    <n v="0"/>
    <m/>
    <s v="-"/>
    <d v="2012-05-01T00:00:00"/>
    <d v="2013-04-30T00:00:00"/>
    <n v="2013"/>
    <n v="4"/>
    <x v="6"/>
    <x v="3"/>
    <x v="0"/>
    <x v="0"/>
    <s v="Planned renewal - AGENCY"/>
    <m/>
    <m/>
    <m/>
    <s v="Normal"/>
  </r>
  <r>
    <x v="6"/>
    <s v="Blue"/>
    <s v="None"/>
    <m/>
    <s v="DHCD"/>
    <s v="B50002354"/>
    <s v="Summer Food Service Program for Children (DHCD)"/>
    <s v="Martins, Inc."/>
    <x v="215"/>
    <n v="0"/>
    <m/>
    <d v="2012-05-16T00:00:00"/>
    <d v="2012-05-16T00:00:00"/>
    <d v="2013-05-15T00:00:00"/>
    <n v="2013"/>
    <n v="5"/>
    <x v="7"/>
    <x v="0"/>
    <x v="16"/>
    <x v="11"/>
    <m/>
    <m/>
    <m/>
    <m/>
    <s v="Normal"/>
  </r>
  <r>
    <x v="6"/>
    <s v="Blue"/>
    <s v="None"/>
    <s v="P520073"/>
    <s v="MOED"/>
    <s v="08000"/>
    <s v="ETO Software Maintenance and Support"/>
    <s v="Social Solutions Global, Inc."/>
    <x v="216"/>
    <n v="0"/>
    <m/>
    <s v="-"/>
    <d v="2012-06-01T00:00:00"/>
    <d v="2013-05-31T00:00:00"/>
    <n v="2013"/>
    <n v="5"/>
    <x v="7"/>
    <x v="0"/>
    <x v="0"/>
    <x v="0"/>
    <m/>
    <m/>
    <m/>
    <m/>
    <s v="Normal"/>
  </r>
  <r>
    <x v="6"/>
    <s v="Blue"/>
    <s v="None"/>
    <s v="P517199"/>
    <s v="LIBRARY"/>
    <s v="B50001942"/>
    <s v="Janitorial Services - Branch #23"/>
    <s v="Dazser-Bal Corp d/b/a  Jani-King of Baltimore"/>
    <x v="217"/>
    <n v="0"/>
    <m/>
    <s v="-"/>
    <d v="2012-06-01T00:00:00"/>
    <d v="2013-05-31T00:00:00"/>
    <n v="2013"/>
    <n v="5"/>
    <x v="7"/>
    <x v="1"/>
    <x v="0"/>
    <x v="0"/>
    <m/>
    <m/>
    <m/>
    <m/>
    <s v="Normal"/>
  </r>
  <r>
    <x v="6"/>
    <s v="Blue"/>
    <s v="None"/>
    <s v="P521378"/>
    <s v="DHCD"/>
    <s v="08000"/>
    <s v="Annual Rent - 2700 N. Charles Street  (HCD)"/>
    <s v="Future Care Homewood Properties, LLC"/>
    <x v="218"/>
    <n v="0"/>
    <m/>
    <d v="2012-06-20T00:00:00"/>
    <d v="2012-07-01T00:00:00"/>
    <d v="2013-06-30T00:00:00"/>
    <n v="2013"/>
    <n v="6"/>
    <x v="8"/>
    <x v="0"/>
    <x v="0"/>
    <x v="0"/>
    <s v="BOE done by Real Estate"/>
    <m/>
    <m/>
    <m/>
    <s v="Normal"/>
  </r>
  <r>
    <x v="6"/>
    <s v="Blue"/>
    <s v="None"/>
    <m/>
    <s v="DHCD"/>
    <s v="08000"/>
    <s v="On-Line Access to SARGE (Service Area Resource Guide for Excellence)"/>
    <s v="Acelero, Inc."/>
    <x v="219"/>
    <n v="0"/>
    <m/>
    <d v="2012-09-12T00:00:00"/>
    <d v="2012-07-01T00:00:00"/>
    <d v="2013-06-30T00:00:00"/>
    <n v="2013"/>
    <n v="6"/>
    <x v="8"/>
    <x v="0"/>
    <x v="0"/>
    <x v="0"/>
    <m/>
    <m/>
    <m/>
    <m/>
    <s v="Normal"/>
  </r>
  <r>
    <x v="6"/>
    <s v="Blue"/>
    <s v="None"/>
    <s v="P518096"/>
    <s v="LIBRARY"/>
    <s v="B50001483"/>
    <s v="Janitorial Services - Branch# 18"/>
    <s v="Danzer-Bal Corp dba Jani-King of Baltimore"/>
    <x v="220"/>
    <n v="0"/>
    <m/>
    <s v="-"/>
    <d v="2012-07-01T00:00:00"/>
    <d v="2013-06-30T00:00:00"/>
    <n v="2013"/>
    <n v="6"/>
    <x v="8"/>
    <x v="1"/>
    <x v="0"/>
    <x v="0"/>
    <m/>
    <m/>
    <m/>
    <m/>
    <s v="Normal"/>
  </r>
  <r>
    <x v="6"/>
    <s v="Blue"/>
    <s v="None"/>
    <s v="P520363"/>
    <s v="DHCD"/>
    <s v="06000"/>
    <s v="Sheraton Parking for Head Start Employees"/>
    <s v="Baltimore Harbor Center L.P."/>
    <x v="221"/>
    <n v="0"/>
    <m/>
    <s v="-"/>
    <d v="2012-07-01T00:00:00"/>
    <d v="2013-06-30T00:00:00"/>
    <n v="2013"/>
    <n v="6"/>
    <x v="8"/>
    <x v="2"/>
    <x v="0"/>
    <x v="0"/>
    <m/>
    <m/>
    <m/>
    <m/>
    <s v="Normal"/>
  </r>
  <r>
    <x v="6"/>
    <s v="Blue"/>
    <s v="None"/>
    <s v="P520077"/>
    <s v="DHCD"/>
    <s v="08000"/>
    <s v="Legal Publications"/>
    <s v="Bureau of National Affairs, Inc."/>
    <x v="222"/>
    <n v="0"/>
    <m/>
    <s v="-"/>
    <d v="2012-07-01T00:00:00"/>
    <d v="2013-06-30T00:00:00"/>
    <n v="2013"/>
    <n v="6"/>
    <x v="8"/>
    <x v="0"/>
    <x v="0"/>
    <x v="0"/>
    <m/>
    <m/>
    <m/>
    <m/>
    <s v="Normal"/>
  </r>
  <r>
    <x v="6"/>
    <s v="Blue"/>
    <s v="None"/>
    <s v="P517657"/>
    <s v="DHCD"/>
    <s v="B50001061"/>
    <s v="Janitorial Services - 1400 E. Federal Street (Eastern Community Action Center)"/>
    <s v="Delta Omega Commercial Cleaning, LLC"/>
    <x v="223"/>
    <n v="0"/>
    <m/>
    <d v="2012-05-16T00:00:00"/>
    <d v="2012-07-01T00:00:00"/>
    <d v="2013-06-30T00:00:00"/>
    <n v="2013"/>
    <n v="6"/>
    <x v="8"/>
    <x v="0"/>
    <x v="0"/>
    <x v="0"/>
    <m/>
    <m/>
    <m/>
    <m/>
    <s v="Normal"/>
  </r>
  <r>
    <x v="6"/>
    <s v="Blue"/>
    <s v="None"/>
    <s v="P520728"/>
    <s v="BOP (Print Shop)"/>
    <s v="06000"/>
    <s v="Printing Supplies for Hamada Press"/>
    <s v="LS Patton Printing Supplies"/>
    <x v="224"/>
    <m/>
    <m/>
    <s v="-"/>
    <d v="2012-08-01T00:00:00"/>
    <d v="2013-07-31T00:00:00"/>
    <n v="2013"/>
    <n v="7"/>
    <x v="9"/>
    <x v="0"/>
    <x v="0"/>
    <x v="0"/>
    <m/>
    <m/>
    <m/>
    <m/>
    <s v="Normal"/>
  </r>
  <r>
    <x v="6"/>
    <s v="Blue"/>
    <s v="None"/>
    <s v="P521099"/>
    <s v="MOED"/>
    <s v="08000"/>
    <s v="Annual Network License (PCIC3-GS3NET)"/>
    <s v="Teknimedia"/>
    <x v="225"/>
    <n v="0"/>
    <m/>
    <s v="-"/>
    <d v="2012-09-01T00:00:00"/>
    <d v="2013-08-31T00:00:00"/>
    <n v="2013"/>
    <n v="8"/>
    <x v="10"/>
    <x v="0"/>
    <x v="0"/>
    <x v="0"/>
    <m/>
    <m/>
    <m/>
    <m/>
    <s v="Normal"/>
  </r>
  <r>
    <x v="6"/>
    <s v="Blue"/>
    <s v="None"/>
    <s v="P521097"/>
    <s v="DHCD"/>
    <s v="06000"/>
    <s v="Leasing of Space at Mt. Olive Evangelistic Church"/>
    <s v="Mt. Olive Holy Evangelistic Church"/>
    <x v="226"/>
    <n v="0"/>
    <m/>
    <s v="-"/>
    <d v="2012-09-01T00:00:00"/>
    <d v="2013-08-31T00:00:00"/>
    <n v="2013"/>
    <n v="8"/>
    <x v="10"/>
    <x v="0"/>
    <x v="0"/>
    <x v="0"/>
    <m/>
    <m/>
    <m/>
    <m/>
    <s v="Normal"/>
  </r>
  <r>
    <x v="6"/>
    <s v="Blue"/>
    <s v="None"/>
    <s v="P519135"/>
    <s v="DHCD"/>
    <s v="08000"/>
    <s v="Online Licenses for sampling Assessment System."/>
    <s v="NCS Pearson, Inc."/>
    <x v="227"/>
    <n v="0"/>
    <m/>
    <d v="2012-08-15T00:00:00"/>
    <d v="2012-09-01T00:00:00"/>
    <d v="2013-08-31T00:00:00"/>
    <n v="2013"/>
    <n v="8"/>
    <x v="10"/>
    <x v="2"/>
    <x v="0"/>
    <x v="0"/>
    <m/>
    <m/>
    <m/>
    <m/>
    <s v="Normal"/>
  </r>
  <r>
    <x v="6"/>
    <s v="Blue"/>
    <s v="None"/>
    <s v="P520964"/>
    <s v="Human Services"/>
    <s v="08000"/>
    <s v="Devereus Web-Based Software and License"/>
    <s v="Kaplan Early Learning Co."/>
    <x v="228"/>
    <n v="0"/>
    <m/>
    <s v="-"/>
    <d v="2012-09-01T00:00:00"/>
    <d v="2013-08-31T00:00:00"/>
    <n v="2013"/>
    <n v="8"/>
    <x v="10"/>
    <x v="2"/>
    <x v="0"/>
    <x v="0"/>
    <m/>
    <m/>
    <m/>
    <m/>
    <s v="Normal"/>
  </r>
  <r>
    <x v="6"/>
    <s v="Blue"/>
    <s v="None"/>
    <s v="P520799"/>
    <s v="BCPD"/>
    <s v="08000"/>
    <s v="WinACE Annual Support Software"/>
    <s v="Software Techniques, Inc."/>
    <x v="229"/>
    <n v="0"/>
    <m/>
    <s v="-"/>
    <d v="2012-09-01T00:00:00"/>
    <d v="2013-08-31T00:00:00"/>
    <n v="2013"/>
    <n v="8"/>
    <x v="10"/>
    <x v="0"/>
    <x v="0"/>
    <x v="0"/>
    <m/>
    <m/>
    <m/>
    <m/>
    <s v="Normal"/>
  </r>
  <r>
    <x v="6"/>
    <s v="Blue"/>
    <s v="None"/>
    <s v="P518814"/>
    <s v="MOED"/>
    <s v="08000"/>
    <s v="Software License Renewal, Training and Support "/>
    <s v="KidSmart Software Company"/>
    <x v="230"/>
    <n v="0"/>
    <m/>
    <d v="2012-10-03T00:00:00"/>
    <d v="2012-10-01T00:00:00"/>
    <d v="2013-09-30T00:00:00"/>
    <n v="2013"/>
    <n v="9"/>
    <x v="11"/>
    <x v="2"/>
    <x v="0"/>
    <x v="0"/>
    <m/>
    <m/>
    <m/>
    <m/>
    <s v="Normal"/>
  </r>
  <r>
    <x v="6"/>
    <s v="Blue"/>
    <s v="None"/>
    <s v="Various"/>
    <s v="DHCD"/>
    <s v="06000"/>
    <s v="Supply and Deliver a Variety of Foods to Four Childcare Centers"/>
    <s v="Stanley Foods"/>
    <x v="231"/>
    <n v="0"/>
    <m/>
    <d v="2012-08-22T00:00:00"/>
    <d v="2012-10-10T00:00:00"/>
    <d v="2013-10-09T00:00:00"/>
    <n v="2013"/>
    <n v="10"/>
    <x v="12"/>
    <x v="1"/>
    <x v="0"/>
    <x v="0"/>
    <m/>
    <m/>
    <m/>
    <m/>
    <s v="Normal"/>
  </r>
  <r>
    <x v="6"/>
    <s v="Blue"/>
    <s v="None"/>
    <s v="Various"/>
    <s v="DHCD"/>
    <s v="06000"/>
    <s v="Supply and Deliver a Variety of Foods to Four Childcare Centers"/>
    <s v="US Food Service"/>
    <x v="231"/>
    <n v="0"/>
    <m/>
    <d v="2012-08-22T00:00:00"/>
    <d v="2012-10-10T00:00:00"/>
    <d v="2013-10-09T00:00:00"/>
    <n v="2013"/>
    <n v="10"/>
    <x v="12"/>
    <x v="1"/>
    <x v="0"/>
    <x v="0"/>
    <m/>
    <m/>
    <m/>
    <m/>
    <s v="Normal"/>
  </r>
  <r>
    <x v="6"/>
    <s v="Blue"/>
    <s v="None"/>
    <s v="Various"/>
    <s v="DHCD"/>
    <s v="06000"/>
    <s v="Supply and Deliver a Variety of Foods to Four Childcare Centers"/>
    <s v="BKN International, Inc."/>
    <x v="231"/>
    <n v="0"/>
    <m/>
    <d v="2012-08-22T00:00:00"/>
    <d v="2012-10-10T00:00:00"/>
    <d v="2013-10-09T00:00:00"/>
    <n v="2013"/>
    <n v="10"/>
    <x v="12"/>
    <x v="1"/>
    <x v="0"/>
    <x v="0"/>
    <m/>
    <m/>
    <m/>
    <m/>
    <s v="Normal"/>
  </r>
  <r>
    <x v="6"/>
    <s v="Blue"/>
    <s v="Green"/>
    <s v="P520965"/>
    <s v="MOED"/>
    <s v="08000"/>
    <s v="Software Support for MOED HR Software"/>
    <s v="Sage Software, Inc."/>
    <x v="232"/>
    <n v="0"/>
    <m/>
    <s v="-"/>
    <d v="2012-11-01T00:00:00"/>
    <d v="2013-10-31T00:00:00"/>
    <n v="2013"/>
    <n v="10"/>
    <x v="12"/>
    <x v="0"/>
    <x v="0"/>
    <x v="0"/>
    <m/>
    <m/>
    <m/>
    <m/>
    <s v="Normal"/>
  </r>
  <r>
    <x v="6"/>
    <s v="Blue"/>
    <s v="None"/>
    <s v="P520965"/>
    <s v="MOED"/>
    <s v="08000"/>
    <s v="Software Support for ABRA (MOED)"/>
    <s v="Sage Software, Inc."/>
    <x v="232"/>
    <n v="0"/>
    <m/>
    <s v="-"/>
    <d v="2012-11-01T00:00:00"/>
    <d v="2013-10-31T00:00:00"/>
    <n v="2013"/>
    <n v="10"/>
    <x v="12"/>
    <x v="0"/>
    <x v="0"/>
    <x v="0"/>
    <m/>
    <m/>
    <m/>
    <m/>
    <s v="Normal"/>
  </r>
  <r>
    <x v="6"/>
    <s v="Blue"/>
    <s v="None"/>
    <s v="P521482"/>
    <s v="LIBRARY"/>
    <s v="B5002580"/>
    <s v="Janitorial Services Branch #8"/>
    <s v="Danzer-Bal Corp dba Jani-King of Baltimore"/>
    <x v="233"/>
    <n v="0"/>
    <m/>
    <s v="-"/>
    <d v="2012-11-01T00:00:00"/>
    <d v="2013-10-31T00:00:00"/>
    <n v="2013"/>
    <n v="10"/>
    <x v="12"/>
    <x v="2"/>
    <x v="0"/>
    <x v="0"/>
    <m/>
    <m/>
    <m/>
    <m/>
    <s v="Normal"/>
  </r>
  <r>
    <x v="6"/>
    <s v="Blue"/>
    <s v="None"/>
    <s v="P521483"/>
    <s v="LIBRARY"/>
    <s v="B50002590"/>
    <s v="Janitorial Services Branch #14 (Library)"/>
    <s v="Danzer-Bal Corp dba Jani-King of Baltimore"/>
    <x v="234"/>
    <n v="0"/>
    <m/>
    <s v="-"/>
    <d v="2012-11-01T00:00:00"/>
    <d v="2013-10-31T00:00:00"/>
    <n v="2013"/>
    <n v="10"/>
    <x v="12"/>
    <x v="2"/>
    <x v="0"/>
    <x v="0"/>
    <m/>
    <m/>
    <m/>
    <m/>
    <s v="Normal"/>
  </r>
  <r>
    <x v="6"/>
    <s v="Blue"/>
    <s v="None"/>
    <m/>
    <s v="LIBRARY"/>
    <s v="B50002593"/>
    <s v="Janitorial Services Branch #10 &amp; 22  (Library)"/>
    <s v="Danzer-Bal Corp dba Jani-King of Baltimore"/>
    <x v="235"/>
    <n v="0"/>
    <m/>
    <d v="2012-10-03T00:00:00"/>
    <d v="2012-11-01T00:00:00"/>
    <d v="2013-10-31T00:00:00"/>
    <n v="2013"/>
    <n v="10"/>
    <x v="12"/>
    <x v="2"/>
    <x v="0"/>
    <x v="0"/>
    <m/>
    <m/>
    <m/>
    <m/>
    <s v="Normal"/>
  </r>
  <r>
    <x v="6"/>
    <s v="Blue"/>
    <s v="None"/>
    <s v="P521414"/>
    <s v="DHCD"/>
    <s v="08000"/>
    <s v="Support and Maintenance for PremierPro enhanced Service for IVR System (DHCD)"/>
    <s v="Selectron Technologies, Inc."/>
    <x v="236"/>
    <n v="0"/>
    <m/>
    <s v="-"/>
    <d v="2012-11-01T00:00:00"/>
    <d v="2013-10-31T00:00:00"/>
    <n v="2013"/>
    <n v="10"/>
    <x v="12"/>
    <x v="0"/>
    <x v="0"/>
    <x v="0"/>
    <m/>
    <m/>
    <m/>
    <m/>
    <s v="Normal"/>
  </r>
  <r>
    <x v="6"/>
    <s v="Blue"/>
    <s v="None"/>
    <s v="P518550 "/>
    <s v="DHCD"/>
    <s v="B50001650"/>
    <s v="Janitorial Services - 3411 Bank Street DHCD)"/>
    <s v="Preferred Cleaning, LLC"/>
    <x v="237"/>
    <n v="0"/>
    <m/>
    <d v="2012-11-14T00:00:00"/>
    <d v="2012-12-01T00:00:00"/>
    <d v="2013-11-30T00:00:00"/>
    <n v="2013"/>
    <n v="11"/>
    <x v="28"/>
    <x v="3"/>
    <x v="0"/>
    <x v="0"/>
    <m/>
    <m/>
    <m/>
    <m/>
    <s v="Normal"/>
  </r>
  <r>
    <x v="6"/>
    <s v="Blue"/>
    <s v="None"/>
    <s v="P515660"/>
    <s v="LIBRARY"/>
    <s v="B50001669"/>
    <s v="Janitorial Services (Library Branch #5 &amp; 42)"/>
    <s v="Preferred Cleaning, LLC"/>
    <x v="90"/>
    <n v="0"/>
    <m/>
    <d v="2012-10-24T00:00:00"/>
    <d v="2012-12-01T00:00:00"/>
    <d v="2013-11-30T00:00:00"/>
    <n v="2013"/>
    <n v="11"/>
    <x v="28"/>
    <x v="3"/>
    <x v="0"/>
    <x v="0"/>
    <m/>
    <m/>
    <m/>
    <m/>
    <s v="Normal"/>
  </r>
  <r>
    <x v="6"/>
    <s v="Blue"/>
    <s v="None"/>
    <s v="P518747"/>
    <s v="CITYWIDE"/>
    <s v="B50002160"/>
    <s v="Supply and Deliver Lumber"/>
    <s v="Louis J. Grasmick Lumber CO., Inc."/>
    <x v="238"/>
    <n v="0"/>
    <m/>
    <d v="2011-11-16T00:00:00"/>
    <d v="2011-12-01T00:00:00"/>
    <d v="2013-11-30T00:00:00"/>
    <n v="2013"/>
    <n v="11"/>
    <x v="28"/>
    <x v="0"/>
    <x v="0"/>
    <x v="0"/>
    <m/>
    <m/>
    <m/>
    <m/>
    <s v="Normal"/>
  </r>
  <r>
    <x v="6"/>
    <s v="Blue"/>
    <s v="None"/>
    <s v="P515591"/>
    <s v="LIBRARY"/>
    <s v="B50001696"/>
    <s v="Paper and Styrofoam Products (Library)"/>
    <s v="Leonard Paper"/>
    <x v="237"/>
    <n v="0"/>
    <m/>
    <d v="2012-10-24T00:00:00"/>
    <d v="2012-12-08T00:00:00"/>
    <d v="2013-12-07T00:00:00"/>
    <n v="2013"/>
    <n v="12"/>
    <x v="13"/>
    <x v="0"/>
    <x v="0"/>
    <x v="0"/>
    <m/>
    <m/>
    <m/>
    <m/>
    <s v="Normal"/>
  </r>
  <r>
    <x v="6"/>
    <s v="Blue"/>
    <s v="None"/>
    <s v="P511429"/>
    <s v="PRINT SHOP"/>
    <s v="B50001249"/>
    <s v="Printing Services/Pre-Qualification    (BOP-Print Shop only)"/>
    <s v="Katon Printing Corporation"/>
    <x v="239"/>
    <n v="0"/>
    <m/>
    <d v="2012-11-07T00:00:00"/>
    <d v="2012-12-09T00:00:00"/>
    <d v="2013-12-08T00:00:00"/>
    <n v="2013"/>
    <n v="12"/>
    <x v="13"/>
    <x v="3"/>
    <x v="0"/>
    <x v="0"/>
    <m/>
    <s v="Yes"/>
    <m/>
    <m/>
    <s v="Special"/>
  </r>
  <r>
    <x v="6"/>
    <s v="Blue"/>
    <s v="None"/>
    <s v="P511429"/>
    <s v="PRINT SHOP"/>
    <s v="B50001249"/>
    <s v="Printing Services/Pre-Qualification    (BOP-Print Shop only)"/>
    <s v="Mount Vernon Printing"/>
    <x v="239"/>
    <n v="0"/>
    <m/>
    <d v="2012-11-07T00:00:00"/>
    <d v="2012-12-09T00:00:00"/>
    <d v="2013-12-08T00:00:00"/>
    <n v="2013"/>
    <n v="12"/>
    <x v="13"/>
    <x v="3"/>
    <x v="0"/>
    <x v="0"/>
    <m/>
    <s v="Yes"/>
    <m/>
    <m/>
    <s v="Special"/>
  </r>
  <r>
    <x v="6"/>
    <s v="Blue"/>
    <s v="None"/>
    <s v="P511429"/>
    <s v="PRINT SHOP"/>
    <s v="B50001249"/>
    <s v="Printing Services/Pre-Qualification    (BOP-Print Shop only)"/>
    <s v="Omniform"/>
    <x v="239"/>
    <n v="0"/>
    <m/>
    <d v="2012-11-07T00:00:00"/>
    <d v="2012-12-09T00:00:00"/>
    <d v="2013-12-08T00:00:00"/>
    <n v="2013"/>
    <n v="12"/>
    <x v="13"/>
    <x v="3"/>
    <x v="0"/>
    <x v="0"/>
    <m/>
    <s v="Yes"/>
    <m/>
    <m/>
    <s v="Special"/>
  </r>
  <r>
    <x v="6"/>
    <s v="Blue"/>
    <s v="None"/>
    <s v="P511429"/>
    <s v="PRINT SHOP"/>
    <s v="B50001249"/>
    <s v="Printing Services/Pre-Qualification    (BOP -Print Shop only)"/>
    <s v="Printing Matters, LLC"/>
    <x v="239"/>
    <n v="0"/>
    <m/>
    <d v="2012-11-07T00:00:00"/>
    <d v="2012-12-09T00:00:00"/>
    <d v="2013-12-08T00:00:00"/>
    <n v="2013"/>
    <n v="12"/>
    <x v="13"/>
    <x v="3"/>
    <x v="0"/>
    <x v="0"/>
    <m/>
    <s v="Yes"/>
    <m/>
    <m/>
    <s v="Special"/>
  </r>
  <r>
    <x v="6"/>
    <s v="Blue"/>
    <s v="None"/>
    <s v="P511429"/>
    <s v="PRINT SHOP"/>
    <s v="B50001249"/>
    <s v="Printing Services/Pre-Qualification    (BOP-Print Shop only)"/>
    <s v="Ridge Printing Co."/>
    <x v="239"/>
    <n v="0"/>
    <m/>
    <d v="2012-11-07T00:00:00"/>
    <d v="2012-12-09T00:00:00"/>
    <d v="2013-12-08T00:00:00"/>
    <n v="2013"/>
    <n v="12"/>
    <x v="13"/>
    <x v="3"/>
    <x v="0"/>
    <x v="0"/>
    <m/>
    <s v="Yes"/>
    <m/>
    <m/>
    <s v="Special"/>
  </r>
  <r>
    <x v="6"/>
    <s v="Blue"/>
    <s v="None"/>
    <s v="P511429"/>
    <s v="PRINT SHOP"/>
    <s v="B50001249"/>
    <s v="Printing Services/Pre-Qualification    (BOP-Print shop only)"/>
    <s v="The Mount Royal Printing Co."/>
    <x v="239"/>
    <n v="0"/>
    <m/>
    <d v="2012-11-07T00:00:00"/>
    <d v="2012-12-09T00:00:00"/>
    <d v="2013-12-08T00:00:00"/>
    <n v="2013"/>
    <n v="12"/>
    <x v="13"/>
    <x v="3"/>
    <x v="0"/>
    <x v="0"/>
    <m/>
    <s v="Yes"/>
    <m/>
    <m/>
    <s v="Special"/>
  </r>
  <r>
    <x v="6"/>
    <s v="Blue"/>
    <s v="None"/>
    <s v="P511429"/>
    <s v="PRINT SHOP"/>
    <s v="B50001249"/>
    <s v="Printing Services/Pre-Qualification    (BOP-Print Shop only)"/>
    <s v="H &amp; N Printing &amp; Graphics"/>
    <x v="239"/>
    <n v="0"/>
    <m/>
    <d v="2012-11-07T00:00:00"/>
    <d v="2012-12-09T00:00:00"/>
    <d v="2013-12-08T00:00:00"/>
    <n v="2013"/>
    <n v="12"/>
    <x v="13"/>
    <x v="3"/>
    <x v="0"/>
    <x v="0"/>
    <m/>
    <s v="Yes"/>
    <m/>
    <m/>
    <s v="Special"/>
  </r>
  <r>
    <x v="6"/>
    <s v="Blue"/>
    <s v="None"/>
    <s v="P511429"/>
    <s v="PRINT SHOP"/>
    <s v="B50001249"/>
    <s v="Printing Services/Pre-Qualification    (BOP-Print Shop only)"/>
    <s v="Uptown Press"/>
    <x v="239"/>
    <n v="0"/>
    <m/>
    <d v="2012-11-07T00:00:00"/>
    <d v="2012-12-09T00:00:00"/>
    <d v="2013-12-08T00:00:00"/>
    <n v="2013"/>
    <n v="12"/>
    <x v="13"/>
    <x v="3"/>
    <x v="0"/>
    <x v="0"/>
    <m/>
    <s v="Yes"/>
    <m/>
    <m/>
    <s v="Special"/>
  </r>
  <r>
    <x v="6"/>
    <s v="Blue"/>
    <s v="None"/>
    <s v="P511429"/>
    <s v="PRINT SHOP"/>
    <s v="B50001249"/>
    <s v="Printing Services/Pre-Qualification    (BOP-Print Shop only)"/>
    <s v="The Standard Register Co."/>
    <x v="239"/>
    <n v="0"/>
    <m/>
    <d v="2012-11-07T00:00:00"/>
    <d v="2012-12-09T00:00:00"/>
    <d v="2013-12-08T00:00:00"/>
    <n v="2013"/>
    <n v="12"/>
    <x v="13"/>
    <x v="3"/>
    <x v="0"/>
    <x v="0"/>
    <m/>
    <s v="Yes"/>
    <m/>
    <m/>
    <s v="Special"/>
  </r>
  <r>
    <x v="6"/>
    <s v="Blue"/>
    <s v="None"/>
    <s v="P522219"/>
    <s v="DHCD"/>
    <s v="06000"/>
    <s v="Supply Bulk Food for the Healthy Teens Food Program "/>
    <s v="GE Money"/>
    <x v="240"/>
    <n v="0"/>
    <m/>
    <s v="-"/>
    <d v="2012-12-17T00:00:00"/>
    <d v="2013-12-16T00:00:00"/>
    <n v="2013"/>
    <n v="12"/>
    <x v="13"/>
    <x v="0"/>
    <x v="0"/>
    <x v="0"/>
    <m/>
    <m/>
    <m/>
    <m/>
    <s v="Normal"/>
  </r>
  <r>
    <x v="6"/>
    <s v="Blue"/>
    <s v="None"/>
    <s v="P522218"/>
    <s v="BCPD"/>
    <s v="08000"/>
    <s v="2012 ASCLB/LAB Accreditation Fee"/>
    <s v="American Society of Crime Lab Directors Laboratory Accreditation Board"/>
    <x v="241"/>
    <n v="0"/>
    <m/>
    <s v="-"/>
    <d v="2013-01-01T00:00:00"/>
    <d v="2013-12-31T00:00:00"/>
    <n v="2013"/>
    <n v="12"/>
    <x v="13"/>
    <x v="0"/>
    <x v="0"/>
    <x v="0"/>
    <m/>
    <m/>
    <m/>
    <m/>
    <s v="Normal"/>
  </r>
  <r>
    <x v="6"/>
    <s v="Blue"/>
    <s v="None"/>
    <s v="P518989"/>
    <s v="LIBRARY"/>
    <s v="B50002196"/>
    <s v="Exterior Window Washing (PRATT)"/>
    <s v="Sparkle &amp; Shine Janitorial Service"/>
    <x v="242"/>
    <n v="0"/>
    <m/>
    <d v="2012-11-21T00:00:00"/>
    <d v="2013-01-01T00:00:00"/>
    <d v="2013-12-31T00:00:00"/>
    <n v="2013"/>
    <n v="12"/>
    <x v="13"/>
    <x v="1"/>
    <x v="0"/>
    <x v="0"/>
    <m/>
    <m/>
    <m/>
    <m/>
    <s v="Normal"/>
  </r>
  <r>
    <x v="6"/>
    <s v="Blue"/>
    <s v="None"/>
    <s v="P518756"/>
    <s v="PRINT SHOP"/>
    <s v="08000"/>
    <s v="Software License Renewal Maintenance"/>
    <s v="EFI, inc."/>
    <x v="243"/>
    <n v="0"/>
    <m/>
    <d v="2012-10-24T00:00:00"/>
    <d v="2013-01-01T00:00:00"/>
    <d v="2013-12-31T00:00:00"/>
    <n v="2013"/>
    <n v="12"/>
    <x v="13"/>
    <x v="1"/>
    <x v="0"/>
    <x v="0"/>
    <m/>
    <m/>
    <m/>
    <m/>
    <s v="Normal"/>
  </r>
  <r>
    <x v="6"/>
    <s v="Blue"/>
    <s v="None"/>
    <s v="P515564"/>
    <s v="DHCD"/>
    <s v="B50001697"/>
    <s v="Janitorial Services - 2700 N. Charles St. (DHCD)"/>
    <s v="Preferred Cleaning, LLC"/>
    <x v="244"/>
    <n v="0"/>
    <m/>
    <d v="2012-12-12T00:00:00"/>
    <d v="2013-01-03T00:00:00"/>
    <d v="2014-01-02T00:00:00"/>
    <n v="2014"/>
    <n v="1"/>
    <x v="14"/>
    <x v="3"/>
    <x v="0"/>
    <x v="0"/>
    <m/>
    <m/>
    <m/>
    <m/>
    <s v="Normal"/>
  </r>
  <r>
    <x v="6"/>
    <s v="Blue"/>
    <s v="None"/>
    <s v="P518929"/>
    <s v="DHCD"/>
    <s v="06000"/>
    <s v="On-Line Subscriptions"/>
    <s v="LexisNexis Risk &amp; Information"/>
    <x v="135"/>
    <n v="0"/>
    <m/>
    <s v="-"/>
    <d v="2013-01-03T00:00:00"/>
    <d v="2014-01-02T00:00:00"/>
    <n v="2014"/>
    <n v="1"/>
    <x v="14"/>
    <x v="0"/>
    <x v="0"/>
    <x v="0"/>
    <m/>
    <m/>
    <m/>
    <m/>
    <s v="Normal"/>
  </r>
  <r>
    <x v="6"/>
    <s v="Blue"/>
    <s v="None"/>
    <s v="P519087"/>
    <s v="DHCD"/>
    <s v="08000"/>
    <s v="COPA (Child Outcome Planning and Assessment) -Web based software (DHCD)"/>
    <s v="Nulinx International, Inc."/>
    <x v="245"/>
    <n v="0"/>
    <m/>
    <d v="2012-12-05T00:00:00"/>
    <d v="2013-01-12T00:00:00"/>
    <d v="2014-01-11T00:00:00"/>
    <n v="2014"/>
    <n v="1"/>
    <x v="14"/>
    <x v="1"/>
    <x v="0"/>
    <x v="0"/>
    <m/>
    <m/>
    <m/>
    <m/>
    <s v="Normal"/>
  </r>
  <r>
    <x v="6"/>
    <s v="Blue"/>
    <s v="None"/>
    <s v="P515900"/>
    <s v="DHCD"/>
    <s v="B50001717"/>
    <s v="Janitorial Services - Dukeland Childcare Center (DHCD)"/>
    <s v="Preferred Cleaning, LLC"/>
    <x v="246"/>
    <n v="0"/>
    <m/>
    <d v="2012-12-05T00:00:00"/>
    <d v="2013-02-01T00:00:00"/>
    <d v="2014-01-31T00:00:00"/>
    <n v="2014"/>
    <n v="1"/>
    <x v="14"/>
    <x v="3"/>
    <x v="0"/>
    <x v="0"/>
    <m/>
    <m/>
    <m/>
    <m/>
    <s v="Normal"/>
  </r>
  <r>
    <x v="6"/>
    <s v="Blue"/>
    <s v="None"/>
    <s v="P515981"/>
    <s v="LIBRARY"/>
    <s v="B50001743"/>
    <s v="Janitorial Services -Branch #4 (Library)"/>
    <s v="Dazser-Bal Corporation d/b/a Jani-King of Baltimore"/>
    <x v="247"/>
    <n v="0"/>
    <m/>
    <s v="-"/>
    <d v="2013-02-01T00:00:00"/>
    <d v="2014-01-31T00:00:00"/>
    <n v="2014"/>
    <n v="1"/>
    <x v="14"/>
    <x v="3"/>
    <x v="0"/>
    <x v="0"/>
    <m/>
    <m/>
    <m/>
    <m/>
    <s v="Normal"/>
  </r>
  <r>
    <x v="6"/>
    <s v="Blue"/>
    <s v="None"/>
    <s v="P515985"/>
    <s v="LIBRARY"/>
    <s v="B50001740"/>
    <s v="Janitorial Services - Branch #7 and #13"/>
    <s v="I Give Quality or Quantity floor Cleaning Service"/>
    <x v="248"/>
    <n v="0"/>
    <m/>
    <d v="2012-12-05T00:00:00"/>
    <d v="2013-02-01T00:00:00"/>
    <d v="2014-01-31T00:00:00"/>
    <n v="2014"/>
    <n v="1"/>
    <x v="14"/>
    <x v="3"/>
    <x v="0"/>
    <x v="0"/>
    <m/>
    <m/>
    <m/>
    <m/>
    <s v="Normal"/>
  </r>
  <r>
    <x v="6"/>
    <s v="Blue"/>
    <s v="None"/>
    <s v="P518883"/>
    <s v="MOED"/>
    <s v="08000"/>
    <s v="Software Support and Maintenance"/>
    <s v="Blackbaud, Inc"/>
    <x v="249"/>
    <n v="0"/>
    <m/>
    <d v="2012-08-15T00:00:00"/>
    <d v="2013-02-01T00:00:00"/>
    <d v="2014-01-31T00:00:00"/>
    <n v="2014"/>
    <n v="1"/>
    <x v="14"/>
    <x v="2"/>
    <x v="0"/>
    <x v="0"/>
    <m/>
    <m/>
    <m/>
    <m/>
    <s v="Normal"/>
  </r>
  <r>
    <x v="6"/>
    <s v="Blue"/>
    <s v="None"/>
    <s v="P512397"/>
    <s v="LIBRARY"/>
    <s v="B50001369"/>
    <s v="Snow and ice Removal (Library)"/>
    <s v="Tote-It, Inc."/>
    <x v="125"/>
    <n v="0"/>
    <m/>
    <d v="2012-12-05T00:00:00"/>
    <d v="2013-03-10T00:00:00"/>
    <d v="2014-03-09T00:00:00"/>
    <n v="2014"/>
    <n v="3"/>
    <x v="44"/>
    <x v="0"/>
    <x v="0"/>
    <x v="0"/>
    <m/>
    <m/>
    <m/>
    <m/>
    <s v="Normal"/>
  </r>
  <r>
    <x v="6"/>
    <s v="Blue"/>
    <s v="None"/>
    <s v="N/A"/>
    <s v="CITYWIDE"/>
    <s v="B50001266"/>
    <s v="Bottled Water"/>
    <s v="Nestle Waters North America d/b/a Deer Park"/>
    <x v="1"/>
    <n v="0"/>
    <m/>
    <d v="2012-01-25T00:00:00"/>
    <d v="2012-03-24T00:00:00"/>
    <d v="2014-03-23T00:00:00"/>
    <n v="2014"/>
    <n v="3"/>
    <x v="44"/>
    <x v="11"/>
    <x v="0"/>
    <x v="0"/>
    <m/>
    <m/>
    <m/>
    <m/>
    <s v="Normal"/>
  </r>
  <r>
    <x v="6"/>
    <s v="Blue"/>
    <s v="None"/>
    <s v="P514005"/>
    <s v="CITYWIDE"/>
    <s v="B50001508"/>
    <s v="Rental (Various Passenger Vehicles)  (Citywide) FIRST CALL"/>
    <s v="All Car Leasing dba Nextcar "/>
    <x v="250"/>
    <n v="0"/>
    <m/>
    <d v="2012-05-02T00:00:00"/>
    <d v="2012-08-01T00:00:00"/>
    <d v="2014-07-31T00:00:00"/>
    <n v="2014"/>
    <n v="7"/>
    <x v="35"/>
    <x v="11"/>
    <x v="0"/>
    <x v="0"/>
    <m/>
    <m/>
    <s v="Yes"/>
    <m/>
    <s v="Special"/>
  </r>
  <r>
    <x v="6"/>
    <s v="Blue"/>
    <s v="None"/>
    <s v="P514006"/>
    <s v="CITYWIDE"/>
    <s v="B50001508"/>
    <s v="Rental (Various Passenger Vehicles)  (Citywide) SECOND CALL"/>
    <s v="Enterprise RAC Company of Baltimore "/>
    <x v="251"/>
    <n v="0"/>
    <m/>
    <d v="2012-05-02T00:00:00"/>
    <d v="2012-08-01T00:00:00"/>
    <d v="2014-07-31T00:00:00"/>
    <n v="2014"/>
    <n v="7"/>
    <x v="35"/>
    <x v="11"/>
    <x v="0"/>
    <x v="0"/>
    <m/>
    <m/>
    <s v="Yes"/>
    <m/>
    <s v="Special"/>
  </r>
  <r>
    <x v="6"/>
    <s v="Blue"/>
    <s v="None"/>
    <s v="P520823"/>
    <s v="DOT"/>
    <s v="B50002404"/>
    <s v="Uniforms (for DOT Safety)"/>
    <s v="Howard Uniform Company"/>
    <x v="252"/>
    <n v="0"/>
    <m/>
    <d v="2012-07-11T00:00:00"/>
    <d v="2012-08-01T00:00:00"/>
    <d v="2014-07-31T00:00:00"/>
    <n v="2014"/>
    <n v="7"/>
    <x v="35"/>
    <x v="1"/>
    <x v="0"/>
    <x v="0"/>
    <m/>
    <m/>
    <m/>
    <m/>
    <s v="Normal"/>
  </r>
  <r>
    <x v="6"/>
    <s v="Blue"/>
    <s v="None"/>
    <s v="P505134"/>
    <s v="PRINT SHOP"/>
    <s v="06000"/>
    <s v="Provide Various Cuts, Types, and Weights of Paper  (PRINT SHOP ONLY)"/>
    <s v="Xpedx"/>
    <x v="253"/>
    <n v="0"/>
    <m/>
    <d v="2012-09-26T00:00:00"/>
    <d v="2012-10-29T00:00:00"/>
    <d v="2014-10-28T00:00:00"/>
    <n v="2014"/>
    <n v="10"/>
    <x v="36"/>
    <x v="0"/>
    <x v="0"/>
    <x v="0"/>
    <m/>
    <s v="Yes"/>
    <m/>
    <m/>
    <s v="Special"/>
  </r>
  <r>
    <x v="6"/>
    <s v="Blue"/>
    <s v="None"/>
    <s v="P505134"/>
    <s v="PRINT SHOP"/>
    <s v="06000"/>
    <s v="Provide Various Cuts, Types, and Weights of Paper  (PRINT SHOP ONLY)"/>
    <s v="Frank Parsons Paper"/>
    <x v="253"/>
    <n v="0"/>
    <m/>
    <d v="2012-09-26T00:00:00"/>
    <d v="2012-10-29T00:00:00"/>
    <d v="2014-10-28T00:00:00"/>
    <n v="2014"/>
    <n v="10"/>
    <x v="36"/>
    <x v="0"/>
    <x v="0"/>
    <x v="0"/>
    <m/>
    <s v="Yes"/>
    <m/>
    <m/>
    <s v="Special"/>
  </r>
  <r>
    <x v="6"/>
    <s v="Blue"/>
    <s v="None"/>
    <s v="P505134"/>
    <s v="PRINT SHOP"/>
    <s v="06000"/>
    <s v="Provide Various Cuts, Types, and Weights of Paper  (PRINT SHOP ONLY)"/>
    <s v="Lindenmeyr Munroe"/>
    <x v="253"/>
    <n v="0"/>
    <m/>
    <d v="2012-09-26T00:00:00"/>
    <d v="2012-10-29T00:00:00"/>
    <d v="2014-10-28T00:00:00"/>
    <n v="2014"/>
    <n v="10"/>
    <x v="36"/>
    <x v="0"/>
    <x v="0"/>
    <x v="0"/>
    <m/>
    <s v="Yes"/>
    <m/>
    <m/>
    <s v="Special"/>
  </r>
  <r>
    <x v="6"/>
    <s v="Blue"/>
    <s v="None"/>
    <s v="P505134"/>
    <s v="PRINT SHOP"/>
    <s v="06000"/>
    <s v="Provide Various Cuts, Types, and Weights of Paper  (BOP)"/>
    <s v="RIS the Paper House"/>
    <x v="253"/>
    <n v="0"/>
    <m/>
    <d v="2012-09-26T00:00:00"/>
    <d v="2012-10-29T00:00:00"/>
    <d v="2014-10-28T00:00:00"/>
    <n v="2014"/>
    <n v="10"/>
    <x v="36"/>
    <x v="0"/>
    <x v="0"/>
    <x v="0"/>
    <m/>
    <s v="Yes"/>
    <m/>
    <m/>
    <s v="Special"/>
  </r>
  <r>
    <x v="6"/>
    <s v="Blue"/>
    <s v="None"/>
    <s v="P505134"/>
    <s v="PRINT SHOP"/>
    <s v="06000"/>
    <s v="Provide Various Cuts, Types, and Weights of Paper  (PRINT SHOP ONLY)"/>
    <s v="Unisource"/>
    <x v="253"/>
    <n v="0"/>
    <m/>
    <d v="2012-09-26T00:00:00"/>
    <d v="2012-10-29T00:00:00"/>
    <d v="2014-10-28T00:00:00"/>
    <n v="2014"/>
    <n v="10"/>
    <x v="36"/>
    <x v="0"/>
    <x v="0"/>
    <x v="0"/>
    <m/>
    <s v="Yes"/>
    <m/>
    <m/>
    <s v="Special"/>
  </r>
  <r>
    <x v="6"/>
    <s v="Blue"/>
    <s v="None"/>
    <s v="P505134"/>
    <s v="PRINT SHOP"/>
    <s v="06000"/>
    <s v="Provide Various Cuts, Types, and Weights of Paper (PRINT SHOP ONLY)"/>
    <s v="Xerox Corp."/>
    <x v="253"/>
    <n v="0"/>
    <m/>
    <d v="2012-09-26T00:00:00"/>
    <d v="2012-10-29T00:00:00"/>
    <d v="2014-10-28T00:00:00"/>
    <n v="2014"/>
    <n v="10"/>
    <x v="36"/>
    <x v="0"/>
    <x v="0"/>
    <x v="0"/>
    <m/>
    <s v="Yes"/>
    <m/>
    <m/>
    <s v="Special"/>
  </r>
  <r>
    <x v="6"/>
    <s v="Blue"/>
    <s v="None"/>
    <s v="P505016"/>
    <s v="LIBRARY"/>
    <s v="B50000688"/>
    <s v="Library Binding Services (Library)"/>
    <s v="Wert Bookbinding, Inc"/>
    <x v="254"/>
    <n v="0"/>
    <m/>
    <d v="2012-08-29T00:00:00"/>
    <d v="2012-11-01T00:00:00"/>
    <d v="2014-10-31T00:00:00"/>
    <n v="2014"/>
    <n v="10"/>
    <x v="36"/>
    <x v="0"/>
    <x v="0"/>
    <x v="0"/>
    <m/>
    <m/>
    <m/>
    <m/>
    <s v="Normal"/>
  </r>
  <r>
    <x v="6"/>
    <s v="Blue"/>
    <s v="None"/>
    <m/>
    <s v="CITYWIDE"/>
    <s v="B50002569"/>
    <s v="Various Batteries"/>
    <s v="Battle and Battle Distributors"/>
    <x v="255"/>
    <n v="0"/>
    <m/>
    <d v="2012-09-19T00:00:00"/>
    <d v="2012-11-01T00:00:00"/>
    <d v="2014-10-31T00:00:00"/>
    <n v="2014"/>
    <n v="10"/>
    <x v="36"/>
    <x v="1"/>
    <x v="0"/>
    <x v="0"/>
    <m/>
    <m/>
    <m/>
    <m/>
    <s v="Normal"/>
  </r>
  <r>
    <x v="6"/>
    <s v="Blue"/>
    <s v="None"/>
    <s v="P521947"/>
    <s v="DOT"/>
    <s v="B50002706"/>
    <s v="Women's Uniform Shirts for  Dot (White)"/>
    <s v="Howard Uniform Company"/>
    <x v="256"/>
    <n v="0"/>
    <m/>
    <s v="-"/>
    <d v="2012-11-14T00:00:00"/>
    <d v="2014-11-13T00:00:00"/>
    <n v="2014"/>
    <n v="11"/>
    <x v="45"/>
    <x v="16"/>
    <x v="0"/>
    <x v="0"/>
    <m/>
    <m/>
    <m/>
    <m/>
    <s v="Normal"/>
  </r>
  <r>
    <x v="6"/>
    <s v="Blue"/>
    <s v="None"/>
    <s v="P515400"/>
    <s v="BCFD"/>
    <s v="B50001599"/>
    <s v="Supply and Deliver Firefighter Helmets"/>
    <s v="Maryland Fire Equipment"/>
    <x v="257"/>
    <n v="0"/>
    <m/>
    <d v="2010-11-10T00:00:00"/>
    <d v="2010-11-10T00:00:00"/>
    <d v="2015-11-09T00:00:00"/>
    <n v="2015"/>
    <n v="11"/>
    <x v="46"/>
    <x v="0"/>
    <x v="0"/>
    <x v="0"/>
    <m/>
    <m/>
    <m/>
    <m/>
    <s v="Normal"/>
  </r>
  <r>
    <x v="6"/>
    <s v="Blue"/>
    <s v="None"/>
    <s v="P516868"/>
    <s v="DHCD"/>
    <s v="MD State# 001B7900227"/>
    <s v="Lease of Postage and Folding Machine"/>
    <s v="Pitney Bowes Global financial Services, LLC"/>
    <x v="258"/>
    <n v="0"/>
    <m/>
    <d v="2011-04-20T00:00:00"/>
    <d v="2011-05-01T00:00:00"/>
    <d v="2016-04-30T00:00:00"/>
    <n v="2016"/>
    <n v="4"/>
    <x v="41"/>
    <x v="0"/>
    <x v="0"/>
    <x v="0"/>
    <m/>
    <m/>
    <m/>
    <m/>
    <s v="Normal"/>
  </r>
  <r>
    <x v="7"/>
    <s v="Green"/>
    <s v="Green"/>
    <s v="P518865"/>
    <s v="FLEET"/>
    <s v="B50002175"/>
    <s v="2012 Sport Utility Vehicles"/>
    <s v="Chapman Auto Group"/>
    <x v="259"/>
    <n v="0"/>
    <m/>
    <d v="2011-12-07T00:00:00"/>
    <d v="2011-12-07T00:00:00"/>
    <d v="2012-12-06T00:00:00"/>
    <n v="2012"/>
    <n v="12"/>
    <x v="2"/>
    <x v="0"/>
    <x v="0"/>
    <x v="0"/>
    <s v="A new qualified vendor contract will be written"/>
    <m/>
    <m/>
    <m/>
    <s v="Normal"/>
  </r>
  <r>
    <x v="7"/>
    <s v="Green"/>
    <s v="Green"/>
    <s v="P518864"/>
    <s v="FLEET"/>
    <s v="B50002175"/>
    <s v="2012 Sport Utility Vehicles"/>
    <s v="Hertrich Fleet Services, Inc."/>
    <x v="260"/>
    <n v="0"/>
    <m/>
    <d v="2011-12-07T00:00:00"/>
    <d v="2011-12-07T00:00:00"/>
    <d v="2012-12-06T00:00:00"/>
    <n v="2012"/>
    <n v="12"/>
    <x v="2"/>
    <x v="0"/>
    <x v="0"/>
    <x v="0"/>
    <s v="A new qualified vendor contract will be written"/>
    <m/>
    <m/>
    <m/>
    <s v="Normal"/>
  </r>
  <r>
    <x v="7"/>
    <s v="Green"/>
    <s v="Green"/>
    <s v="P519176"/>
    <s v="FLEET"/>
    <s v="B50002207"/>
    <s v="2012 Cars and Trucks"/>
    <s v="Chapman Chevrolet d/b/a Chapman Auto"/>
    <x v="261"/>
    <n v="0"/>
    <m/>
    <d v="2012-01-18T00:00:00"/>
    <d v="2012-01-18T00:00:00"/>
    <d v="2013-01-17T00:00:00"/>
    <n v="2013"/>
    <n v="1"/>
    <x v="3"/>
    <x v="0"/>
    <x v="0"/>
    <x v="0"/>
    <s v="A new qualified vendor contract will be written"/>
    <m/>
    <m/>
    <m/>
    <s v="Normal"/>
  </r>
  <r>
    <x v="7"/>
    <s v="Green"/>
    <s v="Green"/>
    <s v="P519172"/>
    <s v="FLEET"/>
    <s v="B50002207"/>
    <s v="2012 Cars and Trucks"/>
    <s v="Chas S. Winner t/a TJH Chevrolet"/>
    <x v="262"/>
    <n v="0"/>
    <m/>
    <d v="2012-01-18T00:00:00"/>
    <d v="2012-01-18T00:00:00"/>
    <d v="2013-01-17T00:00:00"/>
    <n v="2013"/>
    <n v="1"/>
    <x v="3"/>
    <x v="0"/>
    <x v="0"/>
    <x v="0"/>
    <s v="A new qualified vendor contract will be written"/>
    <m/>
    <m/>
    <m/>
    <s v="Normal"/>
  </r>
  <r>
    <x v="7"/>
    <s v="Green"/>
    <s v="Green"/>
    <s v="P519174"/>
    <s v="FLEET"/>
    <s v="B50002207"/>
    <s v="2012 Cars and Trucks"/>
    <s v="Apple Ford"/>
    <x v="263"/>
    <n v="0"/>
    <m/>
    <d v="2012-01-18T00:00:00"/>
    <d v="2012-01-18T00:00:00"/>
    <d v="2013-01-17T00:00:00"/>
    <n v="2013"/>
    <n v="1"/>
    <x v="3"/>
    <x v="0"/>
    <x v="0"/>
    <x v="0"/>
    <s v="A new qualified vendor contract will be written"/>
    <m/>
    <m/>
    <m/>
    <s v="Normal"/>
  </r>
  <r>
    <x v="7"/>
    <s v="Green"/>
    <s v="Green"/>
    <s v="P519177"/>
    <s v="FLEET"/>
    <s v="B50002207"/>
    <s v="2012 Cars and Trucks"/>
    <s v="Cowles Ford"/>
    <x v="253"/>
    <n v="0"/>
    <m/>
    <d v="2012-01-18T00:00:00"/>
    <d v="2012-01-18T00:00:00"/>
    <d v="2013-01-17T00:00:00"/>
    <n v="2013"/>
    <n v="1"/>
    <x v="3"/>
    <x v="0"/>
    <x v="0"/>
    <x v="0"/>
    <s v="A new qualified vendor contract will be written"/>
    <m/>
    <m/>
    <m/>
    <s v="Normal"/>
  </r>
  <r>
    <x v="7"/>
    <s v="Green"/>
    <s v="Green"/>
    <s v="P519173"/>
    <s v="FLEET"/>
    <s v="B50002207"/>
    <s v="2012 Cars and Trucks"/>
    <s v="Criswell Chevrolet"/>
    <x v="264"/>
    <n v="0"/>
    <m/>
    <d v="2012-01-18T00:00:00"/>
    <d v="2012-01-18T00:00:00"/>
    <d v="2013-01-17T00:00:00"/>
    <n v="2013"/>
    <n v="1"/>
    <x v="3"/>
    <x v="0"/>
    <x v="0"/>
    <x v="0"/>
    <s v="A new qualified vendor contract will be written"/>
    <m/>
    <m/>
    <m/>
    <s v="Normal"/>
  </r>
  <r>
    <x v="7"/>
    <s v="Green"/>
    <s v="Green"/>
    <s v="P519172"/>
    <s v="FLEET"/>
    <s v="B50002207"/>
    <s v="2012 Cars and Trucks"/>
    <s v="Chas S. Winner t/a Winner Ford"/>
    <x v="27"/>
    <n v="0"/>
    <m/>
    <d v="2012-01-18T00:00:00"/>
    <d v="2012-01-18T00:00:00"/>
    <d v="2013-01-17T00:00:00"/>
    <n v="2013"/>
    <n v="1"/>
    <x v="3"/>
    <x v="0"/>
    <x v="0"/>
    <x v="0"/>
    <s v="A new qualified vendor contract will be written"/>
    <m/>
    <m/>
    <m/>
    <s v="Normal"/>
  </r>
  <r>
    <x v="7"/>
    <s v="Green"/>
    <s v="Green"/>
    <s v="P519175"/>
    <s v="FLEET"/>
    <s v="B50002207"/>
    <s v="2012 Cars and Trucks"/>
    <s v="Hertrich Fleet Services, Inc."/>
    <x v="2"/>
    <n v="0"/>
    <m/>
    <d v="2012-01-18T00:00:00"/>
    <d v="2012-01-18T00:00:00"/>
    <d v="2013-01-17T00:00:00"/>
    <n v="2013"/>
    <n v="1"/>
    <x v="3"/>
    <x v="0"/>
    <x v="0"/>
    <x v="0"/>
    <s v="A new qualified vendor contract will be written"/>
    <m/>
    <m/>
    <m/>
    <s v="Normal"/>
  </r>
  <r>
    <x v="7"/>
    <s v="Green"/>
    <s v="Green"/>
    <s v="P519452"/>
    <s v="FLEET"/>
    <s v="06000"/>
    <s v="OEM Parts and Service for Volvo Asphalt Compactor/Pavers"/>
    <s v="McClung-Loan Equipment Company"/>
    <x v="47"/>
    <n v="0"/>
    <m/>
    <s v="-"/>
    <d v="2012-02-22T00:00:00"/>
    <d v="2013-02-21T00:00:00"/>
    <n v="2013"/>
    <n v="2"/>
    <x v="4"/>
    <x v="0"/>
    <x v="0"/>
    <x v="0"/>
    <s v="Correct End Date (2015), according to KH"/>
    <m/>
    <m/>
    <m/>
    <s v="Normal"/>
  </r>
  <r>
    <x v="7"/>
    <s v="Green"/>
    <s v="Green"/>
    <s v="P519827"/>
    <s v="FLEET"/>
    <s v="B50002274"/>
    <s v="Automotive Frame Machine and Computerized Electronic Laser Measuring Systems"/>
    <s v="Crashmax"/>
    <x v="265"/>
    <n v="0"/>
    <m/>
    <d v="2012-02-29T00:00:00"/>
    <d v="2012-02-29T00:00:00"/>
    <d v="2013-02-28T00:00:00"/>
    <n v="2013"/>
    <n v="2"/>
    <x v="4"/>
    <x v="0"/>
    <x v="0"/>
    <x v="0"/>
    <s v="TO be deleted"/>
    <m/>
    <m/>
    <m/>
    <s v="Normal"/>
  </r>
  <r>
    <x v="7"/>
    <s v="Green"/>
    <s v="Yellow"/>
    <s v="P519541"/>
    <s v="FLEET"/>
    <m/>
    <s v="OEM Parts and Service for Cushman Electric Products (Electric Only)"/>
    <s v="Werres Corporation"/>
    <x v="143"/>
    <n v="0"/>
    <m/>
    <s v="-"/>
    <d v="2012-03-06T00:00:00"/>
    <d v="2013-03-05T00:00:00"/>
    <n v="2013"/>
    <n v="3"/>
    <x v="5"/>
    <x v="0"/>
    <x v="0"/>
    <x v="0"/>
    <s v="No bids received. Informal now."/>
    <m/>
    <m/>
    <m/>
    <s v="Normal"/>
  </r>
  <r>
    <x v="7"/>
    <s v="Green"/>
    <s v="Yellow"/>
    <s v="P512385"/>
    <s v="FLEET"/>
    <s v="B50001355"/>
    <s v="Shop Towels/Wiping Cloths (Fleet)"/>
    <s v="Dynamic Industries, Inc."/>
    <x v="266"/>
    <n v="0"/>
    <m/>
    <d v="2012-12-19T00:00:00"/>
    <d v="2012-03-11T00:00:00"/>
    <d v="2013-03-10T00:00:00"/>
    <n v="2013"/>
    <n v="3"/>
    <x v="5"/>
    <x v="0"/>
    <x v="0"/>
    <x v="0"/>
    <s v="Bids due 2/8"/>
    <m/>
    <m/>
    <m/>
    <s v="Normal"/>
  </r>
  <r>
    <x v="7"/>
    <s v="Green"/>
    <s v="Green"/>
    <s v="Various"/>
    <s v="FLEET"/>
    <s v="B50002296"/>
    <s v="Litter Vacuum Machines"/>
    <s v="Tennant Sales and Services Company"/>
    <x v="267"/>
    <n v="0"/>
    <m/>
    <d v="2012-03-14T00:00:00"/>
    <d v="2012-03-14T00:00:00"/>
    <d v="2013-03-13T00:00:00"/>
    <n v="2013"/>
    <n v="3"/>
    <x v="5"/>
    <x v="0"/>
    <x v="0"/>
    <x v="0"/>
    <s v="TO be deleted"/>
    <m/>
    <m/>
    <m/>
    <s v="Normal"/>
  </r>
  <r>
    <x v="7"/>
    <s v="Green"/>
    <s v="Green"/>
    <s v="P519730"/>
    <s v="FLEET"/>
    <s v="BRCPC #HGAC-FL03-11"/>
    <s v="Hunter Shop Equipment"/>
    <s v="Mohawk Resources LTD"/>
    <x v="268"/>
    <n v="0"/>
    <m/>
    <d v="2012-03-21T00:00:00"/>
    <d v="2012-03-21T00:00:00"/>
    <d v="2013-03-20T00:00:00"/>
    <n v="2013"/>
    <n v="3"/>
    <x v="5"/>
    <x v="0"/>
    <x v="0"/>
    <x v="0"/>
    <s v="TO be deleted"/>
    <m/>
    <m/>
    <m/>
    <s v="Normal"/>
  </r>
  <r>
    <x v="7"/>
    <s v="Green"/>
    <s v="Yellow"/>
    <s v="P519741"/>
    <s v="FLEET"/>
    <m/>
    <s v="OEM Parts &amp; Service for Shop Equipment "/>
    <s v="Ferguson Corp"/>
    <x v="143"/>
    <n v="0"/>
    <m/>
    <s v="-"/>
    <d v="2012-03-28T00:00:00"/>
    <d v="2013-03-27T00:00:00"/>
    <n v="2013"/>
    <n v="3"/>
    <x v="5"/>
    <x v="0"/>
    <x v="0"/>
    <x v="0"/>
    <s v="No bids received. Informal now."/>
    <m/>
    <m/>
    <m/>
    <s v="Normal"/>
  </r>
  <r>
    <x v="7"/>
    <s v="Green"/>
    <s v="Yellow"/>
    <s v="P512707"/>
    <s v="FLEET"/>
    <s v="B50000225"/>
    <s v="Marine OEM &amp; Aftermarket Parts &amp; Service (Fleet)"/>
    <s v="Anchor Bay East Marina"/>
    <x v="269"/>
    <n v="0"/>
    <m/>
    <d v="2012-12-05T00:00:00"/>
    <d v="2013-01-01T00:00:00"/>
    <d v="2013-03-31T00:00:00"/>
    <n v="2013"/>
    <n v="3"/>
    <x v="5"/>
    <x v="0"/>
    <x v="0"/>
    <x v="0"/>
    <s v="New contract in Law."/>
    <m/>
    <m/>
    <m/>
    <s v="Normal"/>
  </r>
  <r>
    <x v="7"/>
    <s v="Green"/>
    <s v="Red"/>
    <s v="P507524"/>
    <s v="FLEET"/>
    <s v="B50000975"/>
    <s v="Used Foreign and Domestic Auto Parts (FLEET)"/>
    <s v="Millennium Auto Parts, Inc."/>
    <x v="270"/>
    <n v="0"/>
    <m/>
    <d v="2012-02-01T00:00:00"/>
    <d v="2012-04-01T00:00:00"/>
    <d v="2013-03-31T00:00:00"/>
    <n v="2013"/>
    <n v="3"/>
    <x v="5"/>
    <x v="0"/>
    <x v="0"/>
    <x v="0"/>
    <s v="New contract"/>
    <m/>
    <m/>
    <m/>
    <s v="Normal"/>
  </r>
  <r>
    <x v="7"/>
    <s v="Green"/>
    <s v="Red"/>
    <s v="P501946"/>
    <s v="FLEET"/>
    <s v="B50000292"/>
    <s v="Automotive Transmission Service (Fleet)"/>
    <s v="Holabird Enterprises of MD d/b/a Trans-tech Transmission Center (First Call)"/>
    <x v="262"/>
    <n v="0"/>
    <m/>
    <d v="2011-02-16T00:00:00"/>
    <d v="2011-04-01T00:00:00"/>
    <d v="2013-03-31T00:00:00"/>
    <n v="2013"/>
    <n v="3"/>
    <x v="5"/>
    <x v="0"/>
    <x v="0"/>
    <x v="0"/>
    <s v="New contract"/>
    <m/>
    <m/>
    <m/>
    <s v="Normal"/>
  </r>
  <r>
    <x v="7"/>
    <s v="Green"/>
    <s v="Red"/>
    <s v="P501945"/>
    <s v="FLEET"/>
    <s v="B50000292"/>
    <s v="Automotive Transmission Service (Fleet)"/>
    <s v="Richwell Enterprises, Inc d/b/a Aamco Transmission (2nd Call)"/>
    <x v="48"/>
    <n v="0"/>
    <m/>
    <d v="2011-02-16T00:00:00"/>
    <d v="2011-04-01T00:00:00"/>
    <d v="2013-03-31T00:00:00"/>
    <n v="2013"/>
    <n v="3"/>
    <x v="5"/>
    <x v="0"/>
    <x v="0"/>
    <x v="0"/>
    <s v="New contract"/>
    <m/>
    <m/>
    <m/>
    <s v="Normal"/>
  </r>
  <r>
    <x v="7"/>
    <s v="Green"/>
    <s v="Yellow"/>
    <s v="P519817"/>
    <s v="FLEET"/>
    <s v="08000"/>
    <s v="OEM Parts for Wenger Showmobile"/>
    <s v="Wenger Corporation"/>
    <x v="4"/>
    <n v="0"/>
    <m/>
    <s v="-"/>
    <d v="2012-04-11T00:00:00"/>
    <d v="2013-04-10T00:00:00"/>
    <n v="2013"/>
    <n v="4"/>
    <x v="6"/>
    <x v="0"/>
    <x v="0"/>
    <x v="0"/>
    <s v="2 Renewal Options - Ask Chris?"/>
    <m/>
    <m/>
    <m/>
    <s v="Normal"/>
  </r>
  <r>
    <x v="7"/>
    <s v="Green"/>
    <s v="None"/>
    <s v="Various"/>
    <s v="FLEET"/>
    <s v="B50002331"/>
    <s v="Self Loader Wrecker Body Tow Trucks and Roll Back Tow Trucks"/>
    <s v="Beltway International, LLC"/>
    <x v="271"/>
    <n v="0"/>
    <m/>
    <d v="2012-04-18T00:00:00"/>
    <d v="2012-04-18T00:00:00"/>
    <d v="2013-04-17T00:00:00"/>
    <n v="2013"/>
    <n v="4"/>
    <x v="6"/>
    <x v="0"/>
    <x v="0"/>
    <x v="0"/>
    <m/>
    <m/>
    <m/>
    <m/>
    <s v="Normal"/>
  </r>
  <r>
    <x v="7"/>
    <s v="Green"/>
    <s v="None"/>
    <s v="Various"/>
    <s v="FLEET"/>
    <s v="B50002304"/>
    <s v="Heavy Rubber Tire Wheel Loader"/>
    <s v="Correlli, Inc"/>
    <x v="272"/>
    <n v="0"/>
    <m/>
    <d v="2012-08-22T00:00:00"/>
    <d v="2012-04-18T00:00:00"/>
    <d v="2013-04-17T00:00:00"/>
    <n v="2013"/>
    <n v="4"/>
    <x v="6"/>
    <x v="0"/>
    <x v="0"/>
    <x v="0"/>
    <m/>
    <m/>
    <m/>
    <m/>
    <s v="Normal"/>
  </r>
  <r>
    <x v="7"/>
    <s v="Green"/>
    <s v="None"/>
    <s v="Various"/>
    <s v="FLEET"/>
    <s v="08000"/>
    <s v="Vactor Plus 2105 Sewer Truck"/>
    <s v="Maryland Industrial Trucks, Inc."/>
    <x v="273"/>
    <n v="0"/>
    <m/>
    <d v="2012-06-06T00:00:00"/>
    <d v="2012-04-25T00:00:00"/>
    <d v="2013-04-24T00:00:00"/>
    <n v="2013"/>
    <n v="4"/>
    <x v="6"/>
    <x v="0"/>
    <x v="0"/>
    <x v="0"/>
    <m/>
    <m/>
    <m/>
    <m/>
    <s v="Normal"/>
  </r>
  <r>
    <x v="7"/>
    <s v="Green"/>
    <s v="None"/>
    <s v="Various"/>
    <s v="FLEET"/>
    <s v="B50000634"/>
    <s v="On-Site Vehicle Maintenance of Rear Load Refuse Packers    (Fleet)"/>
    <s v="Fleetpro, Inc."/>
    <x v="274"/>
    <n v="0"/>
    <m/>
    <d v="2012-02-29T00:00:00"/>
    <d v="2012-05-01T00:00:00"/>
    <d v="2013-04-30T00:00:00"/>
    <n v="2013"/>
    <n v="4"/>
    <x v="6"/>
    <x v="3"/>
    <x v="11"/>
    <x v="0"/>
    <m/>
    <m/>
    <m/>
    <m/>
    <s v="Normal"/>
  </r>
  <r>
    <x v="7"/>
    <s v="Green"/>
    <s v="None"/>
    <s v="P517252"/>
    <s v="FLEET"/>
    <s v="B50001919"/>
    <s v="Annual and Five Year Certifications and Inspections for Ladder Trucks"/>
    <s v="American Test Center"/>
    <x v="270"/>
    <n v="0"/>
    <m/>
    <d v="2012-02-01T00:00:00"/>
    <d v="2012-05-01T00:00:00"/>
    <d v="2013-04-30T00:00:00"/>
    <n v="2013"/>
    <n v="4"/>
    <x v="6"/>
    <x v="0"/>
    <x v="0"/>
    <x v="0"/>
    <m/>
    <m/>
    <m/>
    <m/>
    <s v="Normal"/>
  </r>
  <r>
    <x v="7"/>
    <s v="Green"/>
    <s v="None"/>
    <s v="P510907"/>
    <s v="FLEET"/>
    <s v="06000"/>
    <s v="OEM Aftermarket Parts and Service (Honda) 1st Call (Fleet)"/>
    <s v="Under Car Specialists d/b/a Meineke Car Care Service"/>
    <x v="275"/>
    <n v="0"/>
    <m/>
    <d v="2012-02-15T00:00:00"/>
    <d v="2012-05-01T00:00:00"/>
    <d v="2013-04-30T00:00:00"/>
    <n v="2013"/>
    <n v="4"/>
    <x v="6"/>
    <x v="0"/>
    <x v="0"/>
    <x v="0"/>
    <m/>
    <m/>
    <s v="Yes"/>
    <s v="Yes - Grid Sheet / Summary Invoice"/>
    <s v="Special"/>
  </r>
  <r>
    <x v="7"/>
    <s v="Green"/>
    <s v="None"/>
    <s v="P510294"/>
    <s v="FLEET"/>
    <s v="06000"/>
    <s v="OEM Aftermarket Parts and Service (Honda) 2nd Call (Fleet)"/>
    <s v="Heritage Honda"/>
    <x v="275"/>
    <n v="0"/>
    <m/>
    <d v="2012-02-15T00:00:00"/>
    <d v="2012-05-01T00:00:00"/>
    <d v="2013-04-30T00:00:00"/>
    <n v="2013"/>
    <n v="4"/>
    <x v="6"/>
    <x v="0"/>
    <x v="0"/>
    <x v="0"/>
    <m/>
    <m/>
    <s v="Yes"/>
    <s v="Yes - Grid Sheet / Summary Invoice"/>
    <s v="Special"/>
  </r>
  <r>
    <x v="7"/>
    <s v="Green"/>
    <s v="None"/>
    <s v="P502097"/>
    <s v="FLEET"/>
    <s v="06000"/>
    <s v="OEM Parts &amp; Service for Seagrave Fire Apparatus  (Fleet)"/>
    <s v="Interstate Truck Equipment, Inc."/>
    <x v="276"/>
    <n v="0"/>
    <m/>
    <d v="2012-02-15T00:00:00"/>
    <d v="2012-05-01T00:00:00"/>
    <d v="2013-04-30T00:00:00"/>
    <n v="2013"/>
    <n v="4"/>
    <x v="6"/>
    <x v="0"/>
    <x v="0"/>
    <x v="0"/>
    <m/>
    <m/>
    <m/>
    <m/>
    <s v="Normal"/>
  </r>
  <r>
    <x v="7"/>
    <s v="Green"/>
    <s v="None"/>
    <s v="P512373"/>
    <s v="FLEET"/>
    <s v="06000"/>
    <s v="OEM Parts &amp; Services for Case Construction Equipment"/>
    <s v="Folcomer Equipment "/>
    <x v="253"/>
    <n v="0"/>
    <m/>
    <d v="2010-04-21T00:00:00"/>
    <d v="2010-05-01T00:00:00"/>
    <d v="2013-04-30T00:00:00"/>
    <n v="2013"/>
    <n v="4"/>
    <x v="6"/>
    <x v="1"/>
    <x v="0"/>
    <x v="0"/>
    <m/>
    <m/>
    <m/>
    <m/>
    <s v="Normal"/>
  </r>
  <r>
    <x v="7"/>
    <s v="Green"/>
    <s v="None"/>
    <s v="P513787"/>
    <s v="FLEET"/>
    <s v="B50001371"/>
    <s v="Tire Repair and Maintenance Supplies"/>
    <s v="The Waters Company"/>
    <x v="7"/>
    <n v="0"/>
    <m/>
    <d v="2010-04-14T00:00:00"/>
    <d v="2010-05-01T00:00:00"/>
    <d v="2013-04-30T00:00:00"/>
    <n v="2013"/>
    <n v="4"/>
    <x v="6"/>
    <x v="17"/>
    <x v="0"/>
    <x v="0"/>
    <m/>
    <m/>
    <s v="Yes"/>
    <s v="Yes - Grid Sheet / Summary Invoice"/>
    <s v="Special"/>
  </r>
  <r>
    <x v="7"/>
    <s v="Green"/>
    <s v="None"/>
    <s v="P515788"/>
    <s v="FLEET"/>
    <s v="B50001371"/>
    <s v="Tire Repair and Maintenance Supplies"/>
    <s v="CRW Parts"/>
    <x v="125"/>
    <n v="0"/>
    <m/>
    <d v="2010-04-14T00:00:00"/>
    <d v="2010-05-01T00:00:00"/>
    <d v="2013-04-30T00:00:00"/>
    <n v="2013"/>
    <n v="4"/>
    <x v="6"/>
    <x v="17"/>
    <x v="0"/>
    <x v="0"/>
    <m/>
    <m/>
    <s v="Yes"/>
    <s v="Yes - Grid Sheet / Summary Invoice"/>
    <s v="Special"/>
  </r>
  <r>
    <x v="7"/>
    <s v="Green"/>
    <s v="None"/>
    <s v="P502447"/>
    <s v="FLEET"/>
    <s v="08000"/>
    <s v="OEM Parts and Service for the Senior Citizen Bus (Fleet)"/>
    <s v="American Bus and Truck, Inc."/>
    <x v="2"/>
    <n v="0"/>
    <m/>
    <d v="2012-02-15T00:00:00"/>
    <d v="2012-05-15T00:00:00"/>
    <d v="2013-05-14T00:00:00"/>
    <n v="2013"/>
    <n v="5"/>
    <x v="7"/>
    <x v="0"/>
    <x v="0"/>
    <x v="0"/>
    <m/>
    <m/>
    <m/>
    <m/>
    <s v="Normal"/>
  </r>
  <r>
    <x v="7"/>
    <s v="Green"/>
    <s v="None"/>
    <s v="P508438"/>
    <s v="FLEET"/>
    <s v="08000"/>
    <s v="O.E.M. Parts &amp; Service for Allison Transmissions (Fleet)"/>
    <s v="Johnson &amp; Towers"/>
    <x v="277"/>
    <n v="0"/>
    <m/>
    <d v="2012-03-07T00:00:00"/>
    <d v="2012-06-04T00:00:00"/>
    <d v="2013-06-03T00:00:00"/>
    <n v="2013"/>
    <n v="6"/>
    <x v="8"/>
    <x v="3"/>
    <x v="0"/>
    <x v="0"/>
    <m/>
    <m/>
    <m/>
    <m/>
    <s v="Normal"/>
  </r>
  <r>
    <x v="7"/>
    <s v="Green"/>
    <s v="None"/>
    <s v="P508457"/>
    <s v="FLEET"/>
    <s v="08000"/>
    <s v="OEM Parts &amp; Service for Vermeer Equipment (Fleet)"/>
    <s v="Vermeer Mid Atlantic"/>
    <x v="278"/>
    <n v="0"/>
    <m/>
    <d v="2012-02-29T00:00:00"/>
    <d v="2012-06-04T00:00:00"/>
    <d v="2013-06-03T00:00:00"/>
    <n v="2013"/>
    <n v="6"/>
    <x v="8"/>
    <x v="3"/>
    <x v="0"/>
    <x v="0"/>
    <m/>
    <m/>
    <m/>
    <m/>
    <s v="Normal"/>
  </r>
  <r>
    <x v="7"/>
    <s v="Green"/>
    <s v="None"/>
    <s v="Various"/>
    <s v="FLEET"/>
    <s v="B50002381"/>
    <s v="Five-Ton Crew Cab Dump Truck"/>
    <s v="Beltway International, LLC"/>
    <x v="279"/>
    <n v="0"/>
    <m/>
    <d v="2012-06-06T00:00:00"/>
    <d v="2012-06-06T00:00:00"/>
    <d v="2013-06-05T00:00:00"/>
    <n v="2013"/>
    <n v="6"/>
    <x v="8"/>
    <x v="0"/>
    <x v="0"/>
    <x v="0"/>
    <m/>
    <m/>
    <m/>
    <m/>
    <s v="Normal"/>
  </r>
  <r>
    <x v="7"/>
    <s v="Green"/>
    <s v="None"/>
    <m/>
    <s v="FLEET"/>
    <s v="B50002398"/>
    <s v="Skid Steer Loader with Attachments"/>
    <s v="Jesco, Inc."/>
    <x v="280"/>
    <n v="0"/>
    <m/>
    <d v="2012-06-13T00:00:00"/>
    <d v="2012-06-13T00:00:00"/>
    <d v="2013-06-12T00:00:00"/>
    <n v="2013"/>
    <n v="6"/>
    <x v="8"/>
    <x v="0"/>
    <x v="0"/>
    <x v="0"/>
    <m/>
    <m/>
    <m/>
    <m/>
    <s v="Normal"/>
  </r>
  <r>
    <x v="7"/>
    <s v="Green"/>
    <s v="None"/>
    <s v="P520650"/>
    <s v="FLEET"/>
    <s v="B50002452"/>
    <s v="Air Conditioning Machines"/>
    <s v="Ferguson Sales Co. d/b/a Ferguson Corporation"/>
    <x v="281"/>
    <n v="0"/>
    <m/>
    <s v="-"/>
    <d v="2012-06-21T00:00:00"/>
    <d v="2013-06-20T00:00:00"/>
    <n v="2013"/>
    <n v="6"/>
    <x v="8"/>
    <x v="0"/>
    <x v="0"/>
    <x v="0"/>
    <m/>
    <m/>
    <m/>
    <m/>
    <s v="Normal"/>
  </r>
  <r>
    <x v="7"/>
    <s v="Green"/>
    <s v="None"/>
    <s v="P509845"/>
    <s v="FLEET"/>
    <s v="08000"/>
    <s v="OEM Parts and Service for Sefac Mobile Vehicle Lifts "/>
    <s v="SEFAC"/>
    <x v="15"/>
    <n v="0"/>
    <m/>
    <d v="2012-03-07T00:00:00"/>
    <d v="2012-07-01T00:00:00"/>
    <d v="2013-06-30T00:00:00"/>
    <n v="2013"/>
    <n v="6"/>
    <x v="8"/>
    <x v="3"/>
    <x v="0"/>
    <x v="0"/>
    <m/>
    <m/>
    <m/>
    <m/>
    <s v="Normal"/>
  </r>
  <r>
    <x v="7"/>
    <s v="Green"/>
    <s v="None"/>
    <s v="P509294"/>
    <s v="FLEET"/>
    <s v="B50001092"/>
    <s v="OEM Parts &amp; Service for  GMC Heavy Duty Trucks (DGS)"/>
    <s v="Bob Bell Automotive Group"/>
    <x v="33"/>
    <n v="0"/>
    <m/>
    <d v="2012-06-20T00:00:00"/>
    <d v="2012-08-01T00:00:00"/>
    <d v="2013-07-31T00:00:00"/>
    <n v="2013"/>
    <n v="7"/>
    <x v="9"/>
    <x v="3"/>
    <x v="0"/>
    <x v="0"/>
    <m/>
    <m/>
    <m/>
    <m/>
    <s v="Normal"/>
  </r>
  <r>
    <x v="7"/>
    <s v="Green"/>
    <s v="None"/>
    <s v="P520967"/>
    <s v="FLEET"/>
    <s v="06000"/>
    <s v="Parts and Service for Nitro Pro NTF-515 Tire Inflation System"/>
    <s v="Myers Tire Supply"/>
    <x v="135"/>
    <n v="0"/>
    <m/>
    <s v="-"/>
    <d v="2012-08-01T00:00:00"/>
    <d v="2013-07-31T00:00:00"/>
    <n v="2013"/>
    <n v="7"/>
    <x v="9"/>
    <x v="3"/>
    <x v="0"/>
    <x v="0"/>
    <m/>
    <m/>
    <m/>
    <m/>
    <s v="Normal"/>
  </r>
  <r>
    <x v="7"/>
    <s v="Green"/>
    <s v="None"/>
    <s v="P509142"/>
    <s v="FLEET"/>
    <s v="B50001098"/>
    <s v="OEM Parts &amp; Service for Detroit Engines and Allison Transmissions"/>
    <s v="Harbor Truck Sales &amp; Service T/A Baltimore Freightliner"/>
    <x v="2"/>
    <n v="0"/>
    <m/>
    <d v="2012-06-13T00:00:00"/>
    <d v="2012-08-01T00:00:00"/>
    <d v="2013-07-31T00:00:00"/>
    <n v="2013"/>
    <n v="7"/>
    <x v="9"/>
    <x v="3"/>
    <x v="0"/>
    <x v="0"/>
    <m/>
    <m/>
    <m/>
    <m/>
    <s v="Normal"/>
  </r>
  <r>
    <x v="7"/>
    <s v="Green"/>
    <s v="None"/>
    <s v="P509140"/>
    <s v="FLEET"/>
    <s v="B50001098"/>
    <s v="OEM Parts &amp; Service for Detroit Engines and Allison Transmissions"/>
    <s v="Norris Chesapeake Ford Truck Sales"/>
    <x v="282"/>
    <n v="0"/>
    <m/>
    <d v="2013-01-09T00:00:00"/>
    <d v="2012-08-01T00:00:00"/>
    <d v="2013-07-31T00:00:00"/>
    <n v="2013"/>
    <n v="7"/>
    <x v="9"/>
    <x v="3"/>
    <x v="0"/>
    <x v="0"/>
    <m/>
    <m/>
    <m/>
    <m/>
    <s v="Normal"/>
  </r>
  <r>
    <x v="7"/>
    <s v="Green"/>
    <s v="None"/>
    <s v="P509141"/>
    <s v="FLEET"/>
    <s v="B50001098"/>
    <s v="OEM Parts &amp; Service for Detroit Engines and Allison Transmissions"/>
    <s v="Johnson &amp; Towers"/>
    <x v="125"/>
    <n v="0"/>
    <m/>
    <d v="2012-06-13T00:00:00"/>
    <d v="2012-08-01T00:00:00"/>
    <d v="2013-07-31T00:00:00"/>
    <n v="2013"/>
    <n v="7"/>
    <x v="9"/>
    <x v="3"/>
    <x v="0"/>
    <x v="0"/>
    <m/>
    <m/>
    <m/>
    <m/>
    <s v="Normal"/>
  </r>
  <r>
    <x v="7"/>
    <s v="Green"/>
    <s v="None"/>
    <s v="P509847"/>
    <s v="FLEET"/>
    <s v="06000"/>
    <s v="OEM Parts and Service for Mack Trucks"/>
    <s v="Baltimore Mack Trucks"/>
    <x v="283"/>
    <n v="0"/>
    <m/>
    <d v="2012-06-06T00:00:00"/>
    <d v="2012-08-01T00:00:00"/>
    <d v="2013-07-31T00:00:00"/>
    <n v="2013"/>
    <n v="7"/>
    <x v="9"/>
    <x v="3"/>
    <x v="0"/>
    <x v="0"/>
    <m/>
    <m/>
    <m/>
    <m/>
    <s v="Normal"/>
  </r>
  <r>
    <x v="7"/>
    <s v="Green"/>
    <s v="None"/>
    <s v="P514303"/>
    <s v="FLEET"/>
    <s v="B50001427"/>
    <s v="Aftermarket Parts and Supplies for Cars and Light Trucks (FLEET)"/>
    <s v="ROK Brothers, Inc."/>
    <x v="284"/>
    <n v="0"/>
    <m/>
    <d v="2012-12-12T00:00:00"/>
    <d v="2011-08-10T00:00:00"/>
    <d v="2013-07-31T00:00:00"/>
    <n v="2013"/>
    <n v="7"/>
    <x v="9"/>
    <x v="18"/>
    <x v="0"/>
    <x v="0"/>
    <m/>
    <m/>
    <m/>
    <m/>
    <s v="Normal"/>
  </r>
  <r>
    <x v="7"/>
    <s v="Green"/>
    <s v="None"/>
    <s v="P514297"/>
    <s v="FLEET"/>
    <s v="B50001427"/>
    <s v="Aftermarket Parts and Supplies for Cars and Light Trucks (FLEET)"/>
    <s v="Baltimore Auto Supply"/>
    <x v="285"/>
    <n v="0"/>
    <m/>
    <d v="2012-12-12T00:00:00"/>
    <d v="2010-08-01T00:00:00"/>
    <d v="2013-07-31T00:00:00"/>
    <n v="2013"/>
    <n v="7"/>
    <x v="9"/>
    <x v="18"/>
    <x v="0"/>
    <x v="0"/>
    <m/>
    <m/>
    <m/>
    <m/>
    <s v="Normal"/>
  </r>
  <r>
    <x v="7"/>
    <s v="Green"/>
    <s v="None"/>
    <s v="P514298"/>
    <s v="FLEET"/>
    <s v="B50001427"/>
    <s v="Aftermarket Parts and Supplies for Cars and Light Trucks (FLEET)"/>
    <s v="Uni-Select USA, Inc."/>
    <x v="286"/>
    <n v="0"/>
    <m/>
    <d v="2012-12-12T00:00:00"/>
    <d v="2010-08-01T00:00:00"/>
    <d v="2013-07-31T00:00:00"/>
    <n v="2013"/>
    <n v="7"/>
    <x v="9"/>
    <x v="18"/>
    <x v="0"/>
    <x v="0"/>
    <m/>
    <m/>
    <m/>
    <m/>
    <s v="Normal"/>
  </r>
  <r>
    <x v="7"/>
    <s v="Green"/>
    <s v="None"/>
    <s v="P514299"/>
    <s v="FLEET"/>
    <s v="B50001427"/>
    <s v="Aftermarket Parts and Supplies for Cars and Light Trucks (FLEET)"/>
    <s v="Quality Automotive Warehouse"/>
    <x v="287"/>
    <n v="0"/>
    <m/>
    <d v="2012-12-12T00:00:00"/>
    <d v="2010-08-01T00:00:00"/>
    <d v="2013-07-31T00:00:00"/>
    <n v="2013"/>
    <n v="7"/>
    <x v="9"/>
    <x v="18"/>
    <x v="0"/>
    <x v="0"/>
    <m/>
    <m/>
    <m/>
    <m/>
    <s v="Normal"/>
  </r>
  <r>
    <x v="7"/>
    <s v="Green"/>
    <s v="None"/>
    <s v="P514300"/>
    <s v="FLEET"/>
    <s v="B50001427"/>
    <s v="Aftermarket Parts and Supplies for Cars and Light Trucks (FLEET)"/>
    <s v="Parts Authority southern"/>
    <x v="288"/>
    <n v="0"/>
    <m/>
    <d v="2010-06-30T00:00:00"/>
    <d v="2010-08-01T00:00:00"/>
    <d v="2013-07-31T00:00:00"/>
    <n v="2013"/>
    <n v="7"/>
    <x v="9"/>
    <x v="18"/>
    <x v="0"/>
    <x v="0"/>
    <m/>
    <m/>
    <m/>
    <m/>
    <s v="Normal"/>
  </r>
  <r>
    <x v="7"/>
    <s v="Green"/>
    <s v="None"/>
    <s v="P514301"/>
    <s v="FLEET"/>
    <s v="B50001427"/>
    <s v="Aftermarket Parts and Supplies for Cars and Light Trucks (FLEET)"/>
    <s v="Fleetpride, Inc."/>
    <x v="245"/>
    <n v="0"/>
    <m/>
    <d v="2010-06-30T00:00:00"/>
    <d v="2010-08-01T00:00:00"/>
    <d v="2013-07-31T00:00:00"/>
    <n v="2013"/>
    <n v="7"/>
    <x v="9"/>
    <x v="18"/>
    <x v="0"/>
    <x v="0"/>
    <m/>
    <m/>
    <m/>
    <m/>
    <s v="Normal"/>
  </r>
  <r>
    <x v="7"/>
    <s v="Green"/>
    <s v="None"/>
    <s v="P514302"/>
    <s v="FLEET"/>
    <s v="B50001427"/>
    <s v="Aftermarket Parts and Supplies for Cars and Light Trucks (FLEET)"/>
    <s v="Salvo Limited Partnership"/>
    <x v="289"/>
    <n v="0"/>
    <m/>
    <d v="2010-06-30T00:00:00"/>
    <d v="2010-08-01T00:00:00"/>
    <d v="2013-07-31T00:00:00"/>
    <n v="2013"/>
    <n v="7"/>
    <x v="9"/>
    <x v="18"/>
    <x v="0"/>
    <x v="0"/>
    <m/>
    <m/>
    <m/>
    <m/>
    <s v="Normal"/>
  </r>
  <r>
    <x v="7"/>
    <s v="Green"/>
    <s v="None"/>
    <s v="P514304"/>
    <s v="FLEET"/>
    <s v="B50001427"/>
    <s v="Aftermarket Parts and Supplies for Cars and Light Trucks (FLEET)"/>
    <s v="Service Parts dba Papa Auto Parts"/>
    <x v="290"/>
    <n v="0"/>
    <m/>
    <d v="2010-06-30T00:00:00"/>
    <d v="2010-08-01T00:00:00"/>
    <d v="2013-07-31T00:00:00"/>
    <n v="2013"/>
    <n v="7"/>
    <x v="9"/>
    <x v="18"/>
    <x v="0"/>
    <x v="0"/>
    <m/>
    <m/>
    <m/>
    <m/>
    <s v="Normal"/>
  </r>
  <r>
    <x v="7"/>
    <s v="Green"/>
    <s v="None"/>
    <s v="P514305"/>
    <s v="FLEET"/>
    <s v="B50001427"/>
    <s v="Aftermarket Parts and Supplies for Cars and Light Trucks (FLEET)"/>
    <s v="CRW Parts"/>
    <x v="291"/>
    <n v="0"/>
    <m/>
    <d v="2010-06-30T00:00:00"/>
    <d v="2010-08-01T00:00:00"/>
    <d v="2013-07-31T00:00:00"/>
    <n v="2013"/>
    <n v="7"/>
    <x v="9"/>
    <x v="18"/>
    <x v="0"/>
    <x v="0"/>
    <m/>
    <m/>
    <m/>
    <m/>
    <s v="Normal"/>
  </r>
  <r>
    <x v="7"/>
    <s v="Green"/>
    <s v="None"/>
    <s v="P514306"/>
    <s v="FLEET"/>
    <s v="B50001427"/>
    <s v="Aftermarket Parts and Supplies for Cars and Light Trucks (FLEET)"/>
    <s v="Globe Electric"/>
    <x v="292"/>
    <n v="0"/>
    <m/>
    <d v="2010-06-30T00:00:00"/>
    <d v="2010-08-01T00:00:00"/>
    <d v="2013-07-31T00:00:00"/>
    <n v="2013"/>
    <n v="7"/>
    <x v="9"/>
    <x v="18"/>
    <x v="0"/>
    <x v="0"/>
    <m/>
    <m/>
    <m/>
    <m/>
    <s v="Normal"/>
  </r>
  <r>
    <x v="7"/>
    <s v="Green"/>
    <s v="None"/>
    <s v="P509023"/>
    <s v="FLEET"/>
    <s v="06000"/>
    <s v="OEM Parts, Services and Warranty Repairs for Peterbilt Heavy Trucks"/>
    <s v="Peterbilt of Baltimore"/>
    <x v="15"/>
    <n v="0"/>
    <m/>
    <d v="2012-06-13T00:00:00"/>
    <d v="2012-08-12T00:00:00"/>
    <d v="2013-08-11T00:00:00"/>
    <n v="2013"/>
    <n v="8"/>
    <x v="10"/>
    <x v="3"/>
    <x v="0"/>
    <x v="0"/>
    <m/>
    <m/>
    <m/>
    <m/>
    <s v="Normal"/>
  </r>
  <r>
    <x v="7"/>
    <s v="Green"/>
    <s v="None"/>
    <s v="P503392"/>
    <s v="FLEET"/>
    <s v="08000"/>
    <s v="OEM Parts and Service for Altec Bucket Trucks  (Fleet)"/>
    <s v="Altec, Inc."/>
    <x v="251"/>
    <n v="0"/>
    <m/>
    <d v="2012-07-11T00:00:00"/>
    <d v="2012-08-13T00:00:00"/>
    <d v="2013-08-12T00:00:00"/>
    <n v="2013"/>
    <n v="8"/>
    <x v="10"/>
    <x v="0"/>
    <x v="0"/>
    <x v="0"/>
    <m/>
    <m/>
    <m/>
    <m/>
    <s v="Normal"/>
  </r>
  <r>
    <x v="7"/>
    <s v="Green"/>
    <s v="None"/>
    <m/>
    <s v="FLEET"/>
    <s v="B50002449"/>
    <s v="3/4 Ton Pickup Trucks with a Sweeper Body"/>
    <s v="Maryland Industrial Trucks, Inc."/>
    <x v="293"/>
    <n v="0"/>
    <m/>
    <d v="2012-08-08T00:00:00"/>
    <d v="2012-08-15T00:00:00"/>
    <d v="2013-08-14T00:00:00"/>
    <n v="2013"/>
    <n v="8"/>
    <x v="10"/>
    <x v="0"/>
    <x v="0"/>
    <x v="0"/>
    <m/>
    <m/>
    <m/>
    <m/>
    <s v="Normal"/>
  </r>
  <r>
    <x v="7"/>
    <s v="Green"/>
    <s v="None"/>
    <s v="P518112"/>
    <s v="DGS"/>
    <s v="06000"/>
    <s v="GM Vehicle and Commercial Technical Training"/>
    <s v="Raytheon Professional Services, LLC"/>
    <x v="265"/>
    <n v="0"/>
    <m/>
    <d v="2012-12-12T00:00:00"/>
    <d v="2012-08-17T00:00:00"/>
    <d v="2013-08-16T00:00:00"/>
    <n v="2013"/>
    <n v="8"/>
    <x v="10"/>
    <x v="1"/>
    <x v="0"/>
    <x v="0"/>
    <m/>
    <m/>
    <m/>
    <m/>
    <s v="Normal"/>
  </r>
  <r>
    <x v="7"/>
    <s v="Green"/>
    <s v="None"/>
    <s v="P514551"/>
    <s v="FLEET"/>
    <s v="B50001550"/>
    <s v="OEM Parts and Services for Onan and Cummins Generators"/>
    <s v="Cummins Power Systems, Inc."/>
    <x v="66"/>
    <n v="0"/>
    <m/>
    <d v="2012-02-08T00:00:00"/>
    <d v="2010-08-24T00:00:00"/>
    <d v="2013-08-23T00:00:00"/>
    <n v="2013"/>
    <n v="8"/>
    <x v="10"/>
    <x v="1"/>
    <x v="0"/>
    <x v="0"/>
    <m/>
    <m/>
    <m/>
    <m/>
    <s v="Normal"/>
  </r>
  <r>
    <x v="7"/>
    <s v="Green"/>
    <s v="None"/>
    <s v="P510150"/>
    <s v="FLEET"/>
    <s v="06000"/>
    <s v="O.E.M. Parts and Service for JCB and Lee Boy Equipment (Gen. Serv.)"/>
    <s v="Valley Supply &amp; Equipment"/>
    <x v="294"/>
    <n v="0"/>
    <m/>
    <d v="2012-07-11T00:00:00"/>
    <d v="2012-09-01T00:00:00"/>
    <d v="2013-08-31T00:00:00"/>
    <n v="2013"/>
    <n v="8"/>
    <x v="10"/>
    <x v="3"/>
    <x v="0"/>
    <x v="0"/>
    <m/>
    <m/>
    <m/>
    <m/>
    <s v="Normal"/>
  </r>
  <r>
    <x v="7"/>
    <s v="Green"/>
    <s v="None"/>
    <s v="P509880"/>
    <s v="FLEET"/>
    <s v="B50001138"/>
    <s v="OEM Parts and Service for Harley-Davidson Motorcycles "/>
    <s v="Harley-Davidson Buell Store"/>
    <x v="253"/>
    <n v="0"/>
    <m/>
    <d v="2012-07-11T00:00:00"/>
    <d v="2012-09-01T00:00:00"/>
    <d v="2013-08-31T00:00:00"/>
    <n v="2013"/>
    <n v="8"/>
    <x v="10"/>
    <x v="3"/>
    <x v="0"/>
    <x v="0"/>
    <m/>
    <m/>
    <m/>
    <m/>
    <s v="Normal"/>
  </r>
  <r>
    <x v="7"/>
    <s v="Green"/>
    <s v="None"/>
    <s v="P509879"/>
    <s v="FLEET"/>
    <s v="B50001145"/>
    <s v="OEM Repair Service for Chrysler Vehicles"/>
    <s v="Heritage Chrysler Jeep"/>
    <x v="50"/>
    <n v="0"/>
    <m/>
    <d v="2012-07-11T00:00:00"/>
    <d v="2012-09-01T00:00:00"/>
    <d v="2013-08-31T00:00:00"/>
    <n v="2013"/>
    <n v="8"/>
    <x v="10"/>
    <x v="3"/>
    <x v="0"/>
    <x v="0"/>
    <m/>
    <m/>
    <m/>
    <m/>
    <s v="Normal"/>
  </r>
  <r>
    <x v="7"/>
    <s v="Green"/>
    <s v="None"/>
    <s v="P510078"/>
    <s v="FLEET"/>
    <s v="08000"/>
    <s v="OEM Parts and Service for Caterpillar Equipment"/>
    <s v="Alban Tractor Co."/>
    <x v="295"/>
    <n v="0"/>
    <m/>
    <d v="2013-01-16T00:00:00"/>
    <d v="2012-09-01T00:00:00"/>
    <d v="2013-08-31T00:00:00"/>
    <n v="2013"/>
    <n v="8"/>
    <x v="10"/>
    <x v="3"/>
    <x v="0"/>
    <x v="0"/>
    <m/>
    <m/>
    <m/>
    <m/>
    <s v="Normal"/>
  </r>
  <r>
    <x v="7"/>
    <s v="Green"/>
    <s v="None"/>
    <m/>
    <s v="DGS"/>
    <s v="08000"/>
    <s v="CNG Fueling  at state of MD Facilities"/>
    <s v="Mansfield Oil Company"/>
    <x v="152"/>
    <n v="0"/>
    <m/>
    <s v="-"/>
    <d v="2012-09-01T00:00:00"/>
    <d v="2013-08-31T00:00:00"/>
    <n v="2013"/>
    <n v="8"/>
    <x v="10"/>
    <x v="1"/>
    <x v="0"/>
    <x v="0"/>
    <m/>
    <m/>
    <m/>
    <m/>
    <s v="Normal"/>
  </r>
  <r>
    <x v="7"/>
    <s v="Green"/>
    <s v="None"/>
    <s v="P503919"/>
    <s v="FLEET"/>
    <s v="08000"/>
    <s v="OEM Parts and Service for New Medic Units   (Fleet)"/>
    <s v="FESCO Emergency Sales"/>
    <x v="33"/>
    <n v="0"/>
    <m/>
    <d v="2012-07-11T00:00:00"/>
    <d v="2012-09-03T00:00:00"/>
    <d v="2013-09-02T00:00:00"/>
    <n v="2013"/>
    <n v="9"/>
    <x v="11"/>
    <x v="0"/>
    <x v="0"/>
    <x v="0"/>
    <m/>
    <m/>
    <m/>
    <m/>
    <s v="Normal"/>
  </r>
  <r>
    <x v="7"/>
    <s v="Green"/>
    <s v="None"/>
    <s v="P503921"/>
    <s v="FLEET"/>
    <s v="08000"/>
    <s v="OEM Parts &amp; Service for ASAP Rescue Vehicles  (Fleet)"/>
    <s v="Pete's Cycle, Inc."/>
    <x v="253"/>
    <n v="0"/>
    <m/>
    <d v="2012-07-11T00:00:00"/>
    <d v="2012-09-03T00:00:00"/>
    <d v="2013-09-02T00:00:00"/>
    <n v="2013"/>
    <n v="9"/>
    <x v="11"/>
    <x v="0"/>
    <x v="0"/>
    <x v="0"/>
    <m/>
    <m/>
    <m/>
    <m/>
    <s v="Normal"/>
  </r>
  <r>
    <x v="7"/>
    <s v="Green"/>
    <s v="None"/>
    <s v="P514856"/>
    <s v="FLEET"/>
    <s v="08000"/>
    <s v="OEM Parts and Repairs for Munice Pumps, Power Take OFF Units and Valves (FLEET)"/>
    <s v="TRI BMS, LLC d/b/a R &amp; M Equipment"/>
    <x v="16"/>
    <n v="0"/>
    <m/>
    <d v="2010-09-15T00:00:00"/>
    <d v="2010-09-16T00:00:00"/>
    <d v="2013-09-15T00:00:00"/>
    <n v="2013"/>
    <n v="9"/>
    <x v="11"/>
    <x v="1"/>
    <x v="0"/>
    <x v="0"/>
    <m/>
    <m/>
    <m/>
    <m/>
    <s v="Normal"/>
  </r>
  <r>
    <x v="7"/>
    <s v="Green"/>
    <s v="None"/>
    <s v="P504705"/>
    <s v="FLEET"/>
    <s v="08000"/>
    <s v="OEM Parts and Service for New Way E-Z Pacs   (Fleet)"/>
    <s v="Waste Equipment Sales and Service, LLC"/>
    <x v="296"/>
    <n v="0"/>
    <m/>
    <d v="2012-07-11T00:00:00"/>
    <d v="2012-10-01T00:00:00"/>
    <d v="2013-09-30T00:00:00"/>
    <n v="2013"/>
    <n v="9"/>
    <x v="11"/>
    <x v="0"/>
    <x v="0"/>
    <x v="0"/>
    <m/>
    <m/>
    <m/>
    <m/>
    <s v="Normal"/>
  </r>
  <r>
    <x v="7"/>
    <s v="Green"/>
    <s v="None"/>
    <s v="P504715"/>
    <s v="FLEET"/>
    <s v="08000"/>
    <s v="OEM Parts and Service for K-Pacs - Roll Offs"/>
    <s v="Waste Equipment Sales and Service, LLC"/>
    <x v="296"/>
    <n v="0"/>
    <m/>
    <d v="2012-07-11T00:00:00"/>
    <d v="2012-10-01T00:00:00"/>
    <d v="2013-09-30T00:00:00"/>
    <n v="2013"/>
    <n v="9"/>
    <x v="11"/>
    <x v="0"/>
    <x v="0"/>
    <x v="0"/>
    <m/>
    <m/>
    <m/>
    <m/>
    <s v="Normal"/>
  </r>
  <r>
    <x v="7"/>
    <s v="Green"/>
    <s v="None"/>
    <s v="P504162"/>
    <s v="FLEET"/>
    <s v="08000"/>
    <s v="OEM Parts and Service for E.J. Ward Canceivers (Fleet)"/>
    <s v="E. J. Ward, Inc."/>
    <x v="39"/>
    <n v="0"/>
    <m/>
    <d v="2012-07-11T00:00:00"/>
    <d v="2012-10-01T00:00:00"/>
    <d v="2013-09-30T00:00:00"/>
    <n v="2013"/>
    <n v="9"/>
    <x v="11"/>
    <x v="0"/>
    <x v="0"/>
    <x v="0"/>
    <m/>
    <m/>
    <m/>
    <m/>
    <s v="Normal"/>
  </r>
  <r>
    <x v="7"/>
    <s v="Green"/>
    <s v="None"/>
    <s v="P510047"/>
    <s v="FLEET"/>
    <m/>
    <s v="OEM Parts, Service and Warranty Repairs for Freightliner Heavy Trucks (FLEET)"/>
    <s v="Harbor Truck Sales &amp; Service T/A Baltimore Freightliner"/>
    <x v="297"/>
    <n v="0"/>
    <m/>
    <d v="2012-07-11T00:00:00"/>
    <d v="2012-10-01T00:00:00"/>
    <d v="2013-09-30T00:00:00"/>
    <n v="2013"/>
    <n v="9"/>
    <x v="11"/>
    <x v="3"/>
    <x v="0"/>
    <x v="0"/>
    <m/>
    <m/>
    <m/>
    <m/>
    <s v="Normal"/>
  </r>
  <r>
    <x v="7"/>
    <s v="Green"/>
    <s v="None"/>
    <s v="P504171"/>
    <s v="FLEET"/>
    <s v="08000"/>
    <s v="Chemicals for BG automatic Transmission Machines (DGS-FLEET)"/>
    <s v="Crovato Products &amp; Service"/>
    <x v="124"/>
    <n v="0"/>
    <m/>
    <d v="2012-06-06T00:00:00"/>
    <d v="2012-10-01T00:00:00"/>
    <d v="2013-09-30T00:00:00"/>
    <n v="2013"/>
    <n v="9"/>
    <x v="11"/>
    <x v="0"/>
    <x v="0"/>
    <x v="0"/>
    <m/>
    <m/>
    <m/>
    <m/>
    <s v="Normal"/>
  </r>
  <r>
    <x v="7"/>
    <s v="Green"/>
    <s v="None"/>
    <s v="P514834"/>
    <s v="FLEET"/>
    <s v="B50001524"/>
    <s v="OEM Parts &amp; Service for FUSO Mitsubishi Trucks (FLEET)"/>
    <s v="Waste Equipment Sales &amp; Service, LLC"/>
    <x v="298"/>
    <n v="0"/>
    <m/>
    <d v="2012-01-11T00:00:00"/>
    <d v="2010-10-01T00:00:00"/>
    <d v="2013-09-30T00:00:00"/>
    <n v="2013"/>
    <n v="9"/>
    <x v="11"/>
    <x v="1"/>
    <x v="0"/>
    <x v="0"/>
    <m/>
    <m/>
    <m/>
    <m/>
    <s v="Normal"/>
  </r>
  <r>
    <x v="7"/>
    <s v="Green"/>
    <s v="None"/>
    <s v="P504932"/>
    <s v="FLEET"/>
    <s v="08000"/>
    <s v="Repair of Transfer Trailers &amp; Tankers  (Fleet)"/>
    <s v="Brody Trailer"/>
    <x v="299"/>
    <n v="0"/>
    <m/>
    <d v="2012-08-22T00:00:00"/>
    <d v="2012-10-22T00:00:00"/>
    <d v="2013-10-21T00:00:00"/>
    <n v="2013"/>
    <n v="10"/>
    <x v="12"/>
    <x v="0"/>
    <x v="0"/>
    <x v="0"/>
    <m/>
    <m/>
    <m/>
    <s v="Yes - Grid Sheet / Summary Invoice"/>
    <s v="Special"/>
  </r>
  <r>
    <x v="7"/>
    <s v="Green"/>
    <s v="None"/>
    <m/>
    <s v="FLEET"/>
    <s v="06000"/>
    <s v="Pierce Tiller Aerial Fire Trucks"/>
    <s v="Atlantic Emergency Solutions"/>
    <x v="300"/>
    <n v="0"/>
    <m/>
    <d v="2012-10-24T00:00:00"/>
    <d v="2012-10-24T00:00:00"/>
    <d v="2013-10-23T00:00:00"/>
    <n v="2013"/>
    <n v="10"/>
    <x v="12"/>
    <x v="0"/>
    <x v="0"/>
    <x v="0"/>
    <m/>
    <m/>
    <m/>
    <m/>
    <s v="Normal"/>
  </r>
  <r>
    <x v="7"/>
    <s v="Green"/>
    <s v="None"/>
    <s v="P505248"/>
    <s v="FLEET"/>
    <s v="08000"/>
    <s v="OEM Parts and Service for ODB Brand Leaf Collection Systems  (Fleet)"/>
    <s v="Old Dominion Brush Co."/>
    <x v="301"/>
    <n v="0"/>
    <m/>
    <d v="2012-08-15T00:00:00"/>
    <d v="2012-10-29T00:00:00"/>
    <d v="2013-10-28T00:00:00"/>
    <n v="2013"/>
    <n v="10"/>
    <x v="12"/>
    <x v="0"/>
    <x v="0"/>
    <x v="0"/>
    <m/>
    <m/>
    <m/>
    <m/>
    <s v="Normal"/>
  </r>
  <r>
    <x v="7"/>
    <s v="Green"/>
    <s v="None"/>
    <s v="P510932"/>
    <s v="FLEET"/>
    <s v="B50001170"/>
    <s v="Aftermarket Detroit Engine Heavy Truck Parts and Services"/>
    <s v="Multiparts and Services"/>
    <x v="302"/>
    <n v="0"/>
    <m/>
    <d v="2012-10-03T00:00:00"/>
    <d v="2012-11-01T00:00:00"/>
    <d v="2013-10-31T00:00:00"/>
    <n v="2013"/>
    <n v="10"/>
    <x v="12"/>
    <x v="19"/>
    <x v="0"/>
    <x v="0"/>
    <m/>
    <m/>
    <m/>
    <m/>
    <s v="Normal"/>
  </r>
  <r>
    <x v="7"/>
    <s v="Green"/>
    <s v="None"/>
    <s v="P511343"/>
    <s v="FLEET"/>
    <s v="B50001103"/>
    <s v="Automotive Hardware:  Fasteners, Nuts &amp; Bolts, Etc. (FLEET)"/>
    <s v="Midwest Motor Supply d/b/a Kimball Midwest (2nd Call)"/>
    <x v="29"/>
    <n v="0"/>
    <m/>
    <d v="2012-08-15T00:00:00"/>
    <d v="2012-11-01T00:00:00"/>
    <d v="2013-10-31T00:00:00"/>
    <n v="2013"/>
    <n v="10"/>
    <x v="12"/>
    <x v="3"/>
    <x v="0"/>
    <x v="0"/>
    <m/>
    <m/>
    <m/>
    <m/>
    <s v="Normal"/>
  </r>
  <r>
    <x v="7"/>
    <s v="Green"/>
    <s v="None"/>
    <s v="P510825"/>
    <s v="FLEET"/>
    <s v="B50001103"/>
    <s v="Automotive Hardware:  Fasteners, Nuts &amp; Bolts, Etc. (FLEET)"/>
    <s v="Robnet, Inc (1st Call)"/>
    <x v="303"/>
    <n v="0"/>
    <m/>
    <d v="2012-08-15T00:00:00"/>
    <d v="2012-11-01T00:00:00"/>
    <d v="2013-10-31T00:00:00"/>
    <n v="2013"/>
    <n v="10"/>
    <x v="12"/>
    <x v="3"/>
    <x v="0"/>
    <x v="0"/>
    <m/>
    <m/>
    <m/>
    <m/>
    <s v="Normal"/>
  </r>
  <r>
    <x v="7"/>
    <s v="Green"/>
    <s v="None"/>
    <s v="P515185"/>
    <s v="FLEET"/>
    <s v="B50001415"/>
    <s v="Body Shop Repair Service (FLEET)"/>
    <s v="Harbor Truck Sales &amp; Service T/A Baltimore Freightliner"/>
    <x v="48"/>
    <n v="0"/>
    <m/>
    <d v="2010-10-06T00:00:00"/>
    <d v="2010-11-01T00:00:00"/>
    <d v="2013-10-31T00:00:00"/>
    <n v="2013"/>
    <n v="10"/>
    <x v="12"/>
    <x v="10"/>
    <x v="17"/>
    <x v="2"/>
    <m/>
    <m/>
    <m/>
    <m/>
    <s v="Normal"/>
  </r>
  <r>
    <x v="7"/>
    <s v="Green"/>
    <s v="None"/>
    <s v="P515186"/>
    <s v="FLEET"/>
    <s v="B50001415"/>
    <s v="Body Shop Repair Service (FLEET)"/>
    <s v="Middleton &amp; Meads Company, Inc."/>
    <x v="51"/>
    <n v="0"/>
    <m/>
    <d v="2010-10-06T00:00:00"/>
    <d v="2010-11-01T00:00:00"/>
    <d v="2013-10-31T00:00:00"/>
    <n v="2013"/>
    <n v="10"/>
    <x v="12"/>
    <x v="10"/>
    <x v="17"/>
    <x v="2"/>
    <m/>
    <m/>
    <m/>
    <m/>
    <s v="Normal"/>
  </r>
  <r>
    <x v="7"/>
    <s v="Green"/>
    <s v="None"/>
    <s v="P515189"/>
    <s v="FLEET"/>
    <s v="B50001415"/>
    <s v="Body Shop Repair Service (FLEET)"/>
    <s v="Donahoo Collision Center"/>
    <x v="304"/>
    <n v="0"/>
    <m/>
    <d v="2010-10-06T00:00:00"/>
    <d v="2010-11-01T00:00:00"/>
    <d v="2013-10-31T00:00:00"/>
    <n v="2013"/>
    <n v="10"/>
    <x v="12"/>
    <x v="10"/>
    <x v="17"/>
    <x v="2"/>
    <m/>
    <m/>
    <m/>
    <m/>
    <s v="Normal"/>
  </r>
  <r>
    <x v="7"/>
    <s v="Green"/>
    <s v="None"/>
    <s v="P515190"/>
    <s v="FLEET"/>
    <s v="B50001415"/>
    <s v="Body Shop Repair Service (FLEET)"/>
    <s v="Lords Collision Experts t/a Security Auto Body"/>
    <x v="304"/>
    <n v="0"/>
    <m/>
    <d v="2010-10-06T00:00:00"/>
    <d v="2010-11-01T00:00:00"/>
    <d v="2013-10-31T00:00:00"/>
    <n v="2013"/>
    <n v="10"/>
    <x v="12"/>
    <x v="10"/>
    <x v="17"/>
    <x v="2"/>
    <m/>
    <m/>
    <m/>
    <m/>
    <s v="Normal"/>
  </r>
  <r>
    <x v="7"/>
    <s v="Green"/>
    <s v="None"/>
    <s v="P515187"/>
    <s v="FLEET"/>
    <s v="B50001415"/>
    <s v="Body Shop Repair Service (FLEET)"/>
    <s v="Valley Chevrolet, UC t/a Fox Chevrolet Timonium"/>
    <x v="51"/>
    <n v="0"/>
    <m/>
    <d v="2010-10-06T00:00:00"/>
    <d v="2010-11-01T00:00:00"/>
    <d v="2013-10-31T00:00:00"/>
    <n v="2013"/>
    <n v="10"/>
    <x v="12"/>
    <x v="10"/>
    <x v="17"/>
    <x v="2"/>
    <m/>
    <m/>
    <m/>
    <m/>
    <s v="Normal"/>
  </r>
  <r>
    <x v="7"/>
    <s v="Green"/>
    <s v="None"/>
    <s v="P515184"/>
    <s v="FLEET"/>
    <s v="B50001415"/>
    <s v="Body Shop Repair Service (FLEET)"/>
    <s v="Herman Born &amp; Sons, Inc."/>
    <x v="48"/>
    <n v="0"/>
    <m/>
    <d v="2010-10-06T00:00:00"/>
    <d v="2010-11-01T00:00:00"/>
    <d v="2013-10-31T00:00:00"/>
    <n v="2013"/>
    <n v="10"/>
    <x v="12"/>
    <x v="10"/>
    <x v="17"/>
    <x v="2"/>
    <m/>
    <m/>
    <m/>
    <m/>
    <s v="Normal"/>
  </r>
  <r>
    <x v="7"/>
    <s v="Green"/>
    <s v="None"/>
    <s v="P515182"/>
    <s v="FLEET"/>
    <s v="B50001415"/>
    <s v="Body Shop Repair Service (FLEET)"/>
    <s v="Beaver's auto Body Repair Center, Inc"/>
    <x v="51"/>
    <n v="0"/>
    <m/>
    <d v="2010-10-06T00:00:00"/>
    <d v="2010-11-01T00:00:00"/>
    <d v="2013-10-31T00:00:00"/>
    <n v="2013"/>
    <n v="10"/>
    <x v="12"/>
    <x v="10"/>
    <x v="17"/>
    <x v="2"/>
    <m/>
    <m/>
    <m/>
    <m/>
    <s v="Normal"/>
  </r>
  <r>
    <x v="7"/>
    <s v="Green"/>
    <s v="None"/>
    <s v="P515181"/>
    <s v="FLEET"/>
    <s v="B50001415"/>
    <s v="Body Shop Repair Service (FLEET)"/>
    <s v="R &amp; E Body &amp; Paint, Inc"/>
    <x v="304"/>
    <n v="0"/>
    <m/>
    <d v="2010-10-06T00:00:00"/>
    <d v="2010-11-01T00:00:00"/>
    <d v="2013-10-31T00:00:00"/>
    <n v="2013"/>
    <n v="10"/>
    <x v="12"/>
    <x v="10"/>
    <x v="17"/>
    <x v="2"/>
    <m/>
    <m/>
    <m/>
    <m/>
    <s v="Normal"/>
  </r>
  <r>
    <x v="7"/>
    <s v="Green"/>
    <s v="None"/>
    <s v="P515180"/>
    <s v="FLEET"/>
    <s v="B50001415"/>
    <s v="Body Shop Repair Service (FLEET)"/>
    <s v="Al Packer's White Marsh Ford, Loc"/>
    <x v="304"/>
    <n v="0"/>
    <m/>
    <d v="2010-10-06T00:00:00"/>
    <d v="2010-11-01T00:00:00"/>
    <d v="2013-10-31T00:00:00"/>
    <n v="2013"/>
    <n v="10"/>
    <x v="12"/>
    <x v="10"/>
    <x v="17"/>
    <x v="2"/>
    <m/>
    <m/>
    <m/>
    <m/>
    <s v="Normal"/>
  </r>
  <r>
    <x v="7"/>
    <s v="Green"/>
    <s v="None"/>
    <s v="P515193"/>
    <s v="FLEET"/>
    <s v="B50001415"/>
    <s v="Body Shop Repair Service (FLEET)"/>
    <s v="C &amp; W Body &amp; Fender Shop, Inc."/>
    <x v="304"/>
    <n v="0"/>
    <m/>
    <d v="2010-10-06T00:00:00"/>
    <d v="2010-11-01T00:00:00"/>
    <d v="2013-10-31T00:00:00"/>
    <n v="2013"/>
    <n v="10"/>
    <x v="12"/>
    <x v="10"/>
    <x v="17"/>
    <x v="2"/>
    <m/>
    <m/>
    <m/>
    <m/>
    <s v="Normal"/>
  </r>
  <r>
    <x v="7"/>
    <s v="Green"/>
    <s v="None"/>
    <s v="P515188"/>
    <s v="FLEET"/>
    <s v="B50001415"/>
    <s v="Body Shop Repair Service "/>
    <s v="Linthicum-Ferndale Auto Body, LLC"/>
    <x v="48"/>
    <n v="0"/>
    <m/>
    <d v="2010-10-06T00:00:00"/>
    <d v="2010-11-01T00:00:00"/>
    <d v="2013-10-31T00:00:00"/>
    <n v="2013"/>
    <n v="10"/>
    <x v="12"/>
    <x v="10"/>
    <x v="17"/>
    <x v="2"/>
    <m/>
    <m/>
    <m/>
    <m/>
    <s v="Normal"/>
  </r>
  <r>
    <x v="7"/>
    <s v="Green"/>
    <s v="None"/>
    <s v="P515349"/>
    <s v="FLEET"/>
    <s v="06000"/>
    <s v="Fleet Inspection Testing Unit for VEIP (Emissions) "/>
    <s v="Environmental Systems Products Holding, Inc."/>
    <x v="305"/>
    <n v="0"/>
    <m/>
    <d v="2010-10-13T00:00:00"/>
    <d v="2010-11-03T00:00:00"/>
    <d v="2013-11-02T00:00:00"/>
    <n v="2013"/>
    <n v="11"/>
    <x v="28"/>
    <x v="1"/>
    <x v="0"/>
    <x v="0"/>
    <m/>
    <m/>
    <m/>
    <m/>
    <s v="Normal"/>
  </r>
  <r>
    <x v="7"/>
    <s v="Green"/>
    <s v="None"/>
    <s v="P515574"/>
    <s v="FLEET"/>
    <s v="08000"/>
    <s v="OEM Parts and Service for Ward Diesel Filters"/>
    <s v="Meier Diesel Filter, Inc d/b/b Ward Diesel Filter Systems"/>
    <x v="288"/>
    <n v="0"/>
    <m/>
    <d v="2010-11-24T00:00:00"/>
    <d v="2010-11-24T00:00:00"/>
    <d v="2013-11-23T00:00:00"/>
    <n v="2013"/>
    <n v="11"/>
    <x v="28"/>
    <x v="1"/>
    <x v="0"/>
    <x v="0"/>
    <m/>
    <m/>
    <m/>
    <m/>
    <s v="Normal"/>
  </r>
  <r>
    <x v="7"/>
    <s v="Green"/>
    <s v="None"/>
    <s v="P504159"/>
    <s v="FLEET"/>
    <s v="08000"/>
    <s v="O.E.M. Parts and Service for Elgin Sweepers and Vactor Sewer Vacs  (Fleet)"/>
    <s v="Maryland Industrial Trucks, Inc."/>
    <x v="172"/>
    <n v="0"/>
    <m/>
    <d v="2012-10-10T00:00:00"/>
    <d v="2012-11-30T00:00:00"/>
    <d v="2013-11-29T00:00:00"/>
    <n v="2013"/>
    <n v="11"/>
    <x v="28"/>
    <x v="0"/>
    <x v="0"/>
    <x v="0"/>
    <m/>
    <m/>
    <m/>
    <m/>
    <s v="Normal"/>
  </r>
  <r>
    <x v="7"/>
    <s v="Green"/>
    <s v="None"/>
    <s v="P514636"/>
    <s v="CITYWIDE"/>
    <s v="B50001178"/>
    <s v="Diesel Fuel for Generators"/>
    <s v="J.J. Adams Fuel Oil Company"/>
    <x v="306"/>
    <n v="0"/>
    <m/>
    <d v="2012-11-07T00:00:00"/>
    <d v="2012-12-01T00:00:00"/>
    <d v="2013-11-30T00:00:00"/>
    <n v="2013"/>
    <n v="11"/>
    <x v="28"/>
    <x v="3"/>
    <x v="13"/>
    <x v="0"/>
    <m/>
    <m/>
    <m/>
    <m/>
    <s v="Normal"/>
  </r>
  <r>
    <x v="7"/>
    <s v="Green"/>
    <s v="None"/>
    <s v="P515945"/>
    <s v="FLEET"/>
    <s v="B50001637"/>
    <s v="Truck Accessories"/>
    <s v="Acres Automotive, Inc"/>
    <x v="307"/>
    <n v="0"/>
    <m/>
    <d v="2010-11-10T00:00:00"/>
    <d v="2010-12-01T00:00:00"/>
    <d v="2013-11-30T00:00:00"/>
    <n v="2013"/>
    <n v="11"/>
    <x v="28"/>
    <x v="1"/>
    <x v="0"/>
    <x v="0"/>
    <m/>
    <m/>
    <m/>
    <m/>
    <s v="Normal"/>
  </r>
  <r>
    <x v="7"/>
    <s v="Green"/>
    <s v="None"/>
    <s v="P515946"/>
    <s v="FLEET"/>
    <s v="B50001637"/>
    <s v="Truck Accessories"/>
    <s v="Annapolis Discount Tires, Inc. t/a Truck N' Stuff"/>
    <x v="308"/>
    <n v="0"/>
    <m/>
    <d v="2010-11-10T00:00:00"/>
    <d v="2010-12-01T00:00:00"/>
    <d v="2013-11-30T00:00:00"/>
    <n v="2013"/>
    <n v="11"/>
    <x v="28"/>
    <x v="1"/>
    <x v="0"/>
    <x v="0"/>
    <m/>
    <m/>
    <m/>
    <m/>
    <s v="Normal"/>
  </r>
  <r>
    <x v="7"/>
    <s v="Green"/>
    <s v="None"/>
    <m/>
    <s v="DPW"/>
    <s v="B50002536"/>
    <s v="Crew Cab Trucks with a Utility Body"/>
    <s v="Apple Ford, Inc."/>
    <x v="309"/>
    <n v="0"/>
    <m/>
    <d v="2012-12-05T00:00:00"/>
    <d v="2012-12-05T00:00:00"/>
    <d v="2013-12-04T00:00:00"/>
    <n v="2013"/>
    <n v="12"/>
    <x v="13"/>
    <x v="0"/>
    <x v="0"/>
    <x v="0"/>
    <m/>
    <m/>
    <m/>
    <m/>
    <s v="Normal"/>
  </r>
  <r>
    <x v="7"/>
    <s v="Green"/>
    <s v="None"/>
    <m/>
    <s v="DPW"/>
    <s v="B50002520"/>
    <s v="Backhoe Loaders with Tag Along Trailers"/>
    <s v="Valley Supply &amp; Equipment"/>
    <x v="310"/>
    <n v="0"/>
    <m/>
    <d v="2012-12-05T00:00:00"/>
    <d v="2012-12-05T00:00:00"/>
    <d v="2013-12-04T00:00:00"/>
    <n v="2013"/>
    <n v="12"/>
    <x v="13"/>
    <x v="0"/>
    <x v="0"/>
    <x v="0"/>
    <m/>
    <m/>
    <m/>
    <m/>
    <s v="Normal"/>
  </r>
  <r>
    <x v="7"/>
    <s v="Green"/>
    <s v="None"/>
    <m/>
    <s v="DPW"/>
    <s v="B50002521"/>
    <s v="Dump Trucks"/>
    <s v="Chesapeake Ford Truck Sales"/>
    <x v="311"/>
    <n v="0"/>
    <m/>
    <d v="2001-12-05T00:00:00"/>
    <d v="2012-12-05T00:00:00"/>
    <d v="2013-12-04T00:00:00"/>
    <n v="2013"/>
    <n v="12"/>
    <x v="13"/>
    <x v="0"/>
    <x v="0"/>
    <x v="0"/>
    <m/>
    <m/>
    <m/>
    <m/>
    <s v="Normal"/>
  </r>
  <r>
    <x v="7"/>
    <s v="Green"/>
    <s v="None"/>
    <s v="P505767"/>
    <s v="FLEET"/>
    <s v="B50000725"/>
    <s v="New Holland OEM Parts &amp; Service (DPW)"/>
    <s v="Security Equipment Company"/>
    <x v="299"/>
    <n v="0"/>
    <m/>
    <d v="2012-11-14T00:00:00"/>
    <d v="2012-12-10T00:00:00"/>
    <d v="2013-12-09T00:00:00"/>
    <n v="2013"/>
    <n v="12"/>
    <x v="13"/>
    <x v="0"/>
    <x v="0"/>
    <x v="0"/>
    <m/>
    <m/>
    <m/>
    <m/>
    <s v="Normal"/>
  </r>
  <r>
    <x v="7"/>
    <s v="Green"/>
    <s v="None"/>
    <m/>
    <s v="FLEET"/>
    <s v="B50002494"/>
    <s v="Extended Diesel Cargo Van with TV Inspection system"/>
    <s v="RS Technical Services, Inc."/>
    <x v="312"/>
    <n v="0"/>
    <m/>
    <d v="2012-12-19T00:00:00"/>
    <d v="2012-12-19T00:00:00"/>
    <d v="2013-12-18T00:00:00"/>
    <n v="2013"/>
    <n v="12"/>
    <x v="13"/>
    <x v="0"/>
    <x v="0"/>
    <x v="0"/>
    <m/>
    <m/>
    <m/>
    <m/>
    <s v="Normal"/>
  </r>
  <r>
    <x v="7"/>
    <s v="Green"/>
    <s v="None"/>
    <m/>
    <s v="FLEET"/>
    <s v="B50002513"/>
    <s v="Mini Excavators with Trailers"/>
    <s v="Valley Supply &amp; Equipment"/>
    <x v="313"/>
    <n v="0"/>
    <m/>
    <d v="2012-12-19T00:00:00"/>
    <d v="2012-12-19T00:00:00"/>
    <d v="2013-12-18T00:00:00"/>
    <n v="2013"/>
    <n v="12"/>
    <x v="13"/>
    <x v="0"/>
    <x v="0"/>
    <x v="0"/>
    <m/>
    <m/>
    <m/>
    <m/>
    <s v="Normal"/>
  </r>
  <r>
    <x v="7"/>
    <s v="Green"/>
    <s v="None"/>
    <m/>
    <s v="FLEET"/>
    <s v="B50002513"/>
    <s v="Mini Excavators with Trailers"/>
    <s v="Correlli, Inc"/>
    <x v="314"/>
    <n v="0"/>
    <m/>
    <d v="2012-12-19T00:00:00"/>
    <d v="2012-12-19T00:00:00"/>
    <d v="2013-12-18T00:00:00"/>
    <n v="2013"/>
    <n v="12"/>
    <x v="13"/>
    <x v="0"/>
    <x v="0"/>
    <x v="0"/>
    <m/>
    <m/>
    <m/>
    <m/>
    <s v="Normal"/>
  </r>
  <r>
    <x v="7"/>
    <s v="Green"/>
    <s v="None"/>
    <s v="Various"/>
    <s v="FLEET"/>
    <s v="B50000753"/>
    <s v="Heavy Duty Transmissions and Differentials (Fleet)"/>
    <s v="Holabird Enterprises of Maryland, Inc t/a Transtech Transmission Center"/>
    <x v="252"/>
    <n v="0"/>
    <m/>
    <d v="2012-09-26T00:00:00"/>
    <d v="2012-12-24T00:00:00"/>
    <d v="2013-12-23T00:00:00"/>
    <n v="2013"/>
    <n v="12"/>
    <x v="13"/>
    <x v="0"/>
    <x v="11"/>
    <x v="0"/>
    <m/>
    <m/>
    <m/>
    <m/>
    <s v="Normal"/>
  </r>
  <r>
    <x v="7"/>
    <s v="Green"/>
    <s v="None"/>
    <m/>
    <s v="FLEET"/>
    <s v="B50002690"/>
    <s v="Decals for Fire Apparatus"/>
    <s v="Shannon-Baum Signs"/>
    <x v="66"/>
    <n v="0"/>
    <m/>
    <d v="2012-12-05T00:00:00"/>
    <d v="2013-01-01T00:00:00"/>
    <d v="2013-12-31T00:00:00"/>
    <n v="2013"/>
    <n v="12"/>
    <x v="13"/>
    <x v="1"/>
    <x v="0"/>
    <x v="0"/>
    <m/>
    <m/>
    <m/>
    <m/>
    <s v="Normal"/>
  </r>
  <r>
    <x v="7"/>
    <s v="Green"/>
    <s v="None"/>
    <s v="P511620"/>
    <s v="FLEET"/>
    <s v="B50001224"/>
    <s v="Waste Paint Removal and Service and Lease/Maintenance for Manual Paint Gun Cleaning Station"/>
    <s v="Safety-Kleen Systems, Inc."/>
    <x v="152"/>
    <n v="0"/>
    <m/>
    <s v="-"/>
    <d v="2013-01-01T00:00:00"/>
    <d v="2013-12-31T00:00:00"/>
    <n v="2013"/>
    <n v="12"/>
    <x v="13"/>
    <x v="0"/>
    <x v="0"/>
    <x v="0"/>
    <m/>
    <m/>
    <m/>
    <m/>
    <s v="Normal"/>
  </r>
  <r>
    <x v="7"/>
    <s v="Green"/>
    <s v="None"/>
    <s v="P515955"/>
    <s v="FLEET"/>
    <s v="B50001730"/>
    <s v="OEM Parts for LTI Hook and Ladder Trucks "/>
    <s v="Fire Line Equipment"/>
    <x v="253"/>
    <n v="0"/>
    <m/>
    <d v="2011-01-19T00:00:00"/>
    <d v="2011-01-19T00:00:00"/>
    <d v="2014-01-18T00:00:00"/>
    <n v="2014"/>
    <n v="1"/>
    <x v="14"/>
    <x v="1"/>
    <x v="0"/>
    <x v="0"/>
    <m/>
    <m/>
    <m/>
    <m/>
    <s v="Normal"/>
  </r>
  <r>
    <x v="7"/>
    <s v="Green"/>
    <s v="None"/>
    <s v="Various"/>
    <s v="FLEET"/>
    <s v="B50000672"/>
    <s v="Heavy Duty Automatic Transmission  (Fleet)"/>
    <s v="Holabird Enterprises of Maryland, Inc t/a Transtech Transmission Center"/>
    <x v="315"/>
    <n v="0"/>
    <m/>
    <d v="2012-02-05T00:00:00"/>
    <d v="2013-01-28T00:00:00"/>
    <d v="2014-01-27T00:00:00"/>
    <n v="2014"/>
    <n v="1"/>
    <x v="14"/>
    <x v="0"/>
    <x v="0"/>
    <x v="0"/>
    <m/>
    <m/>
    <m/>
    <m/>
    <s v="Normal"/>
  </r>
  <r>
    <x v="7"/>
    <s v="Green"/>
    <s v="None"/>
    <s v="P511897"/>
    <s v="FLEET"/>
    <s v="B50001270"/>
    <s v="Hydraulic Hoses and Fittings"/>
    <s v="Thomas Industrial Products/Tipco "/>
    <x v="251"/>
    <n v="0"/>
    <m/>
    <d v="2012-11-14T00:00:00"/>
    <d v="2013-02-01T00:00:00"/>
    <d v="2014-01-31T00:00:00"/>
    <n v="2014"/>
    <n v="1"/>
    <x v="14"/>
    <x v="3"/>
    <x v="0"/>
    <x v="0"/>
    <m/>
    <m/>
    <m/>
    <m/>
    <s v="Normal"/>
  </r>
  <r>
    <x v="7"/>
    <s v="Green"/>
    <s v="None"/>
    <s v="P506244"/>
    <s v="FLEET"/>
    <s v="06000"/>
    <s v="OEM  Parts and Service for Bobcat Equipment"/>
    <s v="Bobcat of Baltimore"/>
    <x v="302"/>
    <n v="0"/>
    <m/>
    <d v="2012-11-21T00:00:00"/>
    <d v="2013-02-04T00:00:00"/>
    <d v="2014-02-03T00:00:00"/>
    <n v="2014"/>
    <n v="2"/>
    <x v="29"/>
    <x v="0"/>
    <x v="0"/>
    <x v="0"/>
    <m/>
    <m/>
    <m/>
    <m/>
    <s v="Normal"/>
  </r>
  <r>
    <x v="7"/>
    <s v="Green"/>
    <s v="None"/>
    <s v="Various"/>
    <s v="FLEET"/>
    <s v="B50000633"/>
    <s v="Automotive Radiators &amp; Heaters (Fleet)"/>
    <s v="ABC Radiator"/>
    <x v="253"/>
    <n v="0"/>
    <m/>
    <d v="2012-11-21T00:00:00"/>
    <d v="2013-03-01T00:00:00"/>
    <d v="2014-02-28T00:00:00"/>
    <n v="2014"/>
    <n v="2"/>
    <x v="29"/>
    <x v="0"/>
    <x v="0"/>
    <x v="0"/>
    <m/>
    <m/>
    <s v="Yes"/>
    <s v="Yes - Grid Sheet / Summary Invoice"/>
    <s v="Special"/>
  </r>
  <r>
    <x v="7"/>
    <s v="Green"/>
    <s v="None"/>
    <s v="Various"/>
    <s v="FLEET"/>
    <s v="B50000633"/>
    <s v="Automotive Radiators &amp; Heaters (Fleet)"/>
    <s v="Cummins Radiator Company"/>
    <x v="301"/>
    <n v="0"/>
    <m/>
    <d v="2012-11-21T00:00:00"/>
    <d v="2013-03-01T00:00:00"/>
    <d v="2014-02-28T00:00:00"/>
    <n v="2014"/>
    <n v="2"/>
    <x v="29"/>
    <x v="0"/>
    <x v="0"/>
    <x v="0"/>
    <m/>
    <m/>
    <s v="Yes"/>
    <s v="Yes - Grid Sheet / Summary Invoice"/>
    <s v="Special"/>
  </r>
  <r>
    <x v="7"/>
    <s v="Green"/>
    <s v="None"/>
    <s v="P507774"/>
    <s v="FLEET"/>
    <s v="B50000843"/>
    <s v="Automotive Paints and Supplies  (DPW-Fleet)"/>
    <s v="Sherwin-Williams Automotive Finishes Co."/>
    <x v="48"/>
    <n v="0"/>
    <m/>
    <d v="2012-11-21T00:00:00"/>
    <d v="2013-03-04T00:00:00"/>
    <d v="2014-03-03T00:00:00"/>
    <n v="2014"/>
    <n v="3"/>
    <x v="44"/>
    <x v="0"/>
    <x v="0"/>
    <x v="0"/>
    <m/>
    <m/>
    <m/>
    <m/>
    <s v="Normal"/>
  </r>
  <r>
    <x v="7"/>
    <s v="Green"/>
    <s v="None"/>
    <s v="P506992"/>
    <s v="FLEET"/>
    <s v="B50000933"/>
    <s v="Automotive Starters and Alternators  (Fleet)"/>
    <s v="P&amp;H Auto Electric, Inc."/>
    <x v="316"/>
    <n v="0"/>
    <m/>
    <d v="2012-11-21T00:00:00"/>
    <d v="2013-03-13T00:00:00"/>
    <d v="2014-03-12T00:00:00"/>
    <n v="2014"/>
    <n v="3"/>
    <x v="44"/>
    <x v="0"/>
    <x v="0"/>
    <x v="0"/>
    <m/>
    <m/>
    <s v="Yes"/>
    <s v="Yes - Grid Sheet / Summary Invoice"/>
    <s v="Special"/>
  </r>
  <r>
    <x v="7"/>
    <s v="Green"/>
    <s v="None"/>
    <s v="P506993"/>
    <s v="FLEET"/>
    <s v="B50000933"/>
    <s v="Automotive Starters and Alternators  (Fleet)"/>
    <s v="Best Battery Company, Inc"/>
    <x v="277"/>
    <n v="0"/>
    <m/>
    <d v="2012-11-21T00:00:00"/>
    <d v="2013-03-13T00:00:00"/>
    <d v="2014-03-12T00:00:00"/>
    <n v="2014"/>
    <n v="3"/>
    <x v="44"/>
    <x v="0"/>
    <x v="0"/>
    <x v="0"/>
    <m/>
    <m/>
    <s v="Yes"/>
    <s v="Yes - Grid Sheet / Summary Invoice"/>
    <s v="Special"/>
  </r>
  <r>
    <x v="7"/>
    <s v="Green"/>
    <s v="None"/>
    <s v="P507496"/>
    <s v="FLEET"/>
    <s v="08000"/>
    <s v="OEM Parts and Service for Toro Equipment"/>
    <s v="Turf Equipment and Supply Company"/>
    <x v="317"/>
    <n v="0"/>
    <m/>
    <d v="2012-11-21T00:00:00"/>
    <d v="2013-03-24T00:00:00"/>
    <d v="2014-03-23T00:00:00"/>
    <n v="2014"/>
    <n v="3"/>
    <x v="44"/>
    <x v="0"/>
    <x v="0"/>
    <x v="0"/>
    <m/>
    <m/>
    <m/>
    <m/>
    <s v="Normal"/>
  </r>
  <r>
    <x v="7"/>
    <s v="Green"/>
    <s v="None"/>
    <s v="P506994"/>
    <s v="FLEET"/>
    <s v="B50000933"/>
    <s v="Automotive Starters and Alternators  (Fleet)"/>
    <s v="D. D. &amp; M., Inc."/>
    <x v="302"/>
    <n v="0"/>
    <m/>
    <d v="2012-11-21T00:00:00"/>
    <d v="2013-03-13T00:00:00"/>
    <d v="2014-03-24T00:00:00"/>
    <n v="2014"/>
    <n v="3"/>
    <x v="44"/>
    <x v="0"/>
    <x v="0"/>
    <x v="0"/>
    <m/>
    <m/>
    <s v="Yes"/>
    <s v="Yes - Grid Sheet / Summary Invoice"/>
    <s v="Special"/>
  </r>
  <r>
    <x v="7"/>
    <s v="Green"/>
    <s v="None"/>
    <s v="P505764"/>
    <s v="FLEET"/>
    <s v="B50000665"/>
    <s v="Automotive OEM Parts &amp; Service for Ford Vehicles -(Fleet)"/>
    <s v="Apple Ford"/>
    <x v="32"/>
    <n v="0"/>
    <m/>
    <d v="2012-12-19T00:00:00"/>
    <d v="2013-04-01T00:00:00"/>
    <d v="2014-03-31T00:00:00"/>
    <n v="2014"/>
    <n v="3"/>
    <x v="44"/>
    <x v="0"/>
    <x v="0"/>
    <x v="0"/>
    <m/>
    <m/>
    <m/>
    <m/>
    <s v="Normal"/>
  </r>
  <r>
    <x v="7"/>
    <s v="Green"/>
    <s v="Green"/>
    <s v="P505766"/>
    <s v="FLEET"/>
    <s v="B50000665"/>
    <s v="Automotive OEM Parts &amp; Service for Ford Vehicles (Fleet)"/>
    <s v="Valley Chevrolet"/>
    <x v="318"/>
    <n v="0"/>
    <m/>
    <d v="2012-12-19T00:00:00"/>
    <d v="2013-04-01T00:00:00"/>
    <d v="2014-03-31T00:00:00"/>
    <n v="2014"/>
    <n v="3"/>
    <x v="44"/>
    <x v="0"/>
    <x v="0"/>
    <x v="0"/>
    <m/>
    <m/>
    <m/>
    <m/>
    <s v="Normal"/>
  </r>
  <r>
    <x v="7"/>
    <s v="Green"/>
    <s v="Green"/>
    <s v="P505762"/>
    <s v="FLEET"/>
    <s v="B50000665"/>
    <s v="Automotive OEM Parts &amp; Service for Ford Vehicles (Fleet)"/>
    <s v="Al Packer's White Marsh Ford, Loc"/>
    <x v="319"/>
    <n v="0"/>
    <m/>
    <d v="2012-12-19T00:00:00"/>
    <d v="2013-04-01T00:00:00"/>
    <d v="2014-03-31T00:00:00"/>
    <n v="2014"/>
    <n v="3"/>
    <x v="44"/>
    <x v="0"/>
    <x v="0"/>
    <x v="0"/>
    <m/>
    <m/>
    <m/>
    <m/>
    <s v="Normal"/>
  </r>
  <r>
    <x v="7"/>
    <s v="Green"/>
    <s v="Green"/>
    <s v="P505763"/>
    <s v="FLEET"/>
    <s v="B50000665"/>
    <s v="Automotive OEM Parts &amp; Service for Ford Vehicles(Fleet)"/>
    <s v="Heritage Automotive"/>
    <x v="320"/>
    <n v="0"/>
    <m/>
    <d v="2012-12-19T00:00:00"/>
    <d v="2013-04-01T00:00:00"/>
    <d v="2014-03-31T00:00:00"/>
    <n v="2014"/>
    <n v="3"/>
    <x v="44"/>
    <x v="0"/>
    <x v="0"/>
    <x v="0"/>
    <m/>
    <m/>
    <m/>
    <m/>
    <s v="Normal"/>
  </r>
  <r>
    <x v="7"/>
    <s v="Green"/>
    <s v="Green"/>
    <s v="P505765"/>
    <s v="FLEET"/>
    <s v="B50000665"/>
    <s v="Automotive OEM Parts &amp; Service  for Ford Vehicles(Fleet)"/>
    <s v="Packer Norris Parts"/>
    <x v="319"/>
    <n v="0"/>
    <m/>
    <d v="2012-12-19T00:00:00"/>
    <d v="2013-04-01T00:00:00"/>
    <d v="2014-03-31T00:00:00"/>
    <n v="2014"/>
    <n v="3"/>
    <x v="44"/>
    <x v="0"/>
    <x v="0"/>
    <x v="0"/>
    <m/>
    <m/>
    <m/>
    <m/>
    <s v="Normal"/>
  </r>
  <r>
    <x v="7"/>
    <s v="Green"/>
    <s v="None"/>
    <s v="P517203"/>
    <s v="FLEET"/>
    <s v="06000"/>
    <s v="Body and Fender Parts"/>
    <s v="Keystone Automotive Industries, Inc."/>
    <x v="278"/>
    <n v="0"/>
    <m/>
    <d v="2011-04-06T00:00:00"/>
    <d v="2011-05-01T00:00:00"/>
    <d v="2014-04-30T00:00:00"/>
    <n v="2014"/>
    <n v="4"/>
    <x v="15"/>
    <x v="1"/>
    <x v="0"/>
    <x v="0"/>
    <m/>
    <m/>
    <m/>
    <m/>
    <s v="Normal"/>
  </r>
  <r>
    <x v="7"/>
    <s v="Green"/>
    <s v="None"/>
    <s v="P517192"/>
    <s v="FLEET"/>
    <s v="B50001929"/>
    <s v="OEM Parts and Service for GEM Electric Vehicles"/>
    <s v="Fox Chevrolet, LLC"/>
    <x v="66"/>
    <n v="0"/>
    <m/>
    <d v="2011-05-25T00:00:00"/>
    <d v="2011-06-01T00:00:00"/>
    <d v="2014-05-31T00:00:00"/>
    <n v="2014"/>
    <n v="5"/>
    <x v="16"/>
    <x v="0"/>
    <x v="0"/>
    <x v="0"/>
    <m/>
    <m/>
    <m/>
    <m/>
    <s v="Normal"/>
  </r>
  <r>
    <x v="7"/>
    <s v="Green"/>
    <s v="None"/>
    <s v="P509356"/>
    <s v="FLEET"/>
    <s v="B50001081"/>
    <s v="Marine Repair Service and Parts  (Fleet)  "/>
    <s v="Marcon Engineering Services"/>
    <x v="321"/>
    <n v="0"/>
    <m/>
    <d v="2012-03-07T00:00:00"/>
    <d v="2012-07-01T00:00:00"/>
    <d v="2014-06-30T00:00:00"/>
    <n v="2014"/>
    <n v="6"/>
    <x v="34"/>
    <x v="0"/>
    <x v="0"/>
    <x v="0"/>
    <m/>
    <m/>
    <m/>
    <m/>
    <s v="Normal"/>
  </r>
  <r>
    <x v="7"/>
    <s v="Green"/>
    <s v="None"/>
    <s v="P517253"/>
    <s v="FLEET"/>
    <s v="B50001903"/>
    <s v="Assorted Light Bars &amp; Light Sets (DPW/Fleet)"/>
    <s v="East Coast Emergency Lighting"/>
    <x v="25"/>
    <n v="0"/>
    <m/>
    <d v="2011-05-25T00:00:00"/>
    <d v="2011-07-01T00:00:00"/>
    <d v="2014-06-30T00:00:00"/>
    <n v="2014"/>
    <n v="6"/>
    <x v="34"/>
    <x v="1"/>
    <x v="0"/>
    <x v="0"/>
    <m/>
    <m/>
    <m/>
    <m/>
    <s v="Normal"/>
  </r>
  <r>
    <x v="7"/>
    <s v="Green"/>
    <s v="None"/>
    <s v="P518466"/>
    <s v="FLEET"/>
    <s v="B50001979"/>
    <s v="Maintenance, Parts and Repairs for Fire Boats - FIRST CALL"/>
    <s v="Marcon Engineering Services"/>
    <x v="303"/>
    <n v="0"/>
    <m/>
    <d v="2011-10-12T00:00:00"/>
    <d v="2011-11-01T00:00:00"/>
    <d v="2014-10-31T00:00:00"/>
    <n v="2014"/>
    <n v="10"/>
    <x v="36"/>
    <x v="14"/>
    <x v="0"/>
    <x v="0"/>
    <m/>
    <m/>
    <m/>
    <m/>
    <s v="Normal"/>
  </r>
  <r>
    <x v="7"/>
    <s v="Green"/>
    <s v="None"/>
    <s v="P518465"/>
    <s v="FLEET"/>
    <s v="B50001979"/>
    <s v="Maintenance, Parts and Repairs for Fire Boats - SECOND CALL"/>
    <s v="The General Ship Repair Corporation"/>
    <x v="25"/>
    <n v="0"/>
    <m/>
    <d v="2011-10-12T00:00:00"/>
    <d v="2011-11-01T00:00:00"/>
    <d v="2014-10-31T00:00:00"/>
    <n v="2014"/>
    <n v="10"/>
    <x v="36"/>
    <x v="14"/>
    <x v="0"/>
    <x v="0"/>
    <m/>
    <m/>
    <m/>
    <m/>
    <s v="Normal"/>
  </r>
  <r>
    <x v="7"/>
    <s v="Green"/>
    <s v="None"/>
    <s v="P518464"/>
    <s v="FLEET"/>
    <s v="B50002000"/>
    <s v="Spring and Suspension Repair Services (FLEET_"/>
    <s v="Middleton &amp; Meads Company, Inc."/>
    <x v="262"/>
    <n v="0"/>
    <m/>
    <d v="2011-09-28T00:00:00"/>
    <d v="2011-11-01T00:00:00"/>
    <d v="2014-10-31T00:00:00"/>
    <n v="2014"/>
    <n v="10"/>
    <x v="36"/>
    <x v="1"/>
    <x v="18"/>
    <x v="4"/>
    <m/>
    <m/>
    <m/>
    <m/>
    <s v="Normal"/>
  </r>
  <r>
    <x v="7"/>
    <s v="Green"/>
    <s v="None"/>
    <s v="P517917"/>
    <s v="FLEET"/>
    <s v="B50001978"/>
    <s v="Motor Vehicle Exhaust System Repairs (Fleet)"/>
    <s v="Undercar Specialists Inc. d/b/a Meineke Car Care"/>
    <x v="278"/>
    <n v="0"/>
    <m/>
    <d v="2011-07-27T00:00:00"/>
    <d v="2011-11-01T00:00:00"/>
    <d v="2014-10-31T00:00:00"/>
    <n v="2014"/>
    <n v="10"/>
    <x v="36"/>
    <x v="1"/>
    <x v="0"/>
    <x v="0"/>
    <m/>
    <m/>
    <m/>
    <m/>
    <s v="Normal"/>
  </r>
  <r>
    <x v="7"/>
    <s v="Green"/>
    <s v="None"/>
    <s v="P517918"/>
    <s v="FLEET"/>
    <s v="B50001978"/>
    <s v="Motor Vehicle Exhaust System Repairs (Fleet)"/>
    <s v="Salvo Limited Partnership, LLP"/>
    <x v="322"/>
    <n v="0"/>
    <m/>
    <d v="2011-07-27T00:00:00"/>
    <d v="2011-11-01T00:00:00"/>
    <d v="2014-10-31T00:00:00"/>
    <n v="2014"/>
    <n v="10"/>
    <x v="36"/>
    <x v="1"/>
    <x v="0"/>
    <x v="0"/>
    <m/>
    <m/>
    <m/>
    <m/>
    <s v="Normal"/>
  </r>
  <r>
    <x v="7"/>
    <s v="Green"/>
    <s v="None"/>
    <m/>
    <s v="FLEET"/>
    <s v="B50002291"/>
    <s v="Parts, Service and Maintenance fro In-Ground and Above Ground Lifts"/>
    <s v="C &amp; T Equipment Co. Inc."/>
    <x v="39"/>
    <n v="0"/>
    <m/>
    <d v="2012-03-14T00:00:00"/>
    <d v="2012-03-14T00:00:00"/>
    <d v="2015-03-13T00:00:00"/>
    <n v="2015"/>
    <n v="3"/>
    <x v="17"/>
    <x v="20"/>
    <x v="0"/>
    <x v="0"/>
    <m/>
    <s v="Yes"/>
    <s v="Yes"/>
    <m/>
    <s v="Special"/>
  </r>
  <r>
    <x v="7"/>
    <s v="Green"/>
    <s v="None"/>
    <m/>
    <s v="FLEET"/>
    <s v="B50002358"/>
    <s v="Vehicle Glass Repair &amp; Installation Services - 1st Call"/>
    <s v="Royal Glass Company"/>
    <x v="323"/>
    <n v="0"/>
    <m/>
    <d v="2012-05-09T00:00:00"/>
    <d v="2012-06-01T00:00:00"/>
    <d v="2015-05-31T00:00:00"/>
    <n v="2015"/>
    <n v="5"/>
    <x v="40"/>
    <x v="1"/>
    <x v="0"/>
    <x v="0"/>
    <m/>
    <m/>
    <m/>
    <m/>
    <s v="Normal"/>
  </r>
  <r>
    <x v="7"/>
    <s v="Green"/>
    <s v="None"/>
    <m/>
    <s v="FLEET"/>
    <s v="B50002358"/>
    <s v="Vehicle Glass Repair &amp; Installation Services - 2nd Call"/>
    <s v="Millennium 2, Inc."/>
    <x v="15"/>
    <n v="0"/>
    <m/>
    <d v="2012-05-09T00:00:00"/>
    <d v="2012-06-01T00:00:00"/>
    <d v="2015-05-31T00:00:00"/>
    <n v="2015"/>
    <n v="5"/>
    <x v="40"/>
    <x v="1"/>
    <x v="0"/>
    <x v="0"/>
    <m/>
    <m/>
    <m/>
    <m/>
    <s v="Normal"/>
  </r>
  <r>
    <x v="7"/>
    <s v="Green"/>
    <s v="None"/>
    <m/>
    <s v="FLEET"/>
    <s v="B50002426"/>
    <s v="RV/Motor Home Repairs "/>
    <s v="Efficiency Enterprises of MD, LLC "/>
    <x v="32"/>
    <n v="0"/>
    <m/>
    <d v="2012-08-08T00:00:00"/>
    <d v="2012-09-01T00:00:00"/>
    <d v="2015-08-31T00:00:00"/>
    <n v="2015"/>
    <n v="8"/>
    <x v="27"/>
    <x v="1"/>
    <x v="0"/>
    <x v="0"/>
    <m/>
    <m/>
    <m/>
    <m/>
    <s v="Normal"/>
  </r>
  <r>
    <x v="7"/>
    <s v="Green"/>
    <s v="None"/>
    <m/>
    <s v="FLEET"/>
    <s v="08000"/>
    <s v="OEM Parts and Service for John Deere Equipment (Fleet)"/>
    <s v="Jesco, Inc."/>
    <x v="262"/>
    <n v="0"/>
    <m/>
    <d v="2012-08-29T00:00:00"/>
    <d v="2012-10-01T00:00:00"/>
    <d v="2015-09-30T00:00:00"/>
    <n v="2015"/>
    <n v="9"/>
    <x v="47"/>
    <x v="1"/>
    <x v="0"/>
    <x v="0"/>
    <m/>
    <m/>
    <m/>
    <m/>
    <s v="Normal"/>
  </r>
  <r>
    <x v="7"/>
    <s v="Green"/>
    <s v="None"/>
    <m/>
    <s v="FLEET"/>
    <s v="B50002515"/>
    <s v="OEM Parts and Service for International Heavy Trucks - 2nd Call"/>
    <s v="West End Service, Inc."/>
    <x v="48"/>
    <n v="0"/>
    <m/>
    <d v="2012-09-26T00:00:00"/>
    <d v="2012-11-01T00:00:00"/>
    <d v="2015-10-31T00:00:00"/>
    <n v="2015"/>
    <n v="10"/>
    <x v="48"/>
    <x v="9"/>
    <x v="19"/>
    <x v="12"/>
    <m/>
    <s v="Yes"/>
    <m/>
    <m/>
    <s v="Special"/>
  </r>
  <r>
    <x v="7"/>
    <s v="Green"/>
    <s v="None"/>
    <m/>
    <s v="FLEET"/>
    <s v="B50002515"/>
    <s v="OEM Parts and Service for International Heavy Trucks - 1st Call"/>
    <s v="Beltway International LLC"/>
    <x v="251"/>
    <n v="0"/>
    <m/>
    <d v="2012-09-26T00:00:00"/>
    <d v="2012-11-01T00:00:00"/>
    <d v="2015-10-31T00:00:00"/>
    <n v="2015"/>
    <n v="10"/>
    <x v="48"/>
    <x v="1"/>
    <x v="0"/>
    <x v="0"/>
    <m/>
    <m/>
    <m/>
    <m/>
    <s v="Normal"/>
  </r>
  <r>
    <x v="7"/>
    <s v="Green"/>
    <s v="None"/>
    <s v="Various"/>
    <s v="FLEET"/>
    <s v="B50002661"/>
    <s v="Inspections and Certifications for Fuel Tanker Trucks"/>
    <s v="Advanced Tank systems, Inc."/>
    <x v="322"/>
    <n v="0"/>
    <m/>
    <d v="2012-11-07T00:00:00"/>
    <d v="2012-11-07T00:00:00"/>
    <d v="2015-11-06T00:00:00"/>
    <n v="2015"/>
    <n v="11"/>
    <x v="46"/>
    <x v="1"/>
    <x v="0"/>
    <x v="0"/>
    <m/>
    <m/>
    <m/>
    <m/>
    <s v="Normal"/>
  </r>
  <r>
    <x v="7"/>
    <s v="Green"/>
    <s v="None"/>
    <m/>
    <s v="FLEET"/>
    <s v="B50002600"/>
    <s v="Vehicle Upholstery Service (Fleet)"/>
    <s v="Smith Auto Service, Inc."/>
    <x v="48"/>
    <n v="0"/>
    <m/>
    <d v="2012-10-24T00:00:00"/>
    <d v="2013-01-01T00:00:00"/>
    <d v="2015-12-31T00:00:00"/>
    <n v="2015"/>
    <n v="12"/>
    <x v="19"/>
    <x v="1"/>
    <x v="0"/>
    <x v="0"/>
    <m/>
    <m/>
    <m/>
    <m/>
    <s v="Normal"/>
  </r>
  <r>
    <x v="7"/>
    <s v="Green"/>
    <s v="None"/>
    <m/>
    <s v="FLEET"/>
    <s v="B50002613"/>
    <s v="Aftermarket Heavy Equipment Repairs (Fleet)"/>
    <s v="Corelli, Inc."/>
    <x v="32"/>
    <n v="0"/>
    <m/>
    <d v="2012-12-05T00:00:00"/>
    <d v="2013-02-01T00:00:00"/>
    <d v="2016-01-31T00:00:00"/>
    <n v="2016"/>
    <n v="1"/>
    <x v="20"/>
    <x v="1"/>
    <x v="0"/>
    <x v="0"/>
    <m/>
    <m/>
    <m/>
    <m/>
    <s v="Normal"/>
  </r>
  <r>
    <x v="7"/>
    <s v="Green"/>
    <s v="None"/>
    <m/>
    <s v="FLEET"/>
    <s v="B50002613"/>
    <s v="Aftermarket Parts and Service for Heavy Trucks and Equipment"/>
    <s v="FleetPride, Inc."/>
    <x v="32"/>
    <n v="0"/>
    <m/>
    <d v="2012-12-05T00:00:00"/>
    <d v="2013-02-01T00:00:00"/>
    <d v="2016-01-31T00:00:00"/>
    <n v="2016"/>
    <n v="1"/>
    <x v="20"/>
    <x v="1"/>
    <x v="0"/>
    <x v="0"/>
    <m/>
    <m/>
    <m/>
    <m/>
    <s v="Normal"/>
  </r>
  <r>
    <x v="7"/>
    <s v="Green"/>
    <s v="None"/>
    <m/>
    <s v="FLEET"/>
    <s v="B50002613"/>
    <s v="Aftermarket Parts and Service for Heavy Trucks and Equipment"/>
    <s v="Waste Equipment Sales &amp; Service, LLC"/>
    <x v="33"/>
    <n v="0"/>
    <m/>
    <d v="2012-12-05T00:00:00"/>
    <d v="2013-02-01T00:00:00"/>
    <d v="2016-01-31T00:00:00"/>
    <n v="2016"/>
    <n v="1"/>
    <x v="20"/>
    <x v="1"/>
    <x v="0"/>
    <x v="0"/>
    <m/>
    <m/>
    <m/>
    <m/>
    <s v="Normal"/>
  </r>
  <r>
    <x v="7"/>
    <s v="Green"/>
    <s v="None"/>
    <m/>
    <s v="FLEET"/>
    <s v="B50002613"/>
    <s v="Aftermarket Parts and Service for Heavy Trucks and Equipment"/>
    <s v="THC Enterprises dba Mid Atlantic Waste Systems"/>
    <x v="48"/>
    <n v="0"/>
    <m/>
    <d v="2012-12-05T00:00:00"/>
    <d v="2013-02-01T00:00:00"/>
    <d v="2016-01-31T00:00:00"/>
    <n v="2016"/>
    <n v="1"/>
    <x v="20"/>
    <x v="1"/>
    <x v="0"/>
    <x v="0"/>
    <m/>
    <m/>
    <m/>
    <m/>
    <s v="Normal"/>
  </r>
  <r>
    <x v="8"/>
    <s v="Blue"/>
    <s v="Red"/>
    <s v="P519724"/>
    <s v="DPW"/>
    <s v="B50002348"/>
    <s v="Mowing - Brooklyn Wetlands "/>
    <s v="Sparks Quality Fence Company"/>
    <x v="324"/>
    <n v="0"/>
    <m/>
    <s v="-"/>
    <d v="2012-03-19T00:00:00"/>
    <d v="2013-03-18T00:00:00"/>
    <n v="2013"/>
    <n v="3"/>
    <x v="5"/>
    <x v="1"/>
    <x v="0"/>
    <x v="0"/>
    <s v="Planned renewal - AGENCY"/>
    <m/>
    <m/>
    <m/>
    <s v="Normal"/>
  </r>
  <r>
    <x v="8"/>
    <s v="Blue"/>
    <s v="Red"/>
    <s v="P516588"/>
    <s v="DGS"/>
    <s v="B50001813"/>
    <s v="Mowing - 19 City Locations"/>
    <s v="Sparks Quality Fence Company"/>
    <x v="325"/>
    <n v="0"/>
    <m/>
    <s v="-"/>
    <d v="2012-03-23T00:00:00"/>
    <d v="2013-03-22T00:00:00"/>
    <n v="2013"/>
    <n v="3"/>
    <x v="5"/>
    <x v="3"/>
    <x v="0"/>
    <x v="0"/>
    <s v="Planned renewal - AGENCY"/>
    <m/>
    <m/>
    <m/>
    <s v="Normal"/>
  </r>
  <r>
    <x v="8"/>
    <s v="Blue"/>
    <s v="Red"/>
    <s v="P512903"/>
    <s v="REC &amp; PARKS"/>
    <s v="B50001231"/>
    <s v="Grass Mowing (Rec. &amp; Parks)"/>
    <s v="Lorenz, Inc."/>
    <x v="326"/>
    <n v="0"/>
    <m/>
    <d v="2012-03-28T00:00:00"/>
    <d v="2012-04-14T00:00:00"/>
    <d v="2013-04-13T00:00:00"/>
    <n v="2013"/>
    <n v="4"/>
    <x v="6"/>
    <x v="1"/>
    <x v="14"/>
    <x v="1"/>
    <s v="Planned renewal - AGENCY"/>
    <m/>
    <m/>
    <m/>
    <s v="Normal"/>
  </r>
  <r>
    <x v="8"/>
    <s v="Blue"/>
    <s v="Yellow"/>
    <s v="P502286"/>
    <s v="CITYWIDE"/>
    <s v="B50000414"/>
    <s v="Paper Lawn and Leaf Bags (CITYWIDE)"/>
    <s v="Duro Bag Manufacturing Company"/>
    <x v="327"/>
    <n v="0"/>
    <m/>
    <d v="2012-03-07T00:00:00"/>
    <d v="2012-05-01T00:00:00"/>
    <d v="2013-04-30T00:00:00"/>
    <n v="2013"/>
    <n v="4"/>
    <x v="6"/>
    <x v="0"/>
    <x v="0"/>
    <x v="0"/>
    <s v="New bid / contract."/>
    <m/>
    <m/>
    <m/>
    <s v="Normal"/>
  </r>
  <r>
    <x v="8"/>
    <s v="Blue"/>
    <s v="None"/>
    <s v="P518416"/>
    <s v="DPW"/>
    <s v="08000"/>
    <s v="Maintenance for Getinge Autoclave and Equipment"/>
    <s v="Getinge USA, Inc."/>
    <x v="328"/>
    <n v="0"/>
    <m/>
    <s v="-"/>
    <d v="2012-07-03T00:00:00"/>
    <d v="2013-07-02T00:00:00"/>
    <n v="2013"/>
    <n v="7"/>
    <x v="9"/>
    <x v="1"/>
    <x v="0"/>
    <x v="0"/>
    <m/>
    <m/>
    <m/>
    <m/>
    <s v="Normal"/>
  </r>
  <r>
    <x v="8"/>
    <s v="Blue"/>
    <s v="None"/>
    <s v="P520875"/>
    <s v="REC &amp; PARKS"/>
    <s v="B50002510"/>
    <s v="Trash Dumpster &amp; Removal Services"/>
    <s v="BFI Waste Service"/>
    <x v="329"/>
    <n v="0"/>
    <m/>
    <s v="-"/>
    <d v="2012-07-23T00:00:00"/>
    <d v="2013-07-22T00:00:00"/>
    <n v="2013"/>
    <n v="7"/>
    <x v="9"/>
    <x v="1"/>
    <x v="0"/>
    <x v="0"/>
    <m/>
    <m/>
    <m/>
    <m/>
    <s v="Normal"/>
  </r>
  <r>
    <x v="8"/>
    <s v="Blue"/>
    <s v="None"/>
    <s v="P521226"/>
    <s v="DPW"/>
    <s v="B50002537"/>
    <s v="Landscaping for Dog Park"/>
    <s v="Lorenz, Inc."/>
    <x v="330"/>
    <n v="0"/>
    <m/>
    <d v="2012-08-22T00:00:00"/>
    <d v="2012-08-22T00:00:00"/>
    <d v="2013-08-21T00:00:00"/>
    <n v="2013"/>
    <n v="8"/>
    <x v="10"/>
    <x v="0"/>
    <x v="0"/>
    <x v="0"/>
    <m/>
    <m/>
    <m/>
    <m/>
    <s v="Normal"/>
  </r>
  <r>
    <x v="8"/>
    <s v="Blue"/>
    <s v="None"/>
    <s v="P521411"/>
    <s v="Various"/>
    <s v="B50002393"/>
    <s v="Trophies and  Awards "/>
    <s v="J. Gilbert, Inc. dba Lamb Awards and Engraving"/>
    <x v="331"/>
    <n v="0"/>
    <m/>
    <d v="2012-08-29T00:00:00"/>
    <d v="2012-08-29T00:00:00"/>
    <d v="2013-08-28T00:00:00"/>
    <n v="2013"/>
    <n v="8"/>
    <x v="10"/>
    <x v="1"/>
    <x v="0"/>
    <x v="0"/>
    <m/>
    <m/>
    <m/>
    <m/>
    <s v="Normal"/>
  </r>
  <r>
    <x v="8"/>
    <s v="Blue"/>
    <s v="None"/>
    <s v="P518003"/>
    <s v="BCPD"/>
    <s v="B50002082"/>
    <s v="Compressed Air &amp; Gas"/>
    <s v="Roberts Oxygen Company"/>
    <x v="332"/>
    <n v="0"/>
    <m/>
    <s v="-"/>
    <d v="2012-09-01T00:00:00"/>
    <d v="2013-08-31T00:00:00"/>
    <n v="2013"/>
    <n v="8"/>
    <x v="10"/>
    <x v="3"/>
    <x v="0"/>
    <x v="0"/>
    <m/>
    <m/>
    <m/>
    <m/>
    <s v="Normal"/>
  </r>
  <r>
    <x v="8"/>
    <s v="Blue"/>
    <s v="None"/>
    <s v="P518126"/>
    <s v="DPW"/>
    <s v="B50002102"/>
    <s v="Chemical Analysis Products"/>
    <s v="Martel Laboratories"/>
    <x v="333"/>
    <n v="0"/>
    <m/>
    <s v="-"/>
    <d v="2011-09-12T00:00:00"/>
    <d v="2013-09-12T00:00:00"/>
    <n v="2013"/>
    <n v="9"/>
    <x v="11"/>
    <x v="0"/>
    <x v="0"/>
    <x v="0"/>
    <m/>
    <m/>
    <m/>
    <m/>
    <s v="Normal"/>
  </r>
  <r>
    <x v="8"/>
    <s v="Blue"/>
    <s v="None"/>
    <s v="P521627"/>
    <s v="CITYWIDE"/>
    <s v="B50002556"/>
    <s v="Major Appliances"/>
    <s v="Business Services"/>
    <x v="334"/>
    <n v="0"/>
    <m/>
    <d v="2012-10-10T00:00:00"/>
    <d v="2012-10-10T00:00:00"/>
    <d v="2013-10-09T00:00:00"/>
    <n v="2013"/>
    <n v="10"/>
    <x v="12"/>
    <x v="1"/>
    <x v="0"/>
    <x v="0"/>
    <m/>
    <m/>
    <m/>
    <m/>
    <s v="Normal"/>
  </r>
  <r>
    <x v="8"/>
    <s v="Blue"/>
    <s v="None"/>
    <m/>
    <s v="REC &amp; PARKS"/>
    <s v="B50002525"/>
    <s v="Jones Falls Trail Interpretive signage"/>
    <s v="Shannon-Baum Signs"/>
    <x v="335"/>
    <n v="0"/>
    <m/>
    <d v="2012-11-07T00:00:00"/>
    <d v="2012-11-07T00:00:00"/>
    <d v="2013-11-06T00:00:00"/>
    <n v="2013"/>
    <n v="11"/>
    <x v="28"/>
    <x v="0"/>
    <x v="0"/>
    <x v="0"/>
    <m/>
    <m/>
    <m/>
    <m/>
    <s v="Normal"/>
  </r>
  <r>
    <x v="8"/>
    <s v="Blue"/>
    <s v="None"/>
    <m/>
    <s v="REC &amp; PARKS"/>
    <s v="B50002620"/>
    <s v="Street Tree supply, Delivery and Planting for Fall 2012 and Spring 2013"/>
    <s v="Lorenz, Inc."/>
    <x v="336"/>
    <n v="0"/>
    <m/>
    <d v="2012-11-07T00:00:00"/>
    <d v="2012-11-07T00:00:00"/>
    <d v="2013-11-06T00:00:00"/>
    <n v="2013"/>
    <n v="11"/>
    <x v="28"/>
    <x v="0"/>
    <x v="3"/>
    <x v="0"/>
    <s v="New Bid each year."/>
    <m/>
    <m/>
    <m/>
    <s v="Normal"/>
  </r>
  <r>
    <x v="8"/>
    <s v="Blue"/>
    <s v="None"/>
    <s v="P515412"/>
    <s v="REC &amp; PARKS"/>
    <s v="B50001693"/>
    <s v="Animal Food (Rec. &amp; Parks)"/>
    <s v="The Gourmet Rodent"/>
    <x v="337"/>
    <n v="0"/>
    <m/>
    <d v="2012-10-24T00:00:00"/>
    <d v="2012-11-17T00:00:00"/>
    <d v="2013-11-16T00:00:00"/>
    <n v="2013"/>
    <n v="11"/>
    <x v="28"/>
    <x v="0"/>
    <x v="0"/>
    <x v="0"/>
    <m/>
    <m/>
    <m/>
    <m/>
    <s v="Normal"/>
  </r>
  <r>
    <x v="8"/>
    <s v="Blue"/>
    <s v="None"/>
    <s v="P516025"/>
    <s v="REC &amp; PARKS"/>
    <s v="B50001651"/>
    <s v="Concession Stand Staff and Services"/>
    <s v="Simply Good, LLC (Revenue)"/>
    <x v="144"/>
    <n v="0"/>
    <m/>
    <d v="2012-12-05T00:00:00"/>
    <d v="2012-12-05T00:00:00"/>
    <d v="2013-12-04T00:00:00"/>
    <n v="2013"/>
    <n v="12"/>
    <x v="13"/>
    <x v="3"/>
    <x v="0"/>
    <x v="0"/>
    <m/>
    <m/>
    <m/>
    <m/>
    <s v="Normal"/>
  </r>
  <r>
    <x v="8"/>
    <s v="Blue"/>
    <s v="None"/>
    <s v="P521289"/>
    <s v="REC &amp; PARKS"/>
    <s v="06000"/>
    <s v="Yearly Internet Service"/>
    <s v="Comcast"/>
    <x v="338"/>
    <n v="0"/>
    <m/>
    <s v="-"/>
    <d v="2012-08-22T00:00:00"/>
    <d v="2013-12-31T00:00:00"/>
    <n v="2013"/>
    <n v="12"/>
    <x v="13"/>
    <x v="0"/>
    <x v="0"/>
    <x v="0"/>
    <m/>
    <m/>
    <m/>
    <m/>
    <s v="Normal"/>
  </r>
  <r>
    <x v="8"/>
    <s v="Blue"/>
    <s v="None"/>
    <s v="P520119"/>
    <s v="CITYWIDE"/>
    <s v="B50001944"/>
    <s v="Propane  "/>
    <s v="Thompson's Gas and Electric Service, Inc."/>
    <x v="339"/>
    <n v="0"/>
    <m/>
    <d v="2012-03-14T00:00:00"/>
    <d v="2012-03-14T00:00:00"/>
    <d v="2014-03-13T00:00:00"/>
    <n v="2014"/>
    <n v="3"/>
    <x v="44"/>
    <x v="10"/>
    <x v="0"/>
    <x v="0"/>
    <m/>
    <m/>
    <m/>
    <m/>
    <s v="Normal"/>
  </r>
  <r>
    <x v="8"/>
    <s v="Blue"/>
    <s v="None"/>
    <s v="P520135"/>
    <s v="DPW"/>
    <s v="B50002273"/>
    <s v="Mowing, Maintenance and Landscaping"/>
    <s v="Lorenz, Inc."/>
    <x v="340"/>
    <n v="0"/>
    <m/>
    <d v="2012-05-09T00:00:00"/>
    <d v="2012-05-09T00:00:00"/>
    <d v="2014-05-08T00:00:00"/>
    <n v="2014"/>
    <n v="5"/>
    <x v="16"/>
    <x v="10"/>
    <x v="16"/>
    <x v="8"/>
    <m/>
    <m/>
    <m/>
    <m/>
    <s v="Normal"/>
  </r>
  <r>
    <x v="9"/>
    <s v="Blue"/>
    <s v="Yellow"/>
    <s v="P519899"/>
    <s v="BCPD"/>
    <s v="B50002382"/>
    <s v="Gun Cleaning supplies"/>
    <s v="Lawmen's Supply Company"/>
    <x v="341"/>
    <n v="0"/>
    <m/>
    <s v="-"/>
    <d v="2012-04-16T00:00:00"/>
    <d v="2013-04-15T00:00:00"/>
    <n v="2013"/>
    <n v="4"/>
    <x v="6"/>
    <x v="0"/>
    <x v="0"/>
    <x v="0"/>
    <s v="BPD needs to put in new req."/>
    <m/>
    <m/>
    <m/>
    <s v="Normal"/>
  </r>
  <r>
    <x v="9"/>
    <s v="Blue"/>
    <s v="Yellow"/>
    <s v="P508003"/>
    <s v="DPW"/>
    <s v="B50000770"/>
    <s v="Water Bill Envelopes (DPW-W/WW)"/>
    <s v="Double Envelope"/>
    <x v="342"/>
    <n v="0"/>
    <m/>
    <d v="2012-04-11T00:00:00"/>
    <d v="2012-04-29T00:00:00"/>
    <d v="2013-04-28T00:00:00"/>
    <n v="2013"/>
    <n v="4"/>
    <x v="6"/>
    <x v="3"/>
    <x v="0"/>
    <x v="0"/>
    <s v="Starting"/>
    <m/>
    <m/>
    <m/>
    <s v="Normal"/>
  </r>
  <r>
    <x v="9"/>
    <s v="Blue"/>
    <s v="Red"/>
    <s v="P517874"/>
    <s v="FINANCE"/>
    <s v="06000"/>
    <s v="Provide temporary Senior-Level Accountant Services "/>
    <s v="Accountemps"/>
    <x v="343"/>
    <n v="0"/>
    <m/>
    <d v="2012-12-05T00:00:00"/>
    <d v="2013-02-01T00:00:00"/>
    <d v="2013-04-30T00:00:00"/>
    <n v="2013"/>
    <n v="4"/>
    <x v="6"/>
    <x v="0"/>
    <x v="0"/>
    <x v="0"/>
    <s v="Extension issues"/>
    <m/>
    <m/>
    <m/>
    <s v="Normal"/>
  </r>
  <r>
    <x v="9"/>
    <s v="Blue"/>
    <s v="None"/>
    <s v="P521308"/>
    <s v="DHCD"/>
    <s v="06000"/>
    <s v="Temporary Accountant (CPA) for HeadStart "/>
    <s v="Piper Staffing"/>
    <x v="344"/>
    <n v="0"/>
    <m/>
    <d v="2012-12-05T00:00:00"/>
    <d v="2013-01-01T00:00:00"/>
    <d v="2013-06-30T00:00:00"/>
    <n v="2013"/>
    <n v="6"/>
    <x v="8"/>
    <x v="0"/>
    <x v="0"/>
    <x v="0"/>
    <m/>
    <m/>
    <m/>
    <m/>
    <s v="Normal"/>
  </r>
  <r>
    <x v="9"/>
    <s v="Blue"/>
    <s v="None"/>
    <m/>
    <s v="BCPD"/>
    <s v="001B3400026 -St of MD"/>
    <s v="Ammunition - Federal"/>
    <s v="The Gun Shop"/>
    <x v="345"/>
    <n v="0"/>
    <m/>
    <d v="2012-11-07T00:00:00"/>
    <d v="2012-11-07T00:00:00"/>
    <d v="2013-07-15T00:00:00"/>
    <n v="2013"/>
    <n v="7"/>
    <x v="9"/>
    <x v="0"/>
    <x v="0"/>
    <x v="0"/>
    <m/>
    <m/>
    <m/>
    <m/>
    <s v="Normal"/>
  </r>
  <r>
    <x v="9"/>
    <s v="Blue"/>
    <s v="None"/>
    <m/>
    <s v="Health"/>
    <s v="06000"/>
    <s v="Temporary Services - Field social Workers"/>
    <s v="Abacus Corp."/>
    <x v="346"/>
    <n v="0"/>
    <m/>
    <d v="2012-08-22T00:00:00"/>
    <d v="2012-08-01T00:00:00"/>
    <d v="2013-07-31T00:00:00"/>
    <n v="2013"/>
    <n v="7"/>
    <x v="9"/>
    <x v="10"/>
    <x v="0"/>
    <x v="0"/>
    <m/>
    <m/>
    <m/>
    <m/>
    <s v="Normal"/>
  </r>
  <r>
    <x v="9"/>
    <s v="Blue"/>
    <s v="None"/>
    <s v="P514475"/>
    <s v="BCPD &amp; SHERIFF"/>
    <s v="B50001477"/>
    <s v="Ammunition (See buyer for items available) "/>
    <s v="Atlantic Tactical, Inc"/>
    <x v="33"/>
    <n v="0"/>
    <m/>
    <d v="2012-07-25T00:00:00"/>
    <d v="2012-08-11T00:00:00"/>
    <d v="2013-08-10T00:00:00"/>
    <n v="2013"/>
    <n v="8"/>
    <x v="10"/>
    <x v="1"/>
    <x v="0"/>
    <x v="0"/>
    <m/>
    <m/>
    <m/>
    <m/>
    <s v="Normal"/>
  </r>
  <r>
    <x v="9"/>
    <s v="Blue"/>
    <s v="None"/>
    <s v="P521298"/>
    <s v="CIRCUIT COURT"/>
    <s v="B50002592"/>
    <s v="Emergency Repair of Office Equipment"/>
    <s v="Maryland Office Systems, Inc."/>
    <x v="347"/>
    <n v="0"/>
    <m/>
    <s v="-"/>
    <d v="2012-09-20T00:00:00"/>
    <d v="2013-09-19T00:00:00"/>
    <n v="2013"/>
    <n v="9"/>
    <x v="11"/>
    <x v="0"/>
    <x v="0"/>
    <x v="0"/>
    <m/>
    <m/>
    <m/>
    <m/>
    <s v="Normal"/>
  </r>
  <r>
    <x v="9"/>
    <s v="Blue"/>
    <s v="None"/>
    <s v="P520831"/>
    <s v="BCPD"/>
    <s v="08000"/>
    <s v="Hope/Kreonite Parts and Service"/>
    <s v="Khall Solutions, LLC"/>
    <x v="348"/>
    <n v="0"/>
    <m/>
    <s v="-"/>
    <d v="2012-11-30T00:00:00"/>
    <d v="2013-10-31T00:00:00"/>
    <n v="2013"/>
    <n v="10"/>
    <x v="12"/>
    <x v="0"/>
    <x v="0"/>
    <x v="0"/>
    <m/>
    <m/>
    <m/>
    <m/>
    <s v="Normal"/>
  </r>
  <r>
    <x v="9"/>
    <s v="Blue"/>
    <s v="None"/>
    <s v="P509384"/>
    <s v="CITYWIDE"/>
    <s v="B50001026"/>
    <s v="Temporary Personnel"/>
    <s v="1st Choice Staffing Agency, LLC"/>
    <x v="349"/>
    <n v="0"/>
    <m/>
    <d v="2011-10-19T00:00:00"/>
    <d v="2011-11-01T00:00:00"/>
    <d v="2013-10-31T00:00:00"/>
    <n v="2013"/>
    <n v="10"/>
    <x v="12"/>
    <x v="21"/>
    <x v="16"/>
    <x v="13"/>
    <m/>
    <m/>
    <s v="Yes"/>
    <m/>
    <s v="Special"/>
  </r>
  <r>
    <x v="9"/>
    <s v="Blue"/>
    <s v="None"/>
    <s v="P518906"/>
    <s v="CITYWIDE"/>
    <s v="B50001026"/>
    <s v="Temporary Personnel"/>
    <s v="Abacus Corp."/>
    <x v="349"/>
    <n v="0"/>
    <m/>
    <d v="2011-10-19T00:00:00"/>
    <d v="2011-11-01T00:00:00"/>
    <d v="2013-10-31T00:00:00"/>
    <n v="2013"/>
    <n v="10"/>
    <x v="12"/>
    <x v="21"/>
    <x v="16"/>
    <x v="13"/>
    <m/>
    <m/>
    <s v="Yes"/>
    <m/>
    <s v="Special"/>
  </r>
  <r>
    <x v="9"/>
    <s v="Blue"/>
    <s v="None"/>
    <s v="P509387"/>
    <s v="CITYWIDE"/>
    <s v="B50001026"/>
    <s v="Temporary Personnel"/>
    <s v="America on Demand of MD, Inc."/>
    <x v="350"/>
    <n v="0"/>
    <m/>
    <d v="2011-10-19T00:00:00"/>
    <d v="2011-11-01T00:00:00"/>
    <d v="2013-10-31T00:00:00"/>
    <n v="2013"/>
    <n v="10"/>
    <x v="12"/>
    <x v="21"/>
    <x v="16"/>
    <x v="13"/>
    <m/>
    <m/>
    <s v="Yes"/>
    <m/>
    <s v="Special"/>
  </r>
  <r>
    <x v="9"/>
    <s v="Blue"/>
    <s v="None"/>
    <s v="P509388"/>
    <s v="CITYWIDE"/>
    <s v="B50001026"/>
    <s v="Temporary Personnel"/>
    <s v="Excel Staffing &amp; Personnel Services"/>
    <x v="351"/>
    <n v="0"/>
    <m/>
    <d v="2011-10-19T00:00:00"/>
    <d v="2011-11-01T00:00:00"/>
    <d v="2013-10-31T00:00:00"/>
    <n v="2013"/>
    <n v="10"/>
    <x v="12"/>
    <x v="21"/>
    <x v="16"/>
    <x v="13"/>
    <m/>
    <m/>
    <s v="Yes"/>
    <m/>
    <s v="Special"/>
  </r>
  <r>
    <x v="9"/>
    <s v="Blue"/>
    <s v="None"/>
    <s v="P509386"/>
    <s v="CITYWIDE"/>
    <s v="B50001026"/>
    <s v="Temporary Personnel"/>
    <s v="NEC Staffing Services"/>
    <x v="352"/>
    <n v="0"/>
    <m/>
    <d v="2012-07-25T00:00:00"/>
    <d v="2011-11-01T00:00:00"/>
    <d v="2013-10-31T00:00:00"/>
    <n v="2013"/>
    <n v="10"/>
    <x v="12"/>
    <x v="21"/>
    <x v="16"/>
    <x v="13"/>
    <m/>
    <m/>
    <s v="Yes"/>
    <m/>
    <s v="Special"/>
  </r>
  <r>
    <x v="9"/>
    <s v="Blue"/>
    <s v="None"/>
    <s v="P509389"/>
    <s v="CITYWIDE"/>
    <s v="B50001026"/>
    <s v="Temporary Personnel"/>
    <s v="Obverse, Inc."/>
    <x v="349"/>
    <n v="0"/>
    <m/>
    <d v="2011-10-19T00:00:00"/>
    <d v="2011-11-01T00:00:00"/>
    <d v="2013-10-31T00:00:00"/>
    <n v="2013"/>
    <n v="10"/>
    <x v="12"/>
    <x v="21"/>
    <x v="16"/>
    <x v="13"/>
    <m/>
    <m/>
    <s v="Yes"/>
    <m/>
    <s v="Special"/>
  </r>
  <r>
    <x v="9"/>
    <s v="Blue"/>
    <s v="None"/>
    <s v="P509383"/>
    <s v="CITYWIDE"/>
    <s v="B50001026"/>
    <s v="Temporary Personnel"/>
    <s v="Trustworthy Staffing Solutions"/>
    <x v="353"/>
    <n v="0"/>
    <m/>
    <d v="2012-07-25T00:00:00"/>
    <d v="2011-11-01T00:00:00"/>
    <d v="2013-10-31T00:00:00"/>
    <n v="2013"/>
    <n v="10"/>
    <x v="12"/>
    <x v="21"/>
    <x v="16"/>
    <x v="13"/>
    <m/>
    <m/>
    <m/>
    <m/>
    <s v="Normal"/>
  </r>
  <r>
    <x v="9"/>
    <s v="Blue"/>
    <s v="None"/>
    <s v="P510190"/>
    <s v="CITYWIDE"/>
    <s v="B50001026"/>
    <s v="Temporary Personnel"/>
    <s v="Arbor E &amp; T, LLC / Care Resources"/>
    <x v="354"/>
    <n v="0"/>
    <m/>
    <d v="2011-10-19T00:00:00"/>
    <d v="2011-11-01T00:00:00"/>
    <d v="2013-10-31T00:00:00"/>
    <n v="2013"/>
    <n v="10"/>
    <x v="12"/>
    <x v="21"/>
    <x v="16"/>
    <x v="13"/>
    <m/>
    <m/>
    <m/>
    <m/>
    <s v="Normal"/>
  </r>
  <r>
    <x v="9"/>
    <s v="Blue"/>
    <s v="None"/>
    <s v="P510182"/>
    <s v="CITYWIDE"/>
    <s v="B50001026"/>
    <s v="Temporary Personnel"/>
    <s v="Dependable Nursing Services"/>
    <x v="355"/>
    <n v="0"/>
    <m/>
    <d v="2012-07-25T00:00:00"/>
    <d v="2011-11-01T00:00:00"/>
    <d v="2013-10-31T00:00:00"/>
    <n v="2013"/>
    <n v="10"/>
    <x v="12"/>
    <x v="21"/>
    <x v="16"/>
    <x v="13"/>
    <m/>
    <m/>
    <s v="Yes"/>
    <m/>
    <s v="Special"/>
  </r>
  <r>
    <x v="9"/>
    <s v="Blue"/>
    <s v="None"/>
    <s v="P521677"/>
    <s v="BCPD"/>
    <s v="B50002655"/>
    <s v="Timothy Hay Bales"/>
    <s v="K. Lemmon &amp; Sons, LC"/>
    <x v="356"/>
    <n v="0"/>
    <m/>
    <d v="2012-11-21T00:00:00"/>
    <d v="2012-11-22T00:00:00"/>
    <d v="2013-11-21T00:00:00"/>
    <n v="2013"/>
    <n v="11"/>
    <x v="28"/>
    <x v="0"/>
    <x v="0"/>
    <x v="0"/>
    <m/>
    <m/>
    <m/>
    <m/>
    <s v="Normal"/>
  </r>
  <r>
    <x v="9"/>
    <s v="Blue"/>
    <s v="None"/>
    <s v="P511631"/>
    <s v="HEALTH"/>
    <s v="B50001259"/>
    <s v="Provide Nutrition Aide and Lactation Consultant Services"/>
    <s v="Kennedy Personnel Services"/>
    <x v="357"/>
    <n v="0"/>
    <m/>
    <d v="2012-10-24T00:00:00"/>
    <d v="2013-01-01T00:00:00"/>
    <d v="2013-12-31T00:00:00"/>
    <n v="2013"/>
    <n v="12"/>
    <x v="13"/>
    <x v="3"/>
    <x v="16"/>
    <x v="1"/>
    <m/>
    <m/>
    <m/>
    <m/>
    <s v="Normal"/>
  </r>
  <r>
    <x v="9"/>
    <s v="Blue"/>
    <s v="None"/>
    <s v="P518526"/>
    <s v="BCPD"/>
    <s v="08000"/>
    <s v="Service contract for Lab Drying Cabinets"/>
    <s v="Gieserlab, Inc."/>
    <x v="358"/>
    <n v="0"/>
    <m/>
    <s v="-"/>
    <d v="2011-07-17T00:00:00"/>
    <d v="2014-07-16T00:00:00"/>
    <n v="2014"/>
    <n v="7"/>
    <x v="35"/>
    <x v="0"/>
    <x v="0"/>
    <x v="0"/>
    <m/>
    <m/>
    <m/>
    <m/>
    <s v="Normal"/>
  </r>
  <r>
    <x v="9"/>
    <s v="Blue"/>
    <s v="None"/>
    <s v="P518180"/>
    <s v="CITYWIDE"/>
    <s v="B50002108"/>
    <s v="Court Reporting Services "/>
    <s v="Free State Reporting"/>
    <x v="359"/>
    <n v="0"/>
    <m/>
    <d v="2012-10-03T00:00:00"/>
    <d v="2012-11-01T00:00:00"/>
    <d v="2014-10-31T00:00:00"/>
    <n v="2014"/>
    <n v="10"/>
    <x v="36"/>
    <x v="0"/>
    <x v="0"/>
    <x v="0"/>
    <m/>
    <m/>
    <m/>
    <m/>
    <s v="Normal"/>
  </r>
  <r>
    <x v="9"/>
    <s v="Blue"/>
    <s v="None"/>
    <s v="P518553"/>
    <s v="BCPD"/>
    <s v="08000"/>
    <s v="Microspectrophotometer Service and Maintenance"/>
    <s v="CRAIC Technologies"/>
    <x v="360"/>
    <n v="0"/>
    <m/>
    <d v="2011-11-16T00:00:00"/>
    <d v="2012-03-15T00:00:00"/>
    <d v="2015-03-14T00:00:00"/>
    <n v="2015"/>
    <n v="3"/>
    <x v="17"/>
    <x v="0"/>
    <x v="0"/>
    <x v="0"/>
    <m/>
    <m/>
    <m/>
    <m/>
    <s v="Normal"/>
  </r>
  <r>
    <x v="9"/>
    <s v="Blue"/>
    <s v="None"/>
    <s v="R578385"/>
    <s v="BCPD"/>
    <s v="B50002166"/>
    <s v="Investigative Resource Software for Law Enforcement"/>
    <s v="West Publishing Corporation d/b/a West, a Thomson Reuters Business"/>
    <x v="361"/>
    <n v="0"/>
    <m/>
    <d v="2012-03-21T00:00:00"/>
    <d v="2012-03-21T00:00:00"/>
    <d v="2015-03-20T00:00:00"/>
    <n v="2015"/>
    <n v="3"/>
    <x v="17"/>
    <x v="1"/>
    <x v="0"/>
    <x v="0"/>
    <m/>
    <m/>
    <m/>
    <m/>
    <s v="Normal"/>
  </r>
  <r>
    <x v="9"/>
    <s v="Blue"/>
    <s v="None"/>
    <m/>
    <s v="BCPD"/>
    <s v="B50002332"/>
    <s v="Dog Food and Supplies for the K-9 Unit "/>
    <s v="Town &amp; Country Pet Supply"/>
    <x v="362"/>
    <n v="0"/>
    <m/>
    <d v="2012-04-11T00:00:00"/>
    <d v="2012-04-11T00:00:00"/>
    <d v="2015-04-10T00:00:00"/>
    <n v="2015"/>
    <n v="4"/>
    <x v="49"/>
    <x v="1"/>
    <x v="0"/>
    <x v="0"/>
    <m/>
    <m/>
    <m/>
    <m/>
    <s v="Normal"/>
  </r>
  <r>
    <x v="9"/>
    <s v="Blue"/>
    <s v="None"/>
    <m/>
    <s v="BCPD"/>
    <s v="B50002320"/>
    <s v="Personal Ballistic Soft Body Armor"/>
    <s v="Lawmen's Supply Company"/>
    <x v="363"/>
    <n v="0"/>
    <m/>
    <d v="2012-04-18T00:00:00"/>
    <d v="2012-08-15T00:00:00"/>
    <d v="2015-08-14T00:00:00"/>
    <n v="2015"/>
    <n v="8"/>
    <x v="27"/>
    <x v="10"/>
    <x v="0"/>
    <x v="0"/>
    <m/>
    <m/>
    <m/>
    <m/>
    <s v="Normal"/>
  </r>
  <r>
    <x v="10"/>
    <s v="Green"/>
    <s v="Red"/>
    <s v="P515807"/>
    <s v="DPW"/>
    <s v="B50001744"/>
    <s v="Meter Converters"/>
    <s v="Flow Tech, Inc."/>
    <x v="364"/>
    <n v="0"/>
    <m/>
    <s v="-"/>
    <d v="2012-01-10T00:00:00"/>
    <d v="2013-01-09T00:00:00"/>
    <n v="2013"/>
    <n v="1"/>
    <x v="3"/>
    <x v="0"/>
    <x v="0"/>
    <x v="0"/>
    <s v="Contract to expire, gap of service, waiting on agency specs. New req. NO SPECS - DARLENE TO CONFRIM WITH AGENCY"/>
    <m/>
    <m/>
    <m/>
    <s v="Normal"/>
  </r>
  <r>
    <x v="10"/>
    <s v="Green"/>
    <s v="Green"/>
    <s v="P516182"/>
    <s v="CONV. CTR"/>
    <s v="B50001769"/>
    <s v="Rental of Vertical Baler"/>
    <s v="Allied Waste/BFI Waste Services"/>
    <x v="365"/>
    <n v="0"/>
    <m/>
    <d v="2012-01-18T00:00:00"/>
    <d v="2012-02-09T00:00:00"/>
    <d v="2013-02-08T00:00:00"/>
    <n v="2013"/>
    <n v="2"/>
    <x v="4"/>
    <x v="2"/>
    <x v="0"/>
    <x v="0"/>
    <s v="TO be deleted"/>
    <m/>
    <m/>
    <m/>
    <s v="Normal"/>
  </r>
  <r>
    <x v="10"/>
    <s v="Green"/>
    <s v="Green"/>
    <s v="P516436"/>
    <m/>
    <s v="07000"/>
    <s v="Gaskets and Seals"/>
    <s v="Lewis-Goetz &amp; Co."/>
    <x v="231"/>
    <n v="0"/>
    <m/>
    <s v="-"/>
    <d v="2012-03-10T00:00:00"/>
    <d v="2013-03-09T00:00:00"/>
    <n v="2013"/>
    <n v="3"/>
    <x v="5"/>
    <x v="3"/>
    <x v="0"/>
    <x v="0"/>
    <s v="1/23/13 BOE"/>
    <m/>
    <m/>
    <m/>
    <s v="Normal"/>
  </r>
  <r>
    <x v="10"/>
    <s v="Green"/>
    <s v="Green"/>
    <s v="P519761"/>
    <s v="DPW"/>
    <s v="B50002353"/>
    <s v="Harrington Lever Hoists"/>
    <s v="Zenmar Power Tool &amp; Hoist Systems"/>
    <x v="366"/>
    <n v="0"/>
    <m/>
    <s v="-"/>
    <d v="2012-03-23T00:00:00"/>
    <d v="2013-03-22T00:00:00"/>
    <n v="2013"/>
    <n v="3"/>
    <x v="5"/>
    <x v="0"/>
    <x v="0"/>
    <x v="0"/>
    <s v="To be deleted."/>
    <m/>
    <m/>
    <m/>
    <s v="Normal"/>
  </r>
  <r>
    <x v="10"/>
    <s v="Green"/>
    <s v="Yellow"/>
    <s v="P512762"/>
    <s v="DPW"/>
    <s v="B50001401"/>
    <s v="Water Boiler Treatment Chemicals -(DPW)"/>
    <s v="Watec Co."/>
    <x v="367"/>
    <n v="0"/>
    <m/>
    <d v="2012-02-22T00:00:00"/>
    <d v="2012-03-28T00:00:00"/>
    <d v="2013-03-27T00:00:00"/>
    <n v="2013"/>
    <n v="3"/>
    <x v="5"/>
    <x v="0"/>
    <x v="0"/>
    <x v="0"/>
    <s v="Bids due 2/8"/>
    <m/>
    <m/>
    <m/>
    <s v="Normal"/>
  </r>
  <r>
    <x v="10"/>
    <s v="Green"/>
    <s v="Yellow"/>
    <s v="P516836"/>
    <s v="CITYWIDE"/>
    <s v="B50001765"/>
    <s v="Furnish and Install Carpet   (First Call) - CITYWIDE"/>
    <s v="Total Contracting, Inc"/>
    <x v="323"/>
    <n v="0"/>
    <m/>
    <d v="2012-04-04T00:00:00"/>
    <d v="2012-04-28T00:00:00"/>
    <d v="2013-04-27T00:00:00"/>
    <n v="2013"/>
    <n v="4"/>
    <x v="6"/>
    <x v="2"/>
    <x v="3"/>
    <x v="8"/>
    <s v="Renew for BOE in March"/>
    <m/>
    <s v="Yes"/>
    <m/>
    <s v="Special"/>
  </r>
  <r>
    <x v="10"/>
    <s v="Green"/>
    <s v="Yellow"/>
    <s v="P516837"/>
    <s v="CITYWIDE"/>
    <s v="B50001765"/>
    <s v="Furnish and Install Carpet   (Second Call) -CITYWIDE"/>
    <s v="CB Flooring, LLC"/>
    <x v="22"/>
    <n v="0"/>
    <m/>
    <d v="2012-04-04T00:00:00"/>
    <d v="2012-04-28T00:00:00"/>
    <d v="2013-04-27T00:00:00"/>
    <n v="2013"/>
    <n v="4"/>
    <x v="6"/>
    <x v="2"/>
    <x v="3"/>
    <x v="8"/>
    <s v="Renew for BOE in March"/>
    <m/>
    <s v="Yes"/>
    <m/>
    <s v="Special"/>
  </r>
  <r>
    <x v="10"/>
    <s v="Green"/>
    <s v="Yellow"/>
    <s v="P513348"/>
    <s v="CONV. CTR"/>
    <s v="08000"/>
    <s v="Concentric Annual Maintenance (Convention Center)"/>
    <s v="Resource Information and Control (RIC) Corp."/>
    <x v="368"/>
    <n v="0"/>
    <m/>
    <d v="2010-05-05T00:00:00"/>
    <d v="2010-05-01T00:00:00"/>
    <d v="2013-04-30T00:00:00"/>
    <n v="2013"/>
    <n v="4"/>
    <x v="6"/>
    <x v="1"/>
    <x v="0"/>
    <x v="0"/>
    <s v="Renew for BOE in Feb"/>
    <m/>
    <m/>
    <m/>
    <s v="Normal"/>
  </r>
  <r>
    <x v="10"/>
    <s v="Green"/>
    <s v="Yellow"/>
    <s v="P508186"/>
    <s v="CITYWIDE"/>
    <s v="B50001013"/>
    <s v="Landscaping, Exterior &amp; Interior Plant Maintenance "/>
    <s v="Jan Ferguson"/>
    <x v="369"/>
    <n v="0"/>
    <m/>
    <d v="2012-02-29T00:00:00"/>
    <d v="2012-05-11T00:00:00"/>
    <d v="2013-05-10T00:00:00"/>
    <n v="2013"/>
    <n v="5"/>
    <x v="7"/>
    <x v="3"/>
    <x v="3"/>
    <x v="8"/>
    <s v="Renew for BOE in March"/>
    <m/>
    <m/>
    <m/>
    <s v="Normal"/>
  </r>
  <r>
    <x v="10"/>
    <s v="Green"/>
    <s v="Yellow"/>
    <s v="P516995"/>
    <s v="CONV. CTR"/>
    <s v="B50001931"/>
    <s v="Provide Maintenance for Tennant Machines "/>
    <s v="Tennant Sales and Services Company"/>
    <x v="283"/>
    <n v="0"/>
    <m/>
    <d v="2013-01-09T00:00:00"/>
    <d v="2012-05-11T00:00:00"/>
    <d v="2013-05-10T00:00:00"/>
    <n v="2013"/>
    <n v="5"/>
    <x v="7"/>
    <x v="1"/>
    <x v="0"/>
    <x v="0"/>
    <s v="Renew for BOE in March"/>
    <m/>
    <m/>
    <s v="Yes"/>
    <s v="Special"/>
  </r>
  <r>
    <x v="10"/>
    <s v="Green"/>
    <s v="None"/>
    <s v="P517353"/>
    <s v="DOT"/>
    <s v="B50001964"/>
    <s v="Safety Vests"/>
    <s v="Saf-T-Gard International, Inc."/>
    <x v="370"/>
    <n v="0"/>
    <m/>
    <s v="-"/>
    <d v="2012-05-23T00:00:00"/>
    <d v="2013-05-22T00:00:00"/>
    <n v="2013"/>
    <n v="5"/>
    <x v="7"/>
    <x v="3"/>
    <x v="0"/>
    <x v="0"/>
    <m/>
    <m/>
    <m/>
    <m/>
    <s v="Normal"/>
  </r>
  <r>
    <x v="10"/>
    <s v="Green"/>
    <s v="None"/>
    <s v="P513741"/>
    <s v="DPW"/>
    <s v="08000"/>
    <s v="Philadelphia Mixer Parts and Service (DPW-Wastewater)"/>
    <s v="Philadelphia Mixing Solutions, LTD"/>
    <x v="371"/>
    <n v="0"/>
    <m/>
    <d v="2010-06-09T00:00:00"/>
    <d v="2010-06-09T00:00:00"/>
    <d v="2013-06-08T00:00:00"/>
    <n v="2013"/>
    <n v="6"/>
    <x v="8"/>
    <x v="11"/>
    <x v="0"/>
    <x v="0"/>
    <m/>
    <m/>
    <m/>
    <s v="Yes"/>
    <s v="Special"/>
  </r>
  <r>
    <x v="10"/>
    <s v="Green"/>
    <s v="None"/>
    <s v="P521812"/>
    <s v="MOED"/>
    <s v="08000"/>
    <s v="Annual Renewal of Security and Fire Alarm Systems"/>
    <s v="Stanley Convergent Security Solutions, Inc."/>
    <x v="372"/>
    <n v="0"/>
    <m/>
    <s v="-"/>
    <d v="2012-07-01T00:00:00"/>
    <d v="2013-06-30T00:00:00"/>
    <n v="2013"/>
    <n v="6"/>
    <x v="8"/>
    <x v="3"/>
    <x v="0"/>
    <x v="0"/>
    <m/>
    <m/>
    <m/>
    <m/>
    <s v="Normal"/>
  </r>
  <r>
    <x v="10"/>
    <s v="Green"/>
    <s v="None"/>
    <s v="P504815"/>
    <s v="DPW"/>
    <s v="08000"/>
    <s v="Software Maintenance Services for PX Mailing system (DPW/WW)"/>
    <s v="Pitney Bowes"/>
    <x v="373"/>
    <n v="0"/>
    <m/>
    <d v="2012-07-11T00:00:00"/>
    <d v="2012-07-12T00:00:00"/>
    <d v="2013-07-11T00:00:00"/>
    <n v="2013"/>
    <n v="7"/>
    <x v="9"/>
    <x v="0"/>
    <x v="0"/>
    <x v="0"/>
    <m/>
    <m/>
    <m/>
    <m/>
    <s v="Normal"/>
  </r>
  <r>
    <x v="10"/>
    <s v="Green"/>
    <s v="None"/>
    <s v="Various"/>
    <s v="CITYWIDE"/>
    <s v="B50001905"/>
    <s v="Windows and Trusses Cleaning and Washing (Various)"/>
    <s v="VIP Special Services, LLC"/>
    <x v="374"/>
    <n v="0"/>
    <m/>
    <d v="2012-05-09T00:00:00"/>
    <d v="2011-07-13T00:00:00"/>
    <d v="2013-07-12T00:00:00"/>
    <n v="2013"/>
    <n v="7"/>
    <x v="9"/>
    <x v="1"/>
    <x v="0"/>
    <x v="0"/>
    <m/>
    <m/>
    <m/>
    <m/>
    <s v="Normal"/>
  </r>
  <r>
    <x v="10"/>
    <s v="Green"/>
    <s v="None"/>
    <s v="P520837"/>
    <s v="DPW"/>
    <s v="07000"/>
    <s v="Concrete Pipe Adaptors  (DPW/WWW)"/>
    <s v="Price Bothers Co. dba Hanson Pipe &amp; Precast"/>
    <x v="322"/>
    <n v="0"/>
    <m/>
    <s v="-"/>
    <d v="2012-07-20T00:00:00"/>
    <d v="2013-07-19T00:00:00"/>
    <n v="2013"/>
    <n v="7"/>
    <x v="9"/>
    <x v="0"/>
    <x v="0"/>
    <x v="0"/>
    <m/>
    <m/>
    <m/>
    <m/>
    <s v="Normal"/>
  </r>
  <r>
    <x v="10"/>
    <s v="Green"/>
    <s v="None"/>
    <s v="P514635"/>
    <s v="CONV. CTR"/>
    <s v="B50001468"/>
    <s v="Preventative Maintenance and Emergency Repairs for Operable Walls (Convention Center)"/>
    <s v="Modern Door &amp; Equipment Sales, Inc."/>
    <x v="375"/>
    <n v="0"/>
    <m/>
    <d v="2010-08-11T00:00:00"/>
    <d v="2010-08-01T00:00:00"/>
    <d v="2013-07-31T00:00:00"/>
    <n v="2013"/>
    <n v="7"/>
    <x v="9"/>
    <x v="1"/>
    <x v="0"/>
    <x v="0"/>
    <m/>
    <m/>
    <m/>
    <m/>
    <s v="Normal"/>
  </r>
  <r>
    <x v="10"/>
    <s v="Green"/>
    <s v="None"/>
    <s v="P513535"/>
    <s v="DGS"/>
    <s v="B50001420"/>
    <s v="Steel Pipes, Valves and Fittings"/>
    <s v="Ferguson Enterprises, Inc."/>
    <x v="376"/>
    <n v="0"/>
    <m/>
    <d v="2011-09-28T00:00:00"/>
    <d v="2010-09-01T00:00:00"/>
    <d v="2013-08-31T00:00:00"/>
    <n v="2013"/>
    <n v="8"/>
    <x v="10"/>
    <x v="1"/>
    <x v="0"/>
    <x v="0"/>
    <m/>
    <m/>
    <m/>
    <m/>
    <s v="Normal"/>
  </r>
  <r>
    <x v="10"/>
    <s v="Green"/>
    <s v="None"/>
    <s v="Various"/>
    <s v="DOT"/>
    <s v="B50000663"/>
    <s v="STIHL Landscaping Equipment and Replacement Parts"/>
    <s v="Liberty Discount Lawn Equipment"/>
    <x v="15"/>
    <n v="0"/>
    <m/>
    <d v="2012-07-11T00:00:00"/>
    <d v="2012-09-26T00:00:00"/>
    <d v="2013-09-25T00:00:00"/>
    <n v="2013"/>
    <n v="9"/>
    <x v="11"/>
    <x v="0"/>
    <x v="0"/>
    <x v="0"/>
    <m/>
    <m/>
    <m/>
    <m/>
    <s v="Normal"/>
  </r>
  <r>
    <x v="10"/>
    <s v="Green"/>
    <s v="None"/>
    <m/>
    <s v="CONV. CTR"/>
    <s v="B50002582"/>
    <s v="Paper and Soap Supplies for Baltimore Convention Center (Conv. Ctr.)"/>
    <s v="Acme Paper &amp; Supply, Inc."/>
    <x v="377"/>
    <n v="0"/>
    <m/>
    <d v="2012-10-03T00:00:00"/>
    <d v="2012-10-03T00:00:00"/>
    <d v="2013-10-02T00:00:00"/>
    <n v="2013"/>
    <n v="10"/>
    <x v="12"/>
    <x v="0"/>
    <x v="0"/>
    <x v="0"/>
    <m/>
    <m/>
    <m/>
    <m/>
    <s v="Normal"/>
  </r>
  <r>
    <x v="10"/>
    <s v="Green"/>
    <s v="None"/>
    <s v="P504785"/>
    <s v="DOT"/>
    <s v="B50000357"/>
    <s v="Interactive Voice Recognition System (IVR)"/>
    <s v="Symago, LLC"/>
    <x v="378"/>
    <n v="0"/>
    <m/>
    <d v="2012-09-19T00:00:00"/>
    <d v="2012-10-04T00:00:00"/>
    <d v="2013-10-03T00:00:00"/>
    <n v="2013"/>
    <n v="10"/>
    <x v="12"/>
    <x v="0"/>
    <x v="0"/>
    <x v="0"/>
    <m/>
    <m/>
    <m/>
    <m/>
    <s v="Normal"/>
  </r>
  <r>
    <x v="10"/>
    <s v="Green"/>
    <s v="None"/>
    <s v="P515646"/>
    <s v="DPW"/>
    <s v="08000"/>
    <s v="Furnish, Deliver and Install Equipment and Parts for Aquabelt Conveyors and Gravity Belts - DPWWW"/>
    <s v="Ashbrook-Simon-Hartley Operations L.P."/>
    <x v="2"/>
    <n v="0"/>
    <m/>
    <d v="2010-12-08T00:00:00"/>
    <d v="2010-12-08T00:00:00"/>
    <d v="2013-10-06T00:00:00"/>
    <n v="2013"/>
    <n v="10"/>
    <x v="12"/>
    <x v="0"/>
    <x v="0"/>
    <x v="0"/>
    <m/>
    <m/>
    <m/>
    <m/>
    <s v="Normal"/>
  </r>
  <r>
    <x v="10"/>
    <s v="Green"/>
    <s v="None"/>
    <s v="P518377"/>
    <s v="DOT"/>
    <s v="B50002130"/>
    <s v="Modems for Traffic Signals"/>
    <s v="Globe Electric"/>
    <x v="379"/>
    <n v="0"/>
    <m/>
    <s v="-"/>
    <d v="2012-10-17T00:00:00"/>
    <d v="2013-10-16T00:00:00"/>
    <n v="2013"/>
    <n v="10"/>
    <x v="12"/>
    <x v="3"/>
    <x v="0"/>
    <x v="0"/>
    <m/>
    <m/>
    <m/>
    <m/>
    <s v="Normal"/>
  </r>
  <r>
    <x v="10"/>
    <s v="Green"/>
    <s v="None"/>
    <s v="P521714"/>
    <s v="DPW"/>
    <s v="B50002648"/>
    <s v="Calibration Gas"/>
    <s v="Airgas East"/>
    <x v="380"/>
    <n v="0"/>
    <m/>
    <s v="-"/>
    <d v="2012-10-23T00:00:00"/>
    <d v="2013-10-22T00:00:00"/>
    <n v="2013"/>
    <n v="10"/>
    <x v="12"/>
    <x v="1"/>
    <x v="0"/>
    <x v="0"/>
    <m/>
    <m/>
    <m/>
    <m/>
    <s v="Normal"/>
  </r>
  <r>
    <x v="10"/>
    <s v="Green"/>
    <s v="None"/>
    <s v="P518560"/>
    <s v="DPW"/>
    <s v="08000"/>
    <s v="KSB Submersible Pumps"/>
    <s v="Geiger Pump and Equipment"/>
    <x v="381"/>
    <n v="0"/>
    <m/>
    <d v="2012-07-11T00:00:00"/>
    <d v="2011-10-26T00:00:00"/>
    <d v="2013-10-25T00:00:00"/>
    <n v="2013"/>
    <n v="10"/>
    <x v="12"/>
    <x v="0"/>
    <x v="0"/>
    <x v="0"/>
    <m/>
    <m/>
    <m/>
    <m/>
    <s v="Normal"/>
  </r>
  <r>
    <x v="10"/>
    <s v="Green"/>
    <s v="None"/>
    <s v="P518582"/>
    <s v="DPW"/>
    <s v="08000"/>
    <s v="Pulsafeeder and Eclipse Pumps"/>
    <s v="Geiger Pump and Equipment"/>
    <x v="322"/>
    <n v="0"/>
    <m/>
    <d v="2011-10-26T00:00:00"/>
    <d v="2011-10-26T00:00:00"/>
    <d v="2013-10-25T00:00:00"/>
    <n v="2013"/>
    <n v="10"/>
    <x v="12"/>
    <x v="0"/>
    <x v="0"/>
    <x v="0"/>
    <m/>
    <m/>
    <m/>
    <m/>
    <s v="Normal"/>
  </r>
  <r>
    <x v="10"/>
    <s v="Green"/>
    <s v="None"/>
    <s v="P515045"/>
    <s v="CITYWIDE"/>
    <s v="B50001629"/>
    <s v="laboratory Gases, Chemicals and Related Supplies "/>
    <s v="Fisher Scientific Co. LLC"/>
    <x v="252"/>
    <n v="0"/>
    <m/>
    <d v="2012-11-07T00:00:00"/>
    <d v="2010-10-27T00:00:00"/>
    <d v="2013-10-26T00:00:00"/>
    <n v="2013"/>
    <n v="10"/>
    <x v="12"/>
    <x v="22"/>
    <x v="0"/>
    <x v="0"/>
    <m/>
    <m/>
    <m/>
    <m/>
    <s v="Normal"/>
  </r>
  <r>
    <x v="10"/>
    <s v="Green"/>
    <s v="None"/>
    <s v="P515380"/>
    <s v="CONV. CTR"/>
    <s v="B50001690"/>
    <s v="Preventative Maintenance Service for Lifts (Convention Center)"/>
    <s v="United Rental North America, Inc."/>
    <x v="382"/>
    <n v="0"/>
    <m/>
    <d v="2012-10-31T00:00:00"/>
    <d v="2012-11-07T00:00:00"/>
    <d v="2013-11-06T00:00:00"/>
    <n v="2013"/>
    <n v="11"/>
    <x v="28"/>
    <x v="0"/>
    <x v="0"/>
    <x v="0"/>
    <m/>
    <m/>
    <m/>
    <m/>
    <s v="Normal"/>
  </r>
  <r>
    <x v="10"/>
    <s v="Green"/>
    <s v="None"/>
    <s v="P518554"/>
    <s v="DGS"/>
    <s v="B50002176"/>
    <s v="Hand Free Sanitary Disposal (DGS)"/>
    <s v="Workplace Essentials"/>
    <x v="135"/>
    <n v="0"/>
    <m/>
    <s v="-"/>
    <d v="2012-11-08T00:00:00"/>
    <d v="2013-11-07T00:00:00"/>
    <n v="2013"/>
    <n v="11"/>
    <x v="28"/>
    <x v="3"/>
    <x v="0"/>
    <x v="0"/>
    <m/>
    <m/>
    <m/>
    <m/>
    <s v="Normal"/>
  </r>
  <r>
    <x v="10"/>
    <s v="Green"/>
    <s v="None"/>
    <s v="P522038"/>
    <s v="DPW"/>
    <s v="07000"/>
    <s v="Power Transmission Parts"/>
    <s v="Industrial Power Transmission, LLC"/>
    <x v="383"/>
    <n v="0"/>
    <m/>
    <s v="-"/>
    <d v="2012-11-21T00:00:00"/>
    <d v="2013-11-20T00:00:00"/>
    <n v="2013"/>
    <n v="11"/>
    <x v="28"/>
    <x v="3"/>
    <x v="0"/>
    <x v="0"/>
    <m/>
    <m/>
    <m/>
    <m/>
    <s v="Normal"/>
  </r>
  <r>
    <x v="10"/>
    <s v="Green"/>
    <s v="None"/>
    <s v="P515831"/>
    <s v="DPW"/>
    <s v="08000"/>
    <s v="DPD Powder Pillows, Reagents and Parts for Online Analyzers (DPW)"/>
    <s v="Hach Company"/>
    <x v="101"/>
    <n v="0"/>
    <m/>
    <d v="2010-12-15T00:00:00"/>
    <d v="2010-12-15T00:00:00"/>
    <d v="2013-12-14T00:00:00"/>
    <n v="2013"/>
    <n v="12"/>
    <x v="13"/>
    <x v="1"/>
    <x v="0"/>
    <x v="0"/>
    <m/>
    <m/>
    <m/>
    <m/>
    <s v="Normal"/>
  </r>
  <r>
    <x v="10"/>
    <s v="Green"/>
    <s v="None"/>
    <m/>
    <s v="CONV. CTR"/>
    <s v="B50002710"/>
    <s v="Door Rehabilitation/Installation - Convention Center"/>
    <s v="JLN Construction Services, LLC"/>
    <x v="384"/>
    <n v="0"/>
    <m/>
    <d v="2012-12-12T00:00:00"/>
    <d v="2012-12-19T00:00:00"/>
    <d v="2013-12-18T00:00:00"/>
    <n v="2013"/>
    <n v="12"/>
    <x v="13"/>
    <x v="2"/>
    <x v="0"/>
    <x v="0"/>
    <m/>
    <m/>
    <m/>
    <m/>
    <s v="Normal"/>
  </r>
  <r>
    <x v="10"/>
    <s v="Green"/>
    <s v="None"/>
    <s v="P522200"/>
    <s v="DPW"/>
    <s v="B50002740"/>
    <s v="Provide Submersible Pump ad Check Valves"/>
    <s v="C &amp; D Municipal Sales, Inc."/>
    <x v="385"/>
    <n v="0"/>
    <m/>
    <s v="-"/>
    <d v="2012-12-19T00:00:00"/>
    <d v="2013-12-18T00:00:00"/>
    <n v="2013"/>
    <n v="12"/>
    <x v="13"/>
    <x v="17"/>
    <x v="0"/>
    <x v="0"/>
    <m/>
    <m/>
    <m/>
    <m/>
    <s v="Normal"/>
  </r>
  <r>
    <x v="10"/>
    <s v="Green"/>
    <s v="None"/>
    <s v="P519032"/>
    <s v="DOT"/>
    <s v="06000"/>
    <s v="Marketing Services for the Water Taxi Harbor Connector"/>
    <s v="Mjach Designs Limited"/>
    <x v="265"/>
    <n v="0"/>
    <m/>
    <d v="2011-12-21T00:00:00"/>
    <d v="2011-12-21T00:00:00"/>
    <d v="2013-12-20T00:00:00"/>
    <n v="2013"/>
    <n v="12"/>
    <x v="13"/>
    <x v="3"/>
    <x v="0"/>
    <x v="0"/>
    <m/>
    <m/>
    <m/>
    <m/>
    <s v="Normal"/>
  </r>
  <r>
    <x v="10"/>
    <s v="Green"/>
    <s v="None"/>
    <s v="P52288"/>
    <s v="DPW"/>
    <s v="B50002754"/>
    <s v="Testing and analysis of Sewage Sludge"/>
    <s v="Microbac Laboratories"/>
    <x v="386"/>
    <n v="0"/>
    <m/>
    <s v="-"/>
    <d v="2012-12-24T00:00:00"/>
    <d v="2013-12-23T00:00:00"/>
    <n v="2013"/>
    <n v="12"/>
    <x v="13"/>
    <x v="3"/>
    <x v="0"/>
    <x v="0"/>
    <m/>
    <m/>
    <m/>
    <m/>
    <s v="Normal"/>
  </r>
  <r>
    <x v="10"/>
    <s v="Green"/>
    <s v="None"/>
    <s v="P515692"/>
    <s v="DPW"/>
    <s v="07000"/>
    <s v="Service Cleaning Units"/>
    <s v="Safety-Kleen Systems, Inc."/>
    <x v="387"/>
    <n v="0"/>
    <m/>
    <s v="-"/>
    <d v="2012-12-28T00:00:00"/>
    <d v="2013-12-27T00:00:00"/>
    <n v="2013"/>
    <n v="12"/>
    <x v="13"/>
    <x v="0"/>
    <x v="0"/>
    <x v="0"/>
    <m/>
    <m/>
    <m/>
    <m/>
    <s v="Normal"/>
  </r>
  <r>
    <x v="10"/>
    <s v="Green"/>
    <s v="None"/>
    <s v="P522334"/>
    <s v="DPW"/>
    <s v="B50002755"/>
    <s v="Provide ABS Submersible Pumps"/>
    <s v="Chesapeake System, LLC"/>
    <x v="388"/>
    <n v="0"/>
    <m/>
    <s v="-"/>
    <d v="2013-01-04T00:00:00"/>
    <d v="2014-01-03T00:00:00"/>
    <n v="2014"/>
    <n v="1"/>
    <x v="14"/>
    <x v="1"/>
    <x v="0"/>
    <x v="0"/>
    <m/>
    <m/>
    <m/>
    <m/>
    <s v="Normal"/>
  </r>
  <r>
    <x v="10"/>
    <s v="Green"/>
    <s v="None"/>
    <s v="P515916"/>
    <s v="DPW"/>
    <s v="08000"/>
    <s v="Microtox Reagent (DPW-WW)"/>
    <s v="Strategic Diagnostics, Inc"/>
    <x v="29"/>
    <n v="0"/>
    <m/>
    <d v="2012-06-20T00:00:00"/>
    <d v="2011-01-12T00:00:00"/>
    <d v="2014-01-11T00:00:00"/>
    <n v="2014"/>
    <n v="1"/>
    <x v="14"/>
    <x v="0"/>
    <x v="0"/>
    <x v="0"/>
    <m/>
    <m/>
    <m/>
    <m/>
    <s v="Normal"/>
  </r>
  <r>
    <x v="10"/>
    <s v="Green"/>
    <s v="None"/>
    <s v="P515904"/>
    <s v="CONV. CTR"/>
    <s v="B50001735"/>
    <s v="Preventative Maintenance for Stanley Doors (Convention Center)"/>
    <s v="Atlantic Door Control, Inc."/>
    <x v="389"/>
    <n v="0"/>
    <m/>
    <d v="2012-12-12T00:00:00"/>
    <d v="2013-01-24T00:00:00"/>
    <d v="2014-01-23T00:00:00"/>
    <n v="2014"/>
    <n v="1"/>
    <x v="14"/>
    <x v="0"/>
    <x v="0"/>
    <x v="0"/>
    <m/>
    <m/>
    <m/>
    <m/>
    <s v="Normal"/>
  </r>
  <r>
    <x v="10"/>
    <s v="Green"/>
    <s v="None"/>
    <s v="P515979"/>
    <s v="DPW"/>
    <s v="07000"/>
    <s v="Stainless Steel Fasteners"/>
    <s v="Robnet, Inc."/>
    <x v="390"/>
    <n v="0"/>
    <m/>
    <s v="-"/>
    <d v="2013-01-29T00:00:00"/>
    <d v="2014-01-28T00:00:00"/>
    <n v="2014"/>
    <n v="1"/>
    <x v="14"/>
    <x v="0"/>
    <x v="0"/>
    <x v="0"/>
    <m/>
    <m/>
    <m/>
    <m/>
    <s v="Normal"/>
  </r>
  <r>
    <x v="10"/>
    <s v="Green"/>
    <s v="None"/>
    <s v="P519357"/>
    <s v="DPW"/>
    <s v="08000"/>
    <s v="Programmable Logic Controllers (PLC)"/>
    <s v="Commonwealth Controls Corporation"/>
    <x v="265"/>
    <n v="0"/>
    <m/>
    <d v="2012-02-01T00:00:00"/>
    <d v="2012-02-01T00:00:00"/>
    <d v="2014-01-31T00:00:00"/>
    <n v="2014"/>
    <n v="1"/>
    <x v="14"/>
    <x v="0"/>
    <x v="0"/>
    <x v="0"/>
    <m/>
    <m/>
    <m/>
    <m/>
    <s v="Normal"/>
  </r>
  <r>
    <x v="10"/>
    <s v="Green"/>
    <s v="Yellow"/>
    <s v="P516733"/>
    <s v="DGS"/>
    <s v="B50001761"/>
    <s v="Carpet, Drapery and Furniture Cleaning (DGS)"/>
    <s v="Myka Corp. d/b/a Chemdry Elite (First Call)"/>
    <x v="101"/>
    <n v="0"/>
    <m/>
    <d v="2012-12-05T00:00:00"/>
    <d v="2013-02-16T00:00:00"/>
    <d v="2014-02-15T00:00:00"/>
    <n v="2014"/>
    <n v="2"/>
    <x v="29"/>
    <x v="1"/>
    <x v="0"/>
    <x v="0"/>
    <m/>
    <m/>
    <m/>
    <m/>
    <s v="Normal"/>
  </r>
  <r>
    <x v="10"/>
    <s v="Green"/>
    <s v="None"/>
    <s v="P519869"/>
    <s v="DPW"/>
    <s v="08000"/>
    <s v="Furnish and Deliver Chlorination and De-Chlorination Parts"/>
    <s v="Kershner Environmental Technologies, LLC"/>
    <x v="48"/>
    <n v="0"/>
    <m/>
    <d v="2012-12-19T00:00:00"/>
    <d v="2012-04-08T00:00:00"/>
    <d v="2014-04-07T00:00:00"/>
    <n v="2014"/>
    <n v="4"/>
    <x v="15"/>
    <x v="1"/>
    <x v="0"/>
    <x v="0"/>
    <m/>
    <m/>
    <m/>
    <m/>
    <s v="Normal"/>
  </r>
  <r>
    <x v="10"/>
    <s v="Green"/>
    <s v="None"/>
    <s v="P513725"/>
    <s v="DPW"/>
    <s v="B50001433"/>
    <s v="Plastic Meter Boxes (DPW - Wastewater)"/>
    <s v="HD Supply Waterworks LTD"/>
    <x v="391"/>
    <n v="0"/>
    <m/>
    <d v="2012-05-09T00:00:00"/>
    <d v="2012-06-07T00:00:00"/>
    <d v="2014-06-06T00:00:00"/>
    <n v="2014"/>
    <n v="6"/>
    <x v="34"/>
    <x v="0"/>
    <x v="0"/>
    <x v="0"/>
    <m/>
    <m/>
    <m/>
    <m/>
    <s v="Normal"/>
  </r>
  <r>
    <x v="10"/>
    <s v="Green"/>
    <s v="None"/>
    <s v="P514273"/>
    <s v="DPW"/>
    <s v="B50001445"/>
    <s v="Provide Various Submersible Pumps - item#1 and 2 only "/>
    <s v="Chesapeake System, LLC"/>
    <x v="392"/>
    <n v="0"/>
    <m/>
    <d v="2012-05-09T00:00:00"/>
    <d v="2012-06-28T00:00:00"/>
    <d v="2014-06-27T00:00:00"/>
    <n v="2014"/>
    <n v="6"/>
    <x v="34"/>
    <x v="0"/>
    <x v="0"/>
    <x v="0"/>
    <m/>
    <m/>
    <m/>
    <m/>
    <s v="Normal"/>
  </r>
  <r>
    <x v="10"/>
    <s v="Green"/>
    <s v="None"/>
    <s v="P514274"/>
    <s v="DPW"/>
    <s v="B50001445"/>
    <s v="Provide Various Submersible Pumps - Item#3 through 9 (DPW)"/>
    <s v="Pesco, LLC"/>
    <x v="393"/>
    <n v="0"/>
    <m/>
    <d v="2012-12-19T00:00:00"/>
    <d v="2012-06-28T00:00:00"/>
    <d v="2014-06-27T00:00:00"/>
    <n v="2014"/>
    <n v="6"/>
    <x v="34"/>
    <x v="0"/>
    <x v="0"/>
    <x v="0"/>
    <m/>
    <m/>
    <m/>
    <m/>
    <s v="Normal"/>
  </r>
  <r>
    <x v="10"/>
    <s v="Green"/>
    <s v="None"/>
    <s v="P517526"/>
    <s v="DPW"/>
    <s v="08000"/>
    <s v="Service Contract for Schlott Automatic Titration Systems"/>
    <s v="Laboratory Synergy"/>
    <x v="394"/>
    <n v="0"/>
    <m/>
    <s v="-"/>
    <d v="2011-06-30T00:00:00"/>
    <d v="2014-06-29T00:00:00"/>
    <n v="2014"/>
    <n v="6"/>
    <x v="34"/>
    <x v="0"/>
    <x v="0"/>
    <x v="0"/>
    <m/>
    <m/>
    <m/>
    <m/>
    <s v="Normal"/>
  </r>
  <r>
    <x v="10"/>
    <s v="Green"/>
    <s v="None"/>
    <s v="P508532"/>
    <s v="CITYWIDE"/>
    <s v="B50000984"/>
    <s v="Installation, Repair and Maintenance for Commercial Security Alarm &amp; Fire Protection System (Various)"/>
    <s v="ASG Security, Inc."/>
    <x v="301"/>
    <n v="0"/>
    <m/>
    <d v="2011-03-02T00:00:00"/>
    <d v="2009-07-01T00:00:00"/>
    <d v="2014-06-30T00:00:00"/>
    <n v="2014"/>
    <n v="6"/>
    <x v="34"/>
    <x v="23"/>
    <x v="20"/>
    <x v="14"/>
    <m/>
    <m/>
    <m/>
    <m/>
    <s v="Normal"/>
  </r>
  <r>
    <x v="10"/>
    <s v="Green"/>
    <s v="None"/>
    <m/>
    <s v="CONV. CTR"/>
    <s v="B50002457"/>
    <s v="Auditing Services (Baltimore Convention Center)"/>
    <s v="W.P. Tax &amp; Accounting Group"/>
    <x v="395"/>
    <n v="0"/>
    <m/>
    <d v="2012-07-18T00:00:00"/>
    <d v="2012-07-18T00:00:00"/>
    <d v="2014-07-17T00:00:00"/>
    <n v="2014"/>
    <n v="7"/>
    <x v="35"/>
    <x v="11"/>
    <x v="0"/>
    <x v="0"/>
    <m/>
    <m/>
    <m/>
    <m/>
    <s v="Normal"/>
  </r>
  <r>
    <x v="10"/>
    <s v="Green"/>
    <s v="None"/>
    <s v="P518092"/>
    <s v="CITYWIDE"/>
    <s v="B50001966"/>
    <s v="Locksmith Services (Various)"/>
    <s v="Baltimore Lock and Hardware, Inc."/>
    <x v="396"/>
    <n v="0"/>
    <m/>
    <d v="2011-08-10T00:00:00"/>
    <d v="2011-08-17T00:00:00"/>
    <d v="2014-08-16T00:00:00"/>
    <n v="2014"/>
    <n v="8"/>
    <x v="31"/>
    <x v="1"/>
    <x v="16"/>
    <x v="0"/>
    <m/>
    <s v="Yes"/>
    <s v="Yes"/>
    <s v="Yes"/>
    <s v="Special"/>
  </r>
  <r>
    <x v="10"/>
    <s v="Green"/>
    <s v="None"/>
    <s v="P518091"/>
    <s v="CITYWIDE"/>
    <s v="B50001966"/>
    <s v="Locksmith Services (Various)"/>
    <s v="Easter's Lock and Access Systems, Inc"/>
    <x v="2"/>
    <n v="0"/>
    <m/>
    <d v="2011-08-10T00:00:00"/>
    <d v="2011-08-17T00:00:00"/>
    <d v="2014-08-16T00:00:00"/>
    <n v="2014"/>
    <n v="8"/>
    <x v="31"/>
    <x v="1"/>
    <x v="16"/>
    <x v="0"/>
    <m/>
    <s v="Yes"/>
    <s v="Yes"/>
    <s v="Yes"/>
    <s v="Special"/>
  </r>
  <r>
    <x v="10"/>
    <s v="Green"/>
    <s v="None"/>
    <s v="P519799"/>
    <s v="DPW"/>
    <s v="08000"/>
    <s v="Hydrant Locks "/>
    <s v="McGard, LLC, Special Products Division"/>
    <x v="39"/>
    <n v="0"/>
    <m/>
    <d v="2012-08-22T00:00:00"/>
    <d v="2012-03-14T00:00:00"/>
    <d v="2015-02-10T00:00:00"/>
    <n v="2015"/>
    <n v="2"/>
    <x v="39"/>
    <x v="0"/>
    <x v="0"/>
    <x v="0"/>
    <m/>
    <m/>
    <m/>
    <m/>
    <s v="Normal"/>
  </r>
  <r>
    <x v="10"/>
    <s v="Green"/>
    <s v="None"/>
    <s v="P519797"/>
    <s v="CITYWIDE"/>
    <s v="B50002236"/>
    <s v="Office Moving and Related Work (Various)"/>
    <s v="Walters Relocation, inc."/>
    <x v="397"/>
    <n v="0"/>
    <m/>
    <d v="2012-02-08T00:00:00"/>
    <d v="2012-04-30T00:00:00"/>
    <d v="2015-04-29T00:00:00"/>
    <n v="2015"/>
    <n v="4"/>
    <x v="49"/>
    <x v="0"/>
    <x v="3"/>
    <x v="0"/>
    <m/>
    <m/>
    <m/>
    <m/>
    <s v="Normal"/>
  </r>
  <r>
    <x v="10"/>
    <s v="Green"/>
    <s v="None"/>
    <m/>
    <s v="CITYWIDE"/>
    <s v="B50002361"/>
    <s v="Compressed Gases"/>
    <s v="Airgas East"/>
    <x v="398"/>
    <n v="0"/>
    <m/>
    <d v="2012-07-11T00:00:00"/>
    <d v="2012-07-11T00:00:00"/>
    <d v="2015-07-10T00:00:00"/>
    <n v="2015"/>
    <n v="7"/>
    <x v="50"/>
    <x v="1"/>
    <x v="0"/>
    <x v="0"/>
    <m/>
    <m/>
    <m/>
    <m/>
    <s v="Normal"/>
  </r>
  <r>
    <x v="10"/>
    <s v="Green"/>
    <s v="None"/>
    <m/>
    <s v="DPW"/>
    <s v="B50002577"/>
    <s v="Brass Fittings (DPW)"/>
    <s v="LB Water Service, Inc"/>
    <x v="2"/>
    <n v="0"/>
    <m/>
    <d v="2012-10-10T00:00:00"/>
    <d v="2012-10-10T00:00:00"/>
    <d v="2015-10-09T00:00:00"/>
    <n v="2015"/>
    <n v="10"/>
    <x v="48"/>
    <x v="1"/>
    <x v="0"/>
    <x v="0"/>
    <m/>
    <m/>
    <m/>
    <m/>
    <s v="Normal"/>
  </r>
  <r>
    <x v="10"/>
    <s v="Green"/>
    <s v="None"/>
    <m/>
    <s v="DPW"/>
    <s v="B50002577"/>
    <s v="Brass Fittings (DPW)"/>
    <s v="HD Supply Waterworks, LTD"/>
    <x v="2"/>
    <n v="0"/>
    <m/>
    <d v="2012-10-10T00:00:00"/>
    <d v="2012-10-10T00:00:00"/>
    <d v="2015-10-09T00:00:00"/>
    <n v="2015"/>
    <n v="10"/>
    <x v="48"/>
    <x v="1"/>
    <x v="0"/>
    <x v="0"/>
    <m/>
    <m/>
    <m/>
    <m/>
    <s v="Normal"/>
  </r>
  <r>
    <x v="10"/>
    <s v="Green"/>
    <s v="None"/>
    <m/>
    <s v="CITYWIDE"/>
    <s v="B50002730"/>
    <s v="Industrial Cleaning &amp; Related Work (Various)"/>
    <s v="Mobile Dredging &amp; Pumping Company"/>
    <x v="399"/>
    <n v="0"/>
    <m/>
    <d v="2013-01-23T00:00:00"/>
    <d v="2013-01-23T00:00:00"/>
    <d v="2016-01-22T00:00:00"/>
    <n v="2016"/>
    <n v="1"/>
    <x v="20"/>
    <x v="1"/>
    <x v="3"/>
    <x v="0"/>
    <m/>
    <m/>
    <m/>
    <m/>
    <s v="Normal"/>
  </r>
  <r>
    <x v="11"/>
    <s v="Green"/>
    <s v="Green"/>
    <s v="P511108"/>
    <s v="DOT"/>
    <s v="B50001236"/>
    <s v="Tow Chains and Cables, Assemblies and Tie-Downs"/>
    <s v="Fastenal"/>
    <x v="15"/>
    <n v="0"/>
    <m/>
    <d v="2009-11-18T00:00:00"/>
    <d v="2009-12-01T00:00:00"/>
    <d v="2012-11-30T00:00:00"/>
    <n v="2012"/>
    <n v="11"/>
    <x v="1"/>
    <x v="1"/>
    <x v="0"/>
    <x v="0"/>
    <s v="To be deleted"/>
    <m/>
    <m/>
    <m/>
    <s v="Normal"/>
  </r>
  <r>
    <x v="11"/>
    <s v="Green"/>
    <s v="Green"/>
    <s v="P518365"/>
    <s v="DOT"/>
    <s v="06000"/>
    <s v="Handheld Ticket Writers, Maintenance and Software Updates "/>
    <s v="Enforcement Technology, Inc."/>
    <x v="400"/>
    <n v="0"/>
    <m/>
    <d v="2012-09-26T00:00:00"/>
    <d v="2012-10-01T00:00:00"/>
    <d v="2012-11-30T00:00:00"/>
    <n v="2012"/>
    <n v="11"/>
    <x v="1"/>
    <x v="0"/>
    <x v="0"/>
    <x v="0"/>
    <s v="To be deleted"/>
    <m/>
    <m/>
    <m/>
    <s v="Normal"/>
  </r>
  <r>
    <x v="11"/>
    <s v="Green"/>
    <s v="Green"/>
    <s v="P519681"/>
    <s v="DOT"/>
    <s v="06000"/>
    <s v="Walk-Off Mats"/>
    <s v="Chesapeake Uniform Rentals, Inc."/>
    <x v="401"/>
    <n v="0"/>
    <m/>
    <s v="-"/>
    <d v="2012-03-15T00:00:00"/>
    <d v="2013-03-14T00:00:00"/>
    <n v="2013"/>
    <n v="3"/>
    <x v="5"/>
    <x v="0"/>
    <x v="0"/>
    <x v="0"/>
    <s v="To be deleted"/>
    <m/>
    <m/>
    <m/>
    <s v="Normal"/>
  </r>
  <r>
    <x v="11"/>
    <s v="Green"/>
    <s v="Yellow"/>
    <s v="P516810"/>
    <s v="DOT"/>
    <s v="B50001892"/>
    <s v="Milling Machine Teeth"/>
    <s v="Elliott &amp; Frantz, Inc."/>
    <x v="402"/>
    <n v="0"/>
    <m/>
    <d v="2012-03-21T00:00:00"/>
    <d v="2012-04-13T00:00:00"/>
    <d v="2013-04-12T00:00:00"/>
    <n v="2013"/>
    <n v="4"/>
    <x v="6"/>
    <x v="3"/>
    <x v="0"/>
    <x v="0"/>
    <s v="To be renewed"/>
    <m/>
    <m/>
    <m/>
    <s v="Normal"/>
  </r>
  <r>
    <x v="11"/>
    <s v="Green"/>
    <s v="Yellow"/>
    <s v="P516895"/>
    <s v="DOT"/>
    <s v="B50001768"/>
    <s v="Concrete Sidewalks and other Structural Repairs"/>
    <s v="Allied Contractors, Inc."/>
    <x v="403"/>
    <n v="0"/>
    <m/>
    <d v="2011-04-20T00:00:00"/>
    <d v="2011-04-20T00:00:00"/>
    <d v="2013-04-19T00:00:00"/>
    <n v="2013"/>
    <n v="4"/>
    <x v="6"/>
    <x v="2"/>
    <x v="14"/>
    <x v="1"/>
    <s v="To be renewed, will need compliance review"/>
    <m/>
    <m/>
    <m/>
    <s v="Normal"/>
  </r>
  <r>
    <x v="11"/>
    <s v="Green"/>
    <s v="Yellow"/>
    <s v="P507387"/>
    <s v="DGS"/>
    <s v="B50000888"/>
    <s v="Towing and Road Service for Cars and Light Trucks "/>
    <s v="Frankford Towing"/>
    <x v="2"/>
    <n v="0"/>
    <m/>
    <d v="2012-04-18T00:00:00"/>
    <d v="2012-05-01T00:00:00"/>
    <d v="2013-04-30T00:00:00"/>
    <n v="2013"/>
    <n v="4"/>
    <x v="6"/>
    <x v="3"/>
    <x v="0"/>
    <x v="0"/>
    <s v="To be renewed"/>
    <m/>
    <m/>
    <m/>
    <s v="Normal"/>
  </r>
  <r>
    <x v="11"/>
    <s v="Green"/>
    <s v="Yellow"/>
    <s v="P507386"/>
    <s v="DGS"/>
    <s v="B50000888"/>
    <s v="Towing and Road Service for Cars and Light Trucks "/>
    <s v="The Auto Barn, Inc."/>
    <x v="106"/>
    <n v="0"/>
    <m/>
    <d v="2012-04-18T00:00:00"/>
    <d v="2012-05-01T00:00:00"/>
    <d v="2013-04-30T00:00:00"/>
    <n v="2013"/>
    <n v="4"/>
    <x v="6"/>
    <x v="3"/>
    <x v="0"/>
    <x v="0"/>
    <s v="To be renewed"/>
    <m/>
    <m/>
    <m/>
    <s v="Normal"/>
  </r>
  <r>
    <x v="11"/>
    <s v="Green"/>
    <s v="Yellow"/>
    <s v="P517163"/>
    <s v="CITYWIDE"/>
    <s v="001B1400610 State of Maryland"/>
    <s v="Paint &amp; Chemical Coatings "/>
    <s v="The Sherwin-Williams Company d/b/a Duron Paints and Wallcoverings"/>
    <x v="1"/>
    <n v="0"/>
    <m/>
    <d v="2011-05-25T00:00:00"/>
    <d v="2011-05-25T00:00:00"/>
    <d v="2013-04-30T00:00:00"/>
    <n v="2013"/>
    <n v="4"/>
    <x v="6"/>
    <x v="0"/>
    <x v="0"/>
    <x v="0"/>
    <s v="Cooperative &quot;Renewal&quot;"/>
    <m/>
    <m/>
    <m/>
    <s v="Normal"/>
  </r>
  <r>
    <x v="11"/>
    <s v="Green"/>
    <s v="Yellow"/>
    <s v="P517162"/>
    <s v="CITYWIDE"/>
    <s v="001B1400611 State of Maryland"/>
    <s v="Paint &amp; Chemical Coatings "/>
    <s v="McCormick Paint Works Co."/>
    <x v="2"/>
    <n v="0"/>
    <m/>
    <d v="2011-05-25T00:00:00"/>
    <d v="2011-05-25T00:00:00"/>
    <d v="2013-04-30T00:00:00"/>
    <n v="2013"/>
    <n v="4"/>
    <x v="6"/>
    <x v="0"/>
    <x v="0"/>
    <x v="0"/>
    <s v="Cooperative &quot;Renewal&quot;"/>
    <m/>
    <m/>
    <m/>
    <s v="Normal"/>
  </r>
  <r>
    <x v="11"/>
    <s v="Green"/>
    <s v="Yellow"/>
    <m/>
    <s v="DOT"/>
    <s v="B50002406"/>
    <s v="Traffic Marking Tape"/>
    <s v="3M Company"/>
    <x v="404"/>
    <n v="0"/>
    <m/>
    <s v="-"/>
    <d v="2012-05-07T00:00:00"/>
    <d v="2013-05-06T00:00:00"/>
    <n v="2013"/>
    <n v="5"/>
    <x v="7"/>
    <x v="1"/>
    <x v="0"/>
    <x v="0"/>
    <s v="To be renewed"/>
    <m/>
    <m/>
    <m/>
    <s v="Normal"/>
  </r>
  <r>
    <x v="11"/>
    <s v="Green"/>
    <s v="None"/>
    <s v="P507715"/>
    <s v="CITYWIDE"/>
    <s v="BP-07005"/>
    <s v="Construction Equipment Rental Services (Various)"/>
    <s v="Allied Contractors, Inc."/>
    <x v="405"/>
    <n v="0"/>
    <m/>
    <d v="2011-02-23T00:00:00"/>
    <d v="2011-05-15T00:00:00"/>
    <d v="2013-05-14T00:00:00"/>
    <n v="2013"/>
    <n v="5"/>
    <x v="7"/>
    <x v="0"/>
    <x v="0"/>
    <x v="0"/>
    <m/>
    <m/>
    <m/>
    <m/>
    <s v="Normal"/>
  </r>
  <r>
    <x v="11"/>
    <s v="Green"/>
    <s v="None"/>
    <s v="P507747"/>
    <s v="CITYWIDE"/>
    <s v="BP-07005"/>
    <s v="Construction Equipment Rental Services (Various)"/>
    <s v="Hertz Equipment Rental Corp."/>
    <x v="405"/>
    <n v="0"/>
    <m/>
    <d v="2011-02-23T00:00:00"/>
    <d v="2011-05-15T00:00:00"/>
    <d v="2013-05-14T00:00:00"/>
    <n v="2013"/>
    <n v="5"/>
    <x v="7"/>
    <x v="0"/>
    <x v="0"/>
    <x v="0"/>
    <m/>
    <m/>
    <m/>
    <m/>
    <s v="Normal"/>
  </r>
  <r>
    <x v="11"/>
    <s v="Green"/>
    <s v="None"/>
    <s v="P507770"/>
    <s v="CITYWIDE"/>
    <s v="BP-07005"/>
    <s v="Construction Equipment Rental Services (Various)"/>
    <s v="Potts and Callahan, Inc."/>
    <x v="39"/>
    <n v="0"/>
    <m/>
    <d v="2011-02-23T00:00:00"/>
    <d v="2011-05-15T00:00:00"/>
    <d v="2013-05-14T00:00:00"/>
    <n v="2013"/>
    <n v="5"/>
    <x v="7"/>
    <x v="0"/>
    <x v="0"/>
    <x v="0"/>
    <m/>
    <m/>
    <m/>
    <m/>
    <s v="Normal"/>
  </r>
  <r>
    <x v="11"/>
    <s v="Green"/>
    <s v="None"/>
    <m/>
    <s v="DOT"/>
    <s v="B50002401"/>
    <s v="Guardrails"/>
    <s v="Chemung Supply Corp"/>
    <x v="406"/>
    <n v="0"/>
    <m/>
    <d v="2012-05-16T00:00:00"/>
    <d v="2012-05-16T00:00:00"/>
    <d v="2013-05-15T00:00:00"/>
    <n v="2013"/>
    <n v="5"/>
    <x v="7"/>
    <x v="0"/>
    <x v="0"/>
    <x v="0"/>
    <m/>
    <m/>
    <m/>
    <m/>
    <s v="Normal"/>
  </r>
  <r>
    <x v="11"/>
    <s v="Green"/>
    <s v="None"/>
    <s v="P508493"/>
    <s v="FLEET"/>
    <s v="B50001009"/>
    <s v="Towing and Road Service for Heavy Equipment &amp; Trucks "/>
    <s v="2nd Call: Ted's Towing Service, Inc."/>
    <x v="253"/>
    <n v="0"/>
    <m/>
    <d v="2012-04-18T00:00:00"/>
    <d v="2012-05-21T00:00:00"/>
    <d v="2013-05-20T00:00:00"/>
    <n v="2013"/>
    <n v="5"/>
    <x v="7"/>
    <x v="3"/>
    <x v="11"/>
    <x v="0"/>
    <m/>
    <m/>
    <m/>
    <m/>
    <s v="Normal"/>
  </r>
  <r>
    <x v="11"/>
    <s v="Green"/>
    <s v="None"/>
    <s v="P508492"/>
    <s v="FLEET"/>
    <s v="B50001009"/>
    <s v="Towing and Road Service for Heavy Equipment &amp; Trucks "/>
    <s v="1st Call: The Auto Barn, Inc."/>
    <x v="301"/>
    <n v="0"/>
    <m/>
    <d v="2012-04-18T00:00:00"/>
    <d v="2012-05-21T00:00:00"/>
    <d v="2013-05-20T00:00:00"/>
    <n v="2013"/>
    <n v="5"/>
    <x v="7"/>
    <x v="3"/>
    <x v="11"/>
    <x v="0"/>
    <m/>
    <m/>
    <m/>
    <m/>
    <s v="Normal"/>
  </r>
  <r>
    <x v="11"/>
    <s v="Green"/>
    <s v="None"/>
    <s v="P520301"/>
    <s v="DOT"/>
    <s v="B50002436"/>
    <s v="Copolymer (Tac Coat)"/>
    <s v="National Capitol Industries, Inc."/>
    <x v="407"/>
    <n v="0"/>
    <m/>
    <s v="-"/>
    <d v="2012-06-01T00:00:00"/>
    <d v="2013-05-31T00:00:00"/>
    <n v="2013"/>
    <n v="5"/>
    <x v="7"/>
    <x v="10"/>
    <x v="0"/>
    <x v="0"/>
    <m/>
    <m/>
    <m/>
    <m/>
    <s v="Normal"/>
  </r>
  <r>
    <x v="11"/>
    <s v="Green"/>
    <s v="None"/>
    <s v="P517184"/>
    <s v="DOT"/>
    <s v="B50001941"/>
    <s v="Pedestrian Signals Push Button"/>
    <s v="General Traffic Equipment Corp"/>
    <x v="68"/>
    <n v="0"/>
    <m/>
    <s v="-"/>
    <d v="2012-06-03T00:00:00"/>
    <d v="2013-06-02T00:00:00"/>
    <n v="2013"/>
    <n v="6"/>
    <x v="8"/>
    <x v="3"/>
    <x v="0"/>
    <x v="0"/>
    <m/>
    <m/>
    <m/>
    <m/>
    <s v="Normal"/>
  </r>
  <r>
    <x v="11"/>
    <s v="Green"/>
    <s v="None"/>
    <m/>
    <s v="DOT"/>
    <s v="B50002385"/>
    <s v="Aluminum Sheets"/>
    <s v="Vulcan, Inc."/>
    <x v="408"/>
    <n v="0"/>
    <m/>
    <d v="2012-06-06T00:00:00"/>
    <d v="2012-06-06T00:00:00"/>
    <d v="2013-06-05T00:00:00"/>
    <n v="2013"/>
    <n v="6"/>
    <x v="8"/>
    <x v="4"/>
    <x v="0"/>
    <x v="0"/>
    <m/>
    <m/>
    <m/>
    <m/>
    <s v="Normal"/>
  </r>
  <r>
    <x v="11"/>
    <s v="Green"/>
    <s v="None"/>
    <s v="P514463"/>
    <s v="DOT"/>
    <s v="08000"/>
    <s v="Bentley Microstation and InRoads "/>
    <s v="Bentley System, Inc."/>
    <x v="409"/>
    <n v="0"/>
    <m/>
    <d v="2010-08-11T00:00:00"/>
    <d v="2010-06-18T00:00:00"/>
    <d v="2013-06-18T00:00:00"/>
    <n v="2013"/>
    <n v="6"/>
    <x v="8"/>
    <x v="0"/>
    <x v="0"/>
    <x v="0"/>
    <m/>
    <m/>
    <m/>
    <m/>
    <s v="Normal"/>
  </r>
  <r>
    <x v="11"/>
    <s v="Green"/>
    <s v="None"/>
    <s v="P517285"/>
    <s v="DOT"/>
    <s v="B50001955"/>
    <s v="Thermoplastic Blocks"/>
    <s v="Ennis Paints, Inc"/>
    <x v="410"/>
    <n v="0"/>
    <m/>
    <d v="2012-09-26T00:00:00"/>
    <d v="2012-06-22T00:00:00"/>
    <d v="2013-06-21T00:00:00"/>
    <n v="2013"/>
    <n v="6"/>
    <x v="8"/>
    <x v="2"/>
    <x v="0"/>
    <x v="0"/>
    <m/>
    <m/>
    <m/>
    <m/>
    <s v="Normal"/>
  </r>
  <r>
    <x v="11"/>
    <s v="Green"/>
    <s v="None"/>
    <s v="P520662"/>
    <s v="DOT"/>
    <s v="08000"/>
    <s v="LCD Display and Maintenance "/>
    <s v="Activu Corporation"/>
    <x v="411"/>
    <n v="0"/>
    <m/>
    <d v="2012-06-27T00:00:00"/>
    <d v="2012-06-27T00:00:00"/>
    <d v="2013-06-26T00:00:00"/>
    <n v="2013"/>
    <n v="6"/>
    <x v="8"/>
    <x v="2"/>
    <x v="0"/>
    <x v="0"/>
    <m/>
    <m/>
    <m/>
    <m/>
    <s v="Normal"/>
  </r>
  <r>
    <x v="11"/>
    <s v="Green"/>
    <s v="None"/>
    <s v="P509255"/>
    <s v="DOT"/>
    <s v="B50001104"/>
    <s v="Decorative Street Light Fixtures &amp; Poles "/>
    <s v="Hadco, Inc."/>
    <x v="412"/>
    <n v="0"/>
    <m/>
    <d v="2011-06-15T00:00:00"/>
    <d v="2011-07-01T00:00:00"/>
    <d v="2013-06-30T00:00:00"/>
    <n v="2013"/>
    <n v="6"/>
    <x v="8"/>
    <x v="0"/>
    <x v="0"/>
    <x v="0"/>
    <m/>
    <m/>
    <m/>
    <m/>
    <s v="Normal"/>
  </r>
  <r>
    <x v="11"/>
    <s v="Green"/>
    <s v="None"/>
    <s v="P513967"/>
    <s v="CITYWIDE"/>
    <s v="B50001351"/>
    <s v="Baltimore City Building Demolition "/>
    <s v="P &amp; J Contracting Co. -SECOND CALL"/>
    <x v="413"/>
    <n v="0"/>
    <m/>
    <d v="2010-06-16T00:00:00"/>
    <d v="2010-07-10T00:00:00"/>
    <d v="2013-07-09T00:00:00"/>
    <n v="2013"/>
    <n v="7"/>
    <x v="9"/>
    <x v="1"/>
    <x v="14"/>
    <x v="1"/>
    <m/>
    <m/>
    <s v="Yes"/>
    <m/>
    <s v="Special"/>
  </r>
  <r>
    <x v="11"/>
    <s v="Green"/>
    <s v="None"/>
    <s v="P513966"/>
    <s v="CITYWIDE"/>
    <s v="B50001351"/>
    <s v="Baltimore City Building Demolition "/>
    <s v="K &amp; K Adams, Inc. - THIRD CALL"/>
    <x v="414"/>
    <n v="0"/>
    <m/>
    <d v="2010-06-16T00:00:00"/>
    <d v="2010-07-10T00:00:00"/>
    <d v="2013-07-09T00:00:00"/>
    <n v="2013"/>
    <n v="7"/>
    <x v="9"/>
    <x v="1"/>
    <x v="14"/>
    <x v="1"/>
    <m/>
    <m/>
    <s v="Yes"/>
    <m/>
    <s v="Special"/>
  </r>
  <r>
    <x v="11"/>
    <s v="Green"/>
    <s v="None"/>
    <s v="P517820"/>
    <s v="DOT"/>
    <s v="B50001914"/>
    <s v="Reflective  Sign Sheeting  (DOT)"/>
    <s v="American Traffic Safety Materials, Inc. (Contact buyer for item info.)"/>
    <x v="415"/>
    <n v="0"/>
    <m/>
    <d v="2012-05-23T00:00:00"/>
    <d v="2012-07-13T00:00:00"/>
    <d v="2013-07-12T00:00:00"/>
    <n v="2013"/>
    <n v="7"/>
    <x v="9"/>
    <x v="2"/>
    <x v="0"/>
    <x v="0"/>
    <m/>
    <m/>
    <m/>
    <m/>
    <s v="Normal"/>
  </r>
  <r>
    <x v="11"/>
    <s v="Green"/>
    <s v="None"/>
    <s v="P517819"/>
    <s v="DOT"/>
    <s v="B50001914"/>
    <s v="Reflective  Sign Sheeting  (DOT)"/>
    <s v="Osburn Associates, Inc. (Contact buyer for item info.)"/>
    <x v="416"/>
    <n v="0"/>
    <m/>
    <d v="2012-05-23T00:00:00"/>
    <d v="2012-07-13T00:00:00"/>
    <d v="2013-07-12T00:00:00"/>
    <n v="2013"/>
    <n v="7"/>
    <x v="9"/>
    <x v="2"/>
    <x v="0"/>
    <x v="0"/>
    <m/>
    <m/>
    <m/>
    <m/>
    <s v="Normal"/>
  </r>
  <r>
    <x v="11"/>
    <s v="Green"/>
    <s v="None"/>
    <s v="P517775"/>
    <s v="DOT"/>
    <s v="B50001911"/>
    <s v="Requirement for Street Light Rehabilitation"/>
    <s v="Baltimore Gas and Elect, Co."/>
    <x v="417"/>
    <n v="0"/>
    <m/>
    <d v="2012-09-12T00:00:00"/>
    <d v="2012-09-13T00:00:00"/>
    <d v="2013-07-31T00:00:00"/>
    <n v="2013"/>
    <n v="7"/>
    <x v="9"/>
    <x v="0"/>
    <x v="0"/>
    <x v="0"/>
    <m/>
    <m/>
    <m/>
    <m/>
    <s v="Normal"/>
  </r>
  <r>
    <x v="11"/>
    <s v="Green"/>
    <s v="None"/>
    <s v="P509147"/>
    <s v="DOT"/>
    <s v="B50001090"/>
    <s v="OEM Parts and Service for Amida Light Towers"/>
    <s v="Correlli, Inc"/>
    <x v="2"/>
    <n v="0"/>
    <m/>
    <d v="2012-06-20T00:00:00"/>
    <d v="2012-08-01T00:00:00"/>
    <d v="2013-07-31T00:00:00"/>
    <n v="2013"/>
    <n v="7"/>
    <x v="9"/>
    <x v="3"/>
    <x v="0"/>
    <x v="0"/>
    <m/>
    <m/>
    <m/>
    <m/>
    <s v="Normal"/>
  </r>
  <r>
    <x v="11"/>
    <s v="Green"/>
    <s v="None"/>
    <m/>
    <s v="DOT"/>
    <s v="06000"/>
    <s v="Landscaping Services (Workforce Development) "/>
    <s v="Living Classroom Foundation"/>
    <x v="278"/>
    <n v="0"/>
    <m/>
    <d v="2012-08-08T00:00:00"/>
    <d v="2012-08-08T00:00:00"/>
    <d v="2013-08-07T00:00:00"/>
    <n v="2013"/>
    <n v="8"/>
    <x v="10"/>
    <x v="0"/>
    <x v="0"/>
    <x v="0"/>
    <m/>
    <m/>
    <m/>
    <m/>
    <s v="Normal"/>
  </r>
  <r>
    <x v="11"/>
    <s v="Green"/>
    <s v="None"/>
    <s v="P518105"/>
    <s v="DOT"/>
    <s v="B50001987"/>
    <s v="Hauling of Asphalt"/>
    <s v="L&amp; J Construction Services, Inc."/>
    <x v="252"/>
    <n v="0"/>
    <m/>
    <d v="2012-09-19T00:00:00"/>
    <d v="2011-08-24T00:00:00"/>
    <d v="2013-08-23T00:00:00"/>
    <n v="2013"/>
    <n v="8"/>
    <x v="10"/>
    <x v="2"/>
    <x v="10"/>
    <x v="3"/>
    <m/>
    <m/>
    <s v="Yes"/>
    <m/>
    <s v="Special"/>
  </r>
  <r>
    <x v="11"/>
    <s v="Green"/>
    <s v="None"/>
    <s v="P518106"/>
    <s v="DOT"/>
    <s v="B50001987"/>
    <s v="Hauling of Asphalt"/>
    <s v="Cherry Hill Hauling &amp; Towing Service, Inc."/>
    <x v="15"/>
    <n v="0"/>
    <m/>
    <d v="2012-09-19T00:00:00"/>
    <d v="2011-08-24T00:00:00"/>
    <d v="2013-08-23T00:00:00"/>
    <n v="2013"/>
    <n v="8"/>
    <x v="10"/>
    <x v="2"/>
    <x v="10"/>
    <x v="3"/>
    <m/>
    <m/>
    <s v="Yes"/>
    <m/>
    <s v="Special"/>
  </r>
  <r>
    <x v="11"/>
    <s v="Green"/>
    <s v="None"/>
    <s v="P505702"/>
    <s v="DOT"/>
    <s v="BP-02155"/>
    <s v="Replace Existing Traffic Signal System  "/>
    <s v="Siemens Energy &amp; Automation, Inc."/>
    <x v="418"/>
    <n v="0"/>
    <m/>
    <d v="2013-01-23T00:00:00"/>
    <d v="2013-02-05T00:00:00"/>
    <d v="2013-08-31T00:00:00"/>
    <n v="2013"/>
    <n v="8"/>
    <x v="10"/>
    <x v="0"/>
    <x v="21"/>
    <x v="2"/>
    <m/>
    <m/>
    <m/>
    <m/>
    <s v="Normal"/>
  </r>
  <r>
    <x v="11"/>
    <s v="Green"/>
    <s v="None"/>
    <s v="P514787"/>
    <s v="DOT"/>
    <s v="B50001572"/>
    <s v="Traffic Signal Poles "/>
    <s v="Commercial Lighting Sales, inc."/>
    <x v="419"/>
    <n v="0"/>
    <m/>
    <d v="2010-09-15T00:00:00"/>
    <d v="2010-09-15T00:00:00"/>
    <d v="2013-09-14T00:00:00"/>
    <n v="2013"/>
    <n v="9"/>
    <x v="11"/>
    <x v="1"/>
    <x v="0"/>
    <x v="0"/>
    <m/>
    <m/>
    <m/>
    <m/>
    <s v="Normal"/>
  </r>
  <r>
    <x v="11"/>
    <s v="Green"/>
    <s v="None"/>
    <s v="P518668"/>
    <s v="CITYWIDE"/>
    <s v="B50002098"/>
    <s v="Steel Toe Rubber Hip Boots "/>
    <s v="A&amp;A Sales Associates, LLC"/>
    <x v="420"/>
    <n v="0"/>
    <m/>
    <d v="2012-08-15T00:00:00"/>
    <d v="2012-09-28T00:00:00"/>
    <d v="2013-09-27T00:00:00"/>
    <n v="2013"/>
    <n v="9"/>
    <x v="11"/>
    <x v="2"/>
    <x v="0"/>
    <x v="0"/>
    <m/>
    <m/>
    <m/>
    <m/>
    <s v="Normal"/>
  </r>
  <r>
    <x v="11"/>
    <s v="Green"/>
    <s v="None"/>
    <s v="P510696"/>
    <s v="DOT"/>
    <s v="B50001180"/>
    <s v="Revolution Traffic Cones"/>
    <s v="National Capitol Industries, Inc."/>
    <x v="421"/>
    <n v="0"/>
    <m/>
    <d v="2012-08-15T00:00:00"/>
    <d v="2012-09-29T00:00:00"/>
    <d v="2013-09-28T00:00:00"/>
    <n v="2013"/>
    <n v="9"/>
    <x v="11"/>
    <x v="0"/>
    <x v="0"/>
    <x v="0"/>
    <m/>
    <m/>
    <m/>
    <m/>
    <s v="Normal"/>
  </r>
  <r>
    <x v="11"/>
    <s v="Green"/>
    <s v="None"/>
    <m/>
    <s v="DOT"/>
    <s v="B50000769"/>
    <s v="Winter Snow Removal "/>
    <s v="Lorenz, Inc."/>
    <x v="251"/>
    <n v="0"/>
    <m/>
    <d v="2012-10-10T00:00:00"/>
    <d v="2012-10-01T00:00:00"/>
    <d v="2013-09-30T00:00:00"/>
    <n v="2013"/>
    <n v="9"/>
    <x v="11"/>
    <x v="3"/>
    <x v="0"/>
    <x v="0"/>
    <m/>
    <m/>
    <m/>
    <m/>
    <s v="Normal"/>
  </r>
  <r>
    <x v="11"/>
    <s v="Green"/>
    <s v="None"/>
    <s v="P510321"/>
    <s v="DOT"/>
    <s v="06000"/>
    <s v="Extruded Street Name Sign Blanks"/>
    <s v="Garden State Highway Products, Inc."/>
    <x v="422"/>
    <n v="0"/>
    <m/>
    <d v="2012-08-15T00:00:00"/>
    <d v="2012-10-01T00:00:00"/>
    <d v="2013-09-30T00:00:00"/>
    <n v="2013"/>
    <n v="9"/>
    <x v="11"/>
    <x v="3"/>
    <x v="0"/>
    <x v="0"/>
    <m/>
    <m/>
    <m/>
    <m/>
    <s v="Normal"/>
  </r>
  <r>
    <x v="11"/>
    <s v="Green"/>
    <s v="None"/>
    <s v="P518375"/>
    <s v="DOT"/>
    <s v="B50002152"/>
    <s v="Handbox Frames and Covers"/>
    <s v="Belair Road Supply Co."/>
    <x v="423"/>
    <n v="0"/>
    <m/>
    <d v="2012-10-03T00:00:00"/>
    <d v="2012-10-04T00:00:00"/>
    <d v="2013-10-03T00:00:00"/>
    <n v="2013"/>
    <n v="10"/>
    <x v="12"/>
    <x v="3"/>
    <x v="0"/>
    <x v="0"/>
    <m/>
    <m/>
    <m/>
    <m/>
    <s v="Normal"/>
  </r>
  <r>
    <x v="11"/>
    <s v="Green"/>
    <s v="None"/>
    <s v="P518458"/>
    <s v="DOT"/>
    <s v="B50001980"/>
    <s v="Routine and Preventative Maintenance of city-Owned Fountains"/>
    <s v="Field Enterprises, LLC"/>
    <x v="424"/>
    <n v="0"/>
    <m/>
    <d v="2011-10-12T00:00:00"/>
    <d v="2011-10-12T00:00:00"/>
    <d v="2013-10-11T00:00:00"/>
    <n v="2013"/>
    <n v="10"/>
    <x v="12"/>
    <x v="2"/>
    <x v="22"/>
    <x v="3"/>
    <m/>
    <m/>
    <m/>
    <m/>
    <s v="Normal"/>
  </r>
  <r>
    <x v="11"/>
    <s v="Green"/>
    <s v="None"/>
    <s v="P511410"/>
    <s v="DOT"/>
    <s v="08000"/>
    <s v="Parking Enforcement (Smartboots)"/>
    <s v="IPT, LLC d/b/a Paylock"/>
    <x v="425"/>
    <n v="0"/>
    <m/>
    <d v="2012-09-26T00:00:00"/>
    <d v="2012-10-15T00:00:00"/>
    <d v="2013-10-14T00:00:00"/>
    <n v="2013"/>
    <n v="10"/>
    <x v="12"/>
    <x v="0"/>
    <x v="0"/>
    <x v="0"/>
    <m/>
    <m/>
    <m/>
    <m/>
    <s v="Normal"/>
  </r>
  <r>
    <x v="11"/>
    <s v="Green"/>
    <s v="None"/>
    <s v="P521833"/>
    <s v="DOT"/>
    <s v="B50002687"/>
    <s v="Pedestrian Crossing Signs"/>
    <s v="Vulcan, Inc."/>
    <x v="426"/>
    <n v="0"/>
    <m/>
    <s v="-"/>
    <d v="2012-11-05T00:00:00"/>
    <d v="2013-11-04T00:00:00"/>
    <n v="2013"/>
    <n v="11"/>
    <x v="28"/>
    <x v="1"/>
    <x v="0"/>
    <x v="0"/>
    <m/>
    <m/>
    <m/>
    <m/>
    <s v="Normal"/>
  </r>
  <r>
    <x v="11"/>
    <s v="Green"/>
    <s v="None"/>
    <s v="P521890"/>
    <s v="DOT"/>
    <s v="B50002672"/>
    <s v="U Channel Posts"/>
    <s v="Osburn Associates, Inc. "/>
    <x v="68"/>
    <n v="0"/>
    <m/>
    <d v="2012-11-07T00:00:00"/>
    <d v="2012-11-07T00:00:00"/>
    <d v="2013-11-06T00:00:00"/>
    <n v="2013"/>
    <n v="11"/>
    <x v="28"/>
    <x v="1"/>
    <x v="0"/>
    <x v="0"/>
    <m/>
    <m/>
    <m/>
    <m/>
    <s v="Normal"/>
  </r>
  <r>
    <x v="11"/>
    <s v="Green"/>
    <s v="None"/>
    <s v="P515486"/>
    <s v="DOT"/>
    <s v="B50001682"/>
    <s v="Traffic Signal Cable "/>
    <s v="Power &amp; Telephone Supply Co."/>
    <x v="252"/>
    <n v="0"/>
    <m/>
    <d v="2012-11-14T00:00:00"/>
    <d v="2012-11-24T00:00:00"/>
    <d v="2013-11-23T00:00:00"/>
    <n v="2013"/>
    <n v="11"/>
    <x v="28"/>
    <x v="3"/>
    <x v="0"/>
    <x v="0"/>
    <m/>
    <m/>
    <m/>
    <m/>
    <s v="Normal"/>
  </r>
  <r>
    <x v="11"/>
    <s v="Green"/>
    <s v="None"/>
    <s v="P518770"/>
    <s v="DOT"/>
    <s v="B50002148"/>
    <s v="Aluminum Vehicle Traffic &amp; Pedestrian Signal Assemblies"/>
    <s v="General Traffic Equipment Corp"/>
    <x v="427"/>
    <n v="0"/>
    <m/>
    <d v="2012-11-07T00:00:00"/>
    <d v="2012-12-01T00:00:00"/>
    <d v="2013-11-30T00:00:00"/>
    <n v="2013"/>
    <n v="11"/>
    <x v="28"/>
    <x v="1"/>
    <x v="0"/>
    <x v="0"/>
    <m/>
    <m/>
    <m/>
    <m/>
    <s v="Normal"/>
  </r>
  <r>
    <x v="11"/>
    <s v="Green"/>
    <s v="None"/>
    <m/>
    <s v="DOT"/>
    <s v="B50002752"/>
    <s v="Quadguard and Barriers"/>
    <s v="National Capitol Industries, Inc."/>
    <x v="428"/>
    <n v="0"/>
    <m/>
    <d v="2013-01-09T00:00:00"/>
    <d v="2013-01-09T00:00:00"/>
    <d v="2013-12-31T00:00:00"/>
    <n v="2013"/>
    <n v="12"/>
    <x v="13"/>
    <x v="1"/>
    <x v="0"/>
    <x v="0"/>
    <m/>
    <m/>
    <m/>
    <m/>
    <s v="Normal"/>
  </r>
  <r>
    <x v="11"/>
    <s v="Green"/>
    <s v="Green"/>
    <m/>
    <s v="DOT"/>
    <s v="B50002749"/>
    <s v="Construction Roll Up Signs "/>
    <s v="Trafix Devices"/>
    <x v="429"/>
    <n v="0"/>
    <m/>
    <d v="2013-01-09T00:00:00"/>
    <d v="2013-01-09T00:00:00"/>
    <d v="2014-01-08T00:00:00"/>
    <n v="2014"/>
    <n v="1"/>
    <x v="14"/>
    <x v="1"/>
    <x v="0"/>
    <x v="0"/>
    <s v="To be deleted, new contract"/>
    <m/>
    <m/>
    <m/>
    <s v="Normal"/>
  </r>
  <r>
    <x v="11"/>
    <s v="Green"/>
    <s v="None"/>
    <m/>
    <s v="DGS"/>
    <s v="B50002709"/>
    <s v="Magnesium Chloride (Flakes and Pellets) "/>
    <s v="Maryland Chemical Company, Inc."/>
    <x v="152"/>
    <n v="0"/>
    <m/>
    <s v="-"/>
    <d v="2013-01-13T00:00:00"/>
    <d v="2014-01-12T00:00:00"/>
    <n v="2014"/>
    <n v="1"/>
    <x v="14"/>
    <x v="0"/>
    <x v="0"/>
    <x v="0"/>
    <m/>
    <m/>
    <m/>
    <m/>
    <s v="Normal"/>
  </r>
  <r>
    <x v="11"/>
    <s v="Green"/>
    <s v="None"/>
    <s v="P506602"/>
    <s v="CITYWIDE"/>
    <s v="B50000938"/>
    <s v="Provide Inspection, Services and Repairs for Fire Extinguishers"/>
    <s v="Fireline Corporation"/>
    <x v="430"/>
    <n v="0"/>
    <m/>
    <d v="2013-01-23T00:00:00"/>
    <d v="2013-03-01T00:00:00"/>
    <d v="2014-02-28T00:00:00"/>
    <n v="2014"/>
    <n v="2"/>
    <x v="29"/>
    <x v="0"/>
    <x v="0"/>
    <x v="0"/>
    <m/>
    <m/>
    <m/>
    <m/>
    <s v="Normal"/>
  </r>
  <r>
    <x v="11"/>
    <s v="Green"/>
    <s v="None"/>
    <s v="P506603"/>
    <s v="CITYWIDE"/>
    <s v="B50000938"/>
    <s v="Provide Inspection, Services and Repairs for Fire Extinguishers"/>
    <s v="Fire Safety Co"/>
    <x v="431"/>
    <n v="0"/>
    <m/>
    <d v="2013-01-23T00:00:00"/>
    <d v="2013-03-01T00:00:00"/>
    <d v="2014-02-28T00:00:00"/>
    <n v="2014"/>
    <n v="2"/>
    <x v="29"/>
    <x v="0"/>
    <x v="0"/>
    <x v="0"/>
    <m/>
    <m/>
    <m/>
    <m/>
    <s v="Normal"/>
  </r>
  <r>
    <x v="11"/>
    <s v="Green"/>
    <s v="None"/>
    <s v="P516302"/>
    <s v="DOT"/>
    <s v="B50001856"/>
    <s v="Print Jobs"/>
    <s v="Gardens Reproductive Arts, Inc. d/b/a Gardens Reprographic, Inc."/>
    <x v="432"/>
    <n v="0"/>
    <m/>
    <d v="2013-01-23T00:00:00"/>
    <d v="2013-03-01T00:00:00"/>
    <d v="2014-02-28T00:00:00"/>
    <n v="2014"/>
    <n v="2"/>
    <x v="29"/>
    <x v="0"/>
    <x v="0"/>
    <x v="0"/>
    <m/>
    <m/>
    <m/>
    <m/>
    <s v="Normal"/>
  </r>
  <r>
    <x v="11"/>
    <s v="Green"/>
    <s v="None"/>
    <s v="P512618"/>
    <s v="CITYWIDE"/>
    <s v="B50001348"/>
    <s v="Paving Materials (Hot and Cold Patch) "/>
    <s v="P. Flanigan &amp; Sons"/>
    <x v="433"/>
    <n v="0"/>
    <m/>
    <d v="2013-01-23T00:00:00"/>
    <d v="2013-03-22T00:00:00"/>
    <d v="2014-03-21T00:00:00"/>
    <n v="2014"/>
    <n v="3"/>
    <x v="44"/>
    <x v="24"/>
    <x v="0"/>
    <x v="0"/>
    <m/>
    <m/>
    <m/>
    <m/>
    <s v="Normal"/>
  </r>
  <r>
    <x v="11"/>
    <s v="Green"/>
    <s v="None"/>
    <m/>
    <s v="CITYWIDE"/>
    <s v="B50001701"/>
    <s v="Provide Pest Control Services to Various COB Buildings"/>
    <s v="Priority Termite and Pest Control, Inc."/>
    <x v="434"/>
    <n v="0"/>
    <m/>
    <d v="2013-01-23T00:00:00"/>
    <d v="2013-04-01T00:00:00"/>
    <d v="2014-03-31T00:00:00"/>
    <n v="2014"/>
    <n v="3"/>
    <x v="44"/>
    <x v="25"/>
    <x v="0"/>
    <x v="0"/>
    <m/>
    <m/>
    <m/>
    <m/>
    <s v="Normal"/>
  </r>
  <r>
    <x v="11"/>
    <s v="Green"/>
    <s v="Green"/>
    <s v="P516127"/>
    <s v="CITYWIDE"/>
    <s v="B50001701"/>
    <s v="Provide Pest Control Services to Various COB Buildings"/>
    <s v="AB&amp;B Termite and Pest Control Services"/>
    <x v="434"/>
    <n v="0"/>
    <m/>
    <d v="2013-01-23T00:00:00"/>
    <d v="2013-04-01T00:00:00"/>
    <d v="2014-03-31T00:00:00"/>
    <n v="2014"/>
    <n v="3"/>
    <x v="44"/>
    <x v="3"/>
    <x v="0"/>
    <x v="0"/>
    <m/>
    <m/>
    <m/>
    <m/>
    <s v="Normal"/>
  </r>
  <r>
    <x v="11"/>
    <s v="Green"/>
    <s v="None"/>
    <s v="R597275"/>
    <s v="DOT"/>
    <s v="06000"/>
    <s v="Traffic Signal Components "/>
    <s v="RGA, Inc."/>
    <x v="435"/>
    <n v="0"/>
    <m/>
    <d v="2012-03-28T00:00:00"/>
    <d v="2012-04-01T00:00:00"/>
    <d v="2014-03-31T00:00:00"/>
    <n v="2014"/>
    <n v="3"/>
    <x v="44"/>
    <x v="2"/>
    <x v="0"/>
    <x v="0"/>
    <m/>
    <m/>
    <m/>
    <m/>
    <s v="Normal"/>
  </r>
  <r>
    <x v="11"/>
    <s v="Green"/>
    <s v="None"/>
    <m/>
    <s v="DOT"/>
    <s v="06000"/>
    <s v="Railroad Emergency and Inspections "/>
    <s v="Rhinehart Railroad Construction, Inc."/>
    <x v="436"/>
    <n v="0"/>
    <m/>
    <d v="2012-10-03T00:00:00"/>
    <d v="2012-10-13T00:00:00"/>
    <d v="2014-10-12T00:00:00"/>
    <n v="2014"/>
    <n v="10"/>
    <x v="36"/>
    <x v="1"/>
    <x v="0"/>
    <x v="0"/>
    <m/>
    <m/>
    <m/>
    <m/>
    <s v="Normal"/>
  </r>
  <r>
    <x v="11"/>
    <s v="Green"/>
    <s v="None"/>
    <s v="P518914"/>
    <s v="DOT"/>
    <s v="B50001745"/>
    <s v="On-Call Marketing and Public Relations Services"/>
    <s v="Sahara Communications, Inc."/>
    <x v="21"/>
    <n v="0"/>
    <m/>
    <d v="2011-11-02T00:00:00"/>
    <d v="2011-11-02T00:00:00"/>
    <d v="2014-10-31T00:00:00"/>
    <n v="2014"/>
    <n v="10"/>
    <x v="36"/>
    <x v="1"/>
    <x v="10"/>
    <x v="1"/>
    <m/>
    <m/>
    <m/>
    <m/>
    <s v="Normal"/>
  </r>
  <r>
    <x v="11"/>
    <s v="Green"/>
    <s v="None"/>
    <s v="P518444"/>
    <s v="Various"/>
    <s v="B50002086"/>
    <s v="Salt for Snow Melting"/>
    <s v="Eastern Salt Co. Inc (Item#1 - 1st Call)"/>
    <x v="413"/>
    <n v="0"/>
    <m/>
    <d v="2011-10-12T00:00:00"/>
    <d v="2011-11-01T00:00:00"/>
    <d v="2014-10-31T00:00:00"/>
    <n v="2014"/>
    <n v="10"/>
    <x v="36"/>
    <x v="1"/>
    <x v="11"/>
    <x v="9"/>
    <m/>
    <m/>
    <s v="Yes"/>
    <m/>
    <s v="Special"/>
  </r>
  <r>
    <x v="11"/>
    <s v="Green"/>
    <s v="None"/>
    <s v="P518443"/>
    <s v="Various"/>
    <s v="B50002086"/>
    <s v="Salt for Snow Melting"/>
    <s v="International Salt Co. LLC (Item#2)"/>
    <x v="2"/>
    <n v="0"/>
    <m/>
    <d v="2011-10-12T00:00:00"/>
    <d v="2011-11-01T00:00:00"/>
    <d v="2014-10-31T00:00:00"/>
    <n v="2014"/>
    <n v="10"/>
    <x v="36"/>
    <x v="1"/>
    <x v="11"/>
    <x v="9"/>
    <m/>
    <m/>
    <m/>
    <m/>
    <s v="Normal"/>
  </r>
  <r>
    <x v="11"/>
    <s v="Green"/>
    <s v="None"/>
    <s v="P519825"/>
    <s v="CITYWIDE"/>
    <s v="B50002218"/>
    <s v="Snow Contractors II"/>
    <s v="Carrol Concrete Construction CO."/>
    <x v="22"/>
    <n v="0"/>
    <m/>
    <d v="2012-02-15T00:00:00"/>
    <d v="2012-02-15T00:00:00"/>
    <d v="2015-02-14T00:00:00"/>
    <n v="2015"/>
    <n v="2"/>
    <x v="39"/>
    <x v="1"/>
    <x v="0"/>
    <x v="0"/>
    <m/>
    <m/>
    <m/>
    <m/>
    <s v="Normal"/>
  </r>
  <r>
    <x v="11"/>
    <s v="Green"/>
    <s v="None"/>
    <s v="P519823"/>
    <s v="CITYWIDE"/>
    <s v="B50002218"/>
    <s v="Snow Contractors II"/>
    <s v="A2Z Environmental Group, LLC"/>
    <x v="22"/>
    <n v="0"/>
    <m/>
    <d v="2012-02-15T00:00:00"/>
    <d v="2012-02-15T00:00:00"/>
    <d v="2015-02-14T00:00:00"/>
    <n v="2015"/>
    <n v="2"/>
    <x v="39"/>
    <x v="1"/>
    <x v="0"/>
    <x v="0"/>
    <m/>
    <m/>
    <m/>
    <m/>
    <s v="Normal"/>
  </r>
  <r>
    <x v="11"/>
    <s v="Green"/>
    <s v="None"/>
    <s v="P519826"/>
    <s v="CITYWIDE"/>
    <s v="B50002218"/>
    <s v="Snow Contractors II"/>
    <s v="Unified Solutions Services, LLC"/>
    <x v="22"/>
    <n v="0"/>
    <m/>
    <d v="2012-02-15T00:00:00"/>
    <d v="2012-02-15T00:00:00"/>
    <d v="2015-02-14T00:00:00"/>
    <n v="2015"/>
    <n v="2"/>
    <x v="39"/>
    <x v="1"/>
    <x v="0"/>
    <x v="0"/>
    <m/>
    <m/>
    <m/>
    <m/>
    <s v="Normal"/>
  </r>
  <r>
    <x v="11"/>
    <s v="Green"/>
    <s v="None"/>
    <s v="P519824"/>
    <s v="CITYWIDE"/>
    <s v="B50002218"/>
    <s v="Snow Contractors II"/>
    <s v="Consolidated Services, Inc."/>
    <x v="22"/>
    <n v="0"/>
    <m/>
    <d v="2012-02-15T00:00:00"/>
    <d v="2012-02-15T00:00:00"/>
    <d v="2015-02-14T00:00:00"/>
    <n v="2015"/>
    <n v="2"/>
    <x v="39"/>
    <x v="1"/>
    <x v="0"/>
    <x v="0"/>
    <m/>
    <m/>
    <m/>
    <m/>
    <s v="Normal"/>
  </r>
  <r>
    <x v="11"/>
    <s v="Green"/>
    <s v="None"/>
    <m/>
    <s v="DOT"/>
    <s v="B50002652"/>
    <s v="Snow Removal Services IV"/>
    <s v="A. Halcon Contractors, Inc."/>
    <x v="22"/>
    <n v="0"/>
    <m/>
    <d v="2013-01-09T00:00:00"/>
    <d v="2013-01-09T00:00:00"/>
    <d v="2015-04-30T00:00:00"/>
    <n v="2015"/>
    <n v="4"/>
    <x v="49"/>
    <x v="1"/>
    <x v="0"/>
    <x v="0"/>
    <m/>
    <m/>
    <m/>
    <m/>
    <s v="Normal"/>
  </r>
  <r>
    <x v="11"/>
    <s v="Green"/>
    <s v="None"/>
    <m/>
    <s v="DOT"/>
    <s v="B50002652"/>
    <s v="Snow Removal Services IV"/>
    <s v="Donald Fritts Home Remodeling"/>
    <x v="22"/>
    <n v="0"/>
    <m/>
    <d v="2013-01-09T00:00:00"/>
    <d v="2013-01-09T00:00:00"/>
    <d v="2015-04-30T00:00:00"/>
    <n v="2015"/>
    <n v="4"/>
    <x v="49"/>
    <x v="1"/>
    <x v="0"/>
    <x v="0"/>
    <m/>
    <m/>
    <m/>
    <m/>
    <s v="Normal"/>
  </r>
  <r>
    <x v="11"/>
    <s v="Green"/>
    <s v="None"/>
    <m/>
    <s v="DOT"/>
    <s v="B50002652"/>
    <s v="Snow Removal Services IV"/>
    <s v="Lorenz, Inc."/>
    <x v="22"/>
    <n v="0"/>
    <m/>
    <d v="2013-01-09T00:00:00"/>
    <d v="2013-01-09T00:00:00"/>
    <d v="2015-04-30T00:00:00"/>
    <n v="2015"/>
    <n v="4"/>
    <x v="49"/>
    <x v="1"/>
    <x v="0"/>
    <x v="0"/>
    <m/>
    <m/>
    <m/>
    <m/>
    <s v="Normal"/>
  </r>
  <r>
    <x v="11"/>
    <s v="Green"/>
    <s v="None"/>
    <m/>
    <s v="DOT"/>
    <s v="B50002652"/>
    <s v="Snow Removal Services IV"/>
    <s v="M. Luis Construction Co. Inc."/>
    <x v="22"/>
    <n v="0"/>
    <m/>
    <d v="2013-01-09T00:00:00"/>
    <d v="2013-01-09T00:00:00"/>
    <d v="2015-04-30T00:00:00"/>
    <n v="2015"/>
    <n v="4"/>
    <x v="49"/>
    <x v="1"/>
    <x v="0"/>
    <x v="0"/>
    <m/>
    <m/>
    <m/>
    <m/>
    <s v="Normal"/>
  </r>
  <r>
    <x v="11"/>
    <s v="Green"/>
    <s v="None"/>
    <m/>
    <s v="CITYWIDE"/>
    <s v="B50002539"/>
    <s v="Snow Removal Services III"/>
    <s v="P &amp; J Contracting Co. "/>
    <x v="22"/>
    <n v="0"/>
    <m/>
    <d v="2012-11-21T00:00:00"/>
    <d v="2012-11-21T00:00:00"/>
    <d v="2015-04-30T00:00:00"/>
    <n v="2015"/>
    <n v="4"/>
    <x v="49"/>
    <x v="1"/>
    <x v="0"/>
    <x v="0"/>
    <m/>
    <m/>
    <m/>
    <m/>
    <s v="Normal"/>
  </r>
  <r>
    <x v="11"/>
    <s v="Green"/>
    <s v="None"/>
    <m/>
    <s v="CITYWIDE"/>
    <s v="B50002539"/>
    <s v="Snow Removal Services III"/>
    <s v="Allied Contractors, Inc."/>
    <x v="22"/>
    <n v="0"/>
    <m/>
    <d v="2012-11-21T00:00:00"/>
    <d v="2012-11-21T00:00:00"/>
    <d v="2015-04-30T00:00:00"/>
    <n v="2015"/>
    <n v="4"/>
    <x v="49"/>
    <x v="1"/>
    <x v="0"/>
    <x v="0"/>
    <m/>
    <m/>
    <m/>
    <m/>
    <s v="Normal"/>
  </r>
  <r>
    <x v="11"/>
    <s v="Green"/>
    <s v="None"/>
    <m/>
    <s v="CITYWIDE"/>
    <s v="B50002539"/>
    <s v="Snow Removal Services III"/>
    <s v="D&amp;B Constructions, Inc."/>
    <x v="22"/>
    <n v="0"/>
    <m/>
    <d v="2012-11-21T00:00:00"/>
    <d v="2012-11-21T00:00:00"/>
    <d v="2015-04-30T00:00:00"/>
    <n v="2015"/>
    <n v="4"/>
    <x v="49"/>
    <x v="1"/>
    <x v="0"/>
    <x v="0"/>
    <m/>
    <m/>
    <m/>
    <m/>
    <s v="Normal"/>
  </r>
  <r>
    <x v="11"/>
    <s v="Green"/>
    <s v="None"/>
    <m/>
    <s v="CITYWIDE"/>
    <s v="B50002539"/>
    <s v="Snow Removal Services III"/>
    <s v="Cherry Hill Hauling &amp; Towing Service, Inc."/>
    <x v="22"/>
    <n v="0"/>
    <m/>
    <d v="2012-11-21T00:00:00"/>
    <d v="2012-11-21T00:00:00"/>
    <d v="2015-04-30T00:00:00"/>
    <n v="2015"/>
    <n v="4"/>
    <x v="49"/>
    <x v="1"/>
    <x v="0"/>
    <x v="0"/>
    <m/>
    <m/>
    <m/>
    <m/>
    <s v="Normal"/>
  </r>
  <r>
    <x v="11"/>
    <s v="Green"/>
    <s v="None"/>
    <m/>
    <s v="CITYWIDE"/>
    <s v="B50002107"/>
    <s v="Snow Contractors"/>
    <s v="M. Luis Constructions Co. Inc."/>
    <x v="22"/>
    <n v="0"/>
    <m/>
    <d v="2012-01-18T00:00:00"/>
    <d v="2012-01-18T00:00:00"/>
    <d v="2015-04-30T00:00:00"/>
    <n v="2015"/>
    <n v="4"/>
    <x v="49"/>
    <x v="1"/>
    <x v="0"/>
    <x v="0"/>
    <m/>
    <m/>
    <m/>
    <m/>
    <s v="Normal"/>
  </r>
  <r>
    <x v="11"/>
    <s v="Green"/>
    <s v="None"/>
    <m/>
    <s v="CITYWIDE"/>
    <s v="B50002107"/>
    <s v="Snow Contractors"/>
    <s v="Hawkeye Construction, LLC"/>
    <x v="22"/>
    <n v="0"/>
    <m/>
    <d v="2012-01-18T00:00:00"/>
    <d v="2012-01-18T00:00:00"/>
    <d v="2015-04-30T00:00:00"/>
    <n v="2015"/>
    <n v="4"/>
    <x v="49"/>
    <x v="1"/>
    <x v="0"/>
    <x v="0"/>
    <m/>
    <m/>
    <m/>
    <m/>
    <s v="Normal"/>
  </r>
  <r>
    <x v="11"/>
    <s v="Green"/>
    <s v="None"/>
    <m/>
    <s v="CITYWIDE"/>
    <s v="B50002107"/>
    <s v="Snow Contractors"/>
    <s v="Allied Contractors, Inc."/>
    <x v="22"/>
    <n v="0"/>
    <m/>
    <d v="2012-01-18T00:00:00"/>
    <d v="2012-01-18T00:00:00"/>
    <d v="2015-04-30T00:00:00"/>
    <n v="2015"/>
    <n v="4"/>
    <x v="49"/>
    <x v="1"/>
    <x v="0"/>
    <x v="0"/>
    <m/>
    <m/>
    <m/>
    <m/>
    <s v="Normal"/>
  </r>
  <r>
    <x v="11"/>
    <s v="Green"/>
    <s v="None"/>
    <m/>
    <s v="CITYWIDE"/>
    <s v="B50002314"/>
    <s v="On-call Roofing Services"/>
    <s v="Simpson of Maryland, Inc."/>
    <x v="48"/>
    <n v="0"/>
    <m/>
    <d v="2013-01-09T00:00:00"/>
    <d v="2013-01-09T00:00:00"/>
    <d v="2015-06-05T00:00:00"/>
    <n v="2015"/>
    <n v="6"/>
    <x v="18"/>
    <x v="1"/>
    <x v="3"/>
    <x v="8"/>
    <m/>
    <s v="Yes"/>
    <m/>
    <m/>
    <s v="Special"/>
  </r>
  <r>
    <x v="11"/>
    <s v="Green"/>
    <s v="None"/>
    <m/>
    <s v="CITYWIDE"/>
    <s v="B50002314"/>
    <s v="On-call Roofing Services"/>
    <s v="Roofing and Sustainable Systems, Inc."/>
    <x v="253"/>
    <n v="0"/>
    <m/>
    <d v="2012-06-06T00:00:00"/>
    <d v="2012-06-06T00:00:00"/>
    <d v="2015-06-15T00:00:00"/>
    <n v="2015"/>
    <n v="6"/>
    <x v="18"/>
    <x v="1"/>
    <x v="3"/>
    <x v="8"/>
    <m/>
    <s v="Yes"/>
    <m/>
    <m/>
    <s v="Special"/>
  </r>
  <r>
    <x v="11"/>
    <s v="Green"/>
    <s v="None"/>
    <m/>
    <s v="DOT"/>
    <s v="06000"/>
    <s v="Tipping of Milled Material for Recycling"/>
    <s v="P. Flanigan &amp; Sons"/>
    <x v="48"/>
    <n v="0"/>
    <m/>
    <d v="2012-07-11T00:00:00"/>
    <d v="2012-07-11T00:00:00"/>
    <d v="2015-07-10T00:00:00"/>
    <n v="2015"/>
    <n v="7"/>
    <x v="50"/>
    <x v="1"/>
    <x v="0"/>
    <x v="0"/>
    <m/>
    <s v="Yes"/>
    <m/>
    <m/>
    <s v="Special"/>
  </r>
  <r>
    <x v="11"/>
    <s v="Green"/>
    <s v="None"/>
    <m/>
    <s v="DOT"/>
    <s v="B50002251"/>
    <s v="Citywide Police Requested Towing Services"/>
    <s v="Frankford Towing, Inc"/>
    <x v="253"/>
    <n v="0"/>
    <m/>
    <d v="2012-08-15T00:00:00"/>
    <d v="2012-09-03T00:00:00"/>
    <d v="2015-08-31T00:00:00"/>
    <n v="2015"/>
    <n v="8"/>
    <x v="27"/>
    <x v="1"/>
    <x v="3"/>
    <x v="2"/>
    <m/>
    <s v="Yes"/>
    <m/>
    <m/>
    <s v="Special"/>
  </r>
  <r>
    <x v="11"/>
    <s v="Green"/>
    <s v="None"/>
    <m/>
    <s v="DOT"/>
    <s v="B50002251"/>
    <s v="Citywide Police Requested Towing Services"/>
    <s v="Frankford Towing, LLC"/>
    <x v="253"/>
    <n v="0"/>
    <m/>
    <d v="2012-08-15T00:00:00"/>
    <d v="2012-09-03T00:00:00"/>
    <d v="2015-08-31T00:00:00"/>
    <n v="2015"/>
    <n v="8"/>
    <x v="27"/>
    <x v="1"/>
    <x v="3"/>
    <x v="2"/>
    <m/>
    <s v="Yes"/>
    <m/>
    <m/>
    <s v="Special"/>
  </r>
  <r>
    <x v="11"/>
    <s v="Green"/>
    <s v="None"/>
    <m/>
    <s v="DOT"/>
    <s v="B50002251"/>
    <s v="Citywide Police Requested Towing Services"/>
    <s v="Frankford Towing Associates, LLC"/>
    <x v="253"/>
    <n v="0"/>
    <m/>
    <d v="2012-08-15T00:00:00"/>
    <d v="2012-09-03T00:00:00"/>
    <d v="2015-08-31T00:00:00"/>
    <n v="2015"/>
    <n v="8"/>
    <x v="27"/>
    <x v="1"/>
    <x v="3"/>
    <x v="2"/>
    <m/>
    <s v="Yes"/>
    <m/>
    <m/>
    <s v="Special"/>
  </r>
  <r>
    <x v="11"/>
    <s v="Green"/>
    <s v="None"/>
    <m/>
    <s v="DOT"/>
    <s v="B50002251"/>
    <s v="Citywide Police Requested Towing Services"/>
    <s v="Ted's Towing Service, LLC"/>
    <x v="253"/>
    <n v="0"/>
    <m/>
    <d v="2012-08-15T00:00:00"/>
    <d v="2012-09-03T00:00:00"/>
    <d v="2015-08-31T00:00:00"/>
    <n v="2015"/>
    <n v="8"/>
    <x v="27"/>
    <x v="1"/>
    <x v="3"/>
    <x v="2"/>
    <m/>
    <s v="Yes"/>
    <m/>
    <m/>
    <s v="Special"/>
  </r>
  <r>
    <x v="11"/>
    <s v="Green"/>
    <s v="None"/>
    <m/>
    <s v="DOT"/>
    <s v="B50002251"/>
    <s v="Citywide Police Requested Towing Services"/>
    <s v="Berman's Towing 1 LLC"/>
    <x v="253"/>
    <n v="0"/>
    <m/>
    <d v="2012-08-15T00:00:00"/>
    <d v="2012-09-03T00:00:00"/>
    <d v="2015-08-31T00:00:00"/>
    <n v="2015"/>
    <n v="8"/>
    <x v="27"/>
    <x v="1"/>
    <x v="3"/>
    <x v="2"/>
    <m/>
    <s v="Yes"/>
    <m/>
    <m/>
    <s v="Special"/>
  </r>
  <r>
    <x v="11"/>
    <s v="Green"/>
    <s v="None"/>
    <m/>
    <s v="DOT"/>
    <s v="B50002251"/>
    <s v="Citywide Police Requested Towing Services"/>
    <s v="Berman's Towing 2 LLC"/>
    <x v="253"/>
    <n v="0"/>
    <m/>
    <d v="2012-08-15T00:00:00"/>
    <d v="2012-09-03T00:00:00"/>
    <d v="2015-08-31T00:00:00"/>
    <n v="2015"/>
    <n v="8"/>
    <x v="27"/>
    <x v="1"/>
    <x v="3"/>
    <x v="2"/>
    <m/>
    <s v="Yes"/>
    <m/>
    <m/>
    <s v="Special"/>
  </r>
  <r>
    <x v="11"/>
    <s v="Green"/>
    <s v="None"/>
    <m/>
    <s v="DOT"/>
    <s v="B50002251"/>
    <s v="Citywide Police Requested Towing Services"/>
    <s v="Berman's Towing 4 LLC"/>
    <x v="253"/>
    <n v="0"/>
    <m/>
    <d v="2012-08-15T00:00:00"/>
    <d v="2012-09-03T00:00:00"/>
    <d v="2015-08-31T00:00:00"/>
    <n v="2015"/>
    <n v="8"/>
    <x v="27"/>
    <x v="1"/>
    <x v="3"/>
    <x v="2"/>
    <m/>
    <s v="Yes"/>
    <m/>
    <m/>
    <s v="Special"/>
  </r>
  <r>
    <x v="11"/>
    <s v="Green"/>
    <s v="None"/>
    <m/>
    <s v="DOT"/>
    <s v="B50002251"/>
    <s v="Citywide Police Requested Towing Services"/>
    <s v="Mel's Towing &amp; Service Center, Inc."/>
    <x v="253"/>
    <n v="0"/>
    <m/>
    <d v="2012-08-15T00:00:00"/>
    <d v="2012-09-03T00:00:00"/>
    <d v="2015-08-31T00:00:00"/>
    <n v="2015"/>
    <n v="8"/>
    <x v="27"/>
    <x v="1"/>
    <x v="3"/>
    <x v="2"/>
    <m/>
    <s v="Yes"/>
    <m/>
    <m/>
    <s v="Special"/>
  </r>
  <r>
    <x v="11"/>
    <s v="Green"/>
    <s v="None"/>
    <m/>
    <s v="DOT"/>
    <s v="B50002251"/>
    <s v="Citywide Police Requested Towing Services"/>
    <s v="Universal Towing, LLC"/>
    <x v="253"/>
    <n v="0"/>
    <m/>
    <d v="2012-08-15T00:00:00"/>
    <d v="2012-09-03T00:00:00"/>
    <d v="2015-08-31T00:00:00"/>
    <n v="2015"/>
    <n v="8"/>
    <x v="27"/>
    <x v="1"/>
    <x v="3"/>
    <x v="2"/>
    <m/>
    <s v="Yes"/>
    <m/>
    <m/>
    <s v="Special"/>
  </r>
  <r>
    <x v="11"/>
    <s v="Green"/>
    <s v="None"/>
    <m/>
    <s v="DOT"/>
    <s v="B50002397"/>
    <s v="Citywide Violation Towing Services -Item#1 Central Business District"/>
    <s v="McDel Enterprises"/>
    <x v="437"/>
    <n v="0"/>
    <m/>
    <d v="2012-11-21T00:00:00"/>
    <d v="2012-12-01T00:00:00"/>
    <d v="2015-11-30T00:00:00"/>
    <n v="2015"/>
    <n v="11"/>
    <x v="46"/>
    <x v="1"/>
    <x v="3"/>
    <x v="2"/>
    <m/>
    <m/>
    <m/>
    <m/>
    <s v="Normal"/>
  </r>
  <r>
    <x v="11"/>
    <s v="Green"/>
    <s v="None"/>
    <m/>
    <s v="DOT"/>
    <s v="B50002246"/>
    <s v="Automatic Traffic Violation Enforcement System"/>
    <s v="Brekford Corp"/>
    <x v="144"/>
    <n v="0"/>
    <m/>
    <d v="2012-11-07T00:00:00"/>
    <d v="2013-01-01T00:00:00"/>
    <d v="2015-12-31T00:00:00"/>
    <n v="2015"/>
    <n v="12"/>
    <x v="19"/>
    <x v="1"/>
    <x v="0"/>
    <x v="0"/>
    <m/>
    <m/>
    <m/>
    <m/>
    <s v="Normal"/>
  </r>
  <r>
    <x v="11"/>
    <s v="Green"/>
    <s v="None"/>
    <s v="P519471"/>
    <s v="DOT"/>
    <s v="B50002089"/>
    <s v="Drawbridge Operations"/>
    <s v="Cianbro Corporation"/>
    <x v="438"/>
    <n v="0"/>
    <m/>
    <d v="2012-01-18T00:00:00"/>
    <d v="2012-02-01T00:00:00"/>
    <d v="2017-01-31T00:00:00"/>
    <n v="2017"/>
    <n v="1"/>
    <x v="24"/>
    <x v="1"/>
    <x v="0"/>
    <x v="0"/>
    <m/>
    <m/>
    <m/>
    <m/>
    <s v="Normal"/>
  </r>
  <r>
    <x v="12"/>
    <s v="Blue"/>
    <s v="Green"/>
    <s v="P513287"/>
    <s v="BCPD"/>
    <s v="06000"/>
    <s v="Personal Property On-Line Auction Service (BCPD) REVENUE"/>
    <s v="PropertyRoom.com, Inc."/>
    <x v="57"/>
    <n v="0"/>
    <m/>
    <d v="2011-06-08T00:00:00"/>
    <d v="2011-07-23T00:00:00"/>
    <d v="2012-07-22T00:00:00"/>
    <n v="2012"/>
    <n v="7"/>
    <x v="51"/>
    <x v="0"/>
    <x v="0"/>
    <x v="0"/>
    <s v="?"/>
    <m/>
    <m/>
    <m/>
    <s v="Normal"/>
  </r>
  <r>
    <x v="12"/>
    <s v="Blue"/>
    <s v="Green"/>
    <s v="P517891"/>
    <s v="BCPD"/>
    <s v="B50002068"/>
    <s v="Annual Maintenance for Cannon Scanners "/>
    <s v="Maryland Micrographic Service, Inc."/>
    <x v="439"/>
    <n v="0"/>
    <m/>
    <s v="-"/>
    <d v="2011-08-01T00:00:00"/>
    <d v="2012-07-31T00:00:00"/>
    <n v="2012"/>
    <n v="7"/>
    <x v="51"/>
    <x v="0"/>
    <x v="0"/>
    <x v="0"/>
    <s v="New requisition on its way to purchasing"/>
    <m/>
    <m/>
    <m/>
    <s v="Normal"/>
  </r>
  <r>
    <x v="12"/>
    <s v="Blue"/>
    <s v="Green"/>
    <s v="P517869"/>
    <s v="BCFD"/>
    <s v="Balt. Co. 923"/>
    <s v="Firefighter Turnout Gear CLEANING "/>
    <s v="Lion Totalcare"/>
    <x v="48"/>
    <n v="0"/>
    <m/>
    <d v="2012-05-23T00:00:00"/>
    <d v="2011-08-25T00:00:00"/>
    <d v="2012-08-24T00:00:00"/>
    <n v="2012"/>
    <n v="8"/>
    <x v="52"/>
    <x v="0"/>
    <x v="0"/>
    <x v="0"/>
    <s v="May piggwback off formal agreement. Will depend on the results of the new turnout gear bid.."/>
    <m/>
    <m/>
    <m/>
    <s v="Normal"/>
  </r>
  <r>
    <x v="12"/>
    <s v="Blue"/>
    <s v="Green"/>
    <s v="P509285"/>
    <s v="BCPD"/>
    <s v="08000"/>
    <s v="Annual Support of Easydrive Plus Report Generator "/>
    <s v="Computer Associates"/>
    <x v="440"/>
    <n v="0"/>
    <m/>
    <d v="2009-07-22T00:00:00"/>
    <d v="2009-07-22T00:00:00"/>
    <d v="2012-08-30T00:00:00"/>
    <n v="2012"/>
    <n v="8"/>
    <x v="52"/>
    <x v="0"/>
    <x v="0"/>
    <x v="0"/>
    <s v="New informal to be done"/>
    <m/>
    <m/>
    <m/>
    <s v="Normal"/>
  </r>
  <r>
    <x v="12"/>
    <s v="Blue"/>
    <s v="Green"/>
    <s v="P518281"/>
    <s v="BCPD"/>
    <s v="08000"/>
    <s v="Telephone Investigations"/>
    <s v="Sytech Corporation"/>
    <x v="441"/>
    <n v="0"/>
    <m/>
    <d v="2011-09-28T00:00:00"/>
    <d v="2011-09-01T00:00:00"/>
    <d v="2012-08-30T00:00:00"/>
    <n v="2012"/>
    <n v="8"/>
    <x v="52"/>
    <x v="0"/>
    <x v="0"/>
    <x v="0"/>
    <s v="New informal to be done - to be deleted"/>
    <m/>
    <m/>
    <m/>
    <s v="Normal"/>
  </r>
  <r>
    <x v="12"/>
    <s v="Blue"/>
    <s v="Green"/>
    <s v="P518157"/>
    <s v="BCPD"/>
    <s v="08000"/>
    <s v="Latent Print Lab Daily Use Items"/>
    <s v="Arrowhead Forensics"/>
    <x v="442"/>
    <n v="0"/>
    <m/>
    <s v="-"/>
    <d v="2011-09-08T00:00:00"/>
    <d v="2012-09-07T00:00:00"/>
    <n v="2012"/>
    <n v="9"/>
    <x v="53"/>
    <x v="0"/>
    <x v="0"/>
    <x v="0"/>
    <s v="This contract has not been used. Sue has requisition. Waiting on specs for bid. CAN BE DELETED"/>
    <m/>
    <m/>
    <m/>
    <s v="Normal"/>
  </r>
  <r>
    <x v="12"/>
    <s v="Blue"/>
    <s v="Green"/>
    <s v="Various"/>
    <s v="BCPD &amp; SHERIFF"/>
    <s v="B50000419"/>
    <s v="Flex Cuffs"/>
    <s v="ATD American"/>
    <x v="33"/>
    <n v="0"/>
    <m/>
    <d v="2011-09-28T00:00:00"/>
    <d v="2011-10-15T00:00:00"/>
    <d v="2012-10-14T00:00:00"/>
    <n v="2012"/>
    <n v="10"/>
    <x v="54"/>
    <x v="0"/>
    <x v="0"/>
    <x v="0"/>
    <s v="New contract on BOE 2/13"/>
    <m/>
    <m/>
    <m/>
    <s v="Normal"/>
  </r>
  <r>
    <x v="12"/>
    <s v="Blue"/>
    <s v="Green"/>
    <s v="P518605"/>
    <s v="BCFD"/>
    <s v="08000"/>
    <s v="Stretcher Repair "/>
    <s v="Pro-Fix Medical Repair and Sales "/>
    <x v="278"/>
    <n v="0"/>
    <m/>
    <d v="2011-11-02T00:00:00"/>
    <d v="2011-11-02T00:00:00"/>
    <d v="2012-11-01T00:00:00"/>
    <n v="2012"/>
    <n v="11"/>
    <x v="1"/>
    <x v="0"/>
    <x v="0"/>
    <x v="0"/>
    <s v="New PO Cut under new contract"/>
    <m/>
    <m/>
    <m/>
    <s v="Normal"/>
  </r>
  <r>
    <x v="12"/>
    <s v="Blue"/>
    <s v="Green"/>
    <s v="P518692"/>
    <s v="BCPD"/>
    <s v="08000"/>
    <s v="Framing Materials and Supplies"/>
    <s v="The Furst Bros. Company"/>
    <x v="443"/>
    <n v="0"/>
    <m/>
    <s v="-"/>
    <d v="2011-11-17T00:00:00"/>
    <d v="2012-11-16T00:00:00"/>
    <n v="2012"/>
    <n v="11"/>
    <x v="1"/>
    <x v="0"/>
    <x v="0"/>
    <x v="0"/>
    <m/>
    <m/>
    <m/>
    <m/>
    <s v="Normal"/>
  </r>
  <r>
    <x v="12"/>
    <s v="Blue"/>
    <s v="Red"/>
    <s v="P511894"/>
    <s v="BCPD"/>
    <s v="BP-06050"/>
    <s v="Psychology Services for BPD"/>
    <s v="Psychology Consultants"/>
    <x v="444"/>
    <n v="0"/>
    <m/>
    <d v="2012-10-31T00:00:00"/>
    <d v="2012-11-01T00:00:00"/>
    <d v="2013-01-31T00:00:00"/>
    <n v="2013"/>
    <n v="1"/>
    <x v="3"/>
    <x v="0"/>
    <x v="23"/>
    <x v="6"/>
    <s v="New RFP will be drafted."/>
    <m/>
    <m/>
    <m/>
    <s v="Normal"/>
  </r>
  <r>
    <x v="12"/>
    <s v="Blue"/>
    <s v="Green"/>
    <s v="P519285"/>
    <s v="BCFD"/>
    <s v="B50002272"/>
    <s v="Gatorade/Water"/>
    <s v="Vend Central, inc."/>
    <x v="65"/>
    <n v="0"/>
    <m/>
    <s v="-"/>
    <d v="2012-02-02T00:00:00"/>
    <d v="2013-02-01T00:00:00"/>
    <n v="2013"/>
    <n v="2"/>
    <x v="4"/>
    <x v="0"/>
    <x v="0"/>
    <x v="0"/>
    <s v="To be deleted"/>
    <m/>
    <m/>
    <m/>
    <s v="Normal"/>
  </r>
  <r>
    <x v="12"/>
    <s v="Blue"/>
    <s v="Green"/>
    <s v="P516167"/>
    <s v="BCPD"/>
    <s v="B50001634"/>
    <s v="Police Range Maintenance "/>
    <s v="Range Maintenance, Inc."/>
    <x v="29"/>
    <n v="0"/>
    <m/>
    <d v="2012-01-25T00:00:00"/>
    <d v="2012-02-02T00:00:00"/>
    <d v="2013-02-01T00:00:00"/>
    <n v="2013"/>
    <n v="2"/>
    <x v="4"/>
    <x v="4"/>
    <x v="0"/>
    <x v="0"/>
    <s v="1/23/2013 BOE"/>
    <m/>
    <m/>
    <m/>
    <s v="Normal"/>
  </r>
  <r>
    <x v="12"/>
    <s v="Blue"/>
    <s v="Red"/>
    <s v="P519394"/>
    <s v="BCPD"/>
    <s v="B50002288"/>
    <s v="Laundry and Dry Cleaning Services "/>
    <s v="Odonnell Cleaners"/>
    <x v="445"/>
    <n v="0"/>
    <m/>
    <s v="-"/>
    <d v="2012-02-27T00:00:00"/>
    <d v="2013-02-16T00:00:00"/>
    <n v="2013"/>
    <n v="2"/>
    <x v="4"/>
    <x v="0"/>
    <x v="0"/>
    <x v="0"/>
    <s v="New informal. No Req."/>
    <m/>
    <m/>
    <m/>
    <s v="Normal"/>
  </r>
  <r>
    <x v="12"/>
    <s v="Blue"/>
    <s v="Green"/>
    <s v="P519397"/>
    <s v="BCFD"/>
    <s v="B50002298"/>
    <s v="Fire Helmet Repair"/>
    <s v="Maryland Fire Equipment"/>
    <x v="4"/>
    <n v="0"/>
    <m/>
    <s v="-"/>
    <d v="2012-02-17T00:00:00"/>
    <d v="2013-02-16T00:00:00"/>
    <n v="2013"/>
    <n v="2"/>
    <x v="4"/>
    <x v="1"/>
    <x v="0"/>
    <x v="0"/>
    <s v="BOE 1/30/13"/>
    <m/>
    <m/>
    <m/>
    <s v="Normal"/>
  </r>
  <r>
    <x v="12"/>
    <s v="Blue"/>
    <s v="Red"/>
    <s v="P506804"/>
    <s v="CITYWIDE"/>
    <s v="B50000929"/>
    <s v="Portable Chemical Toilets"/>
    <s v="HCE, Inc"/>
    <x v="301"/>
    <n v="0"/>
    <m/>
    <d v="2012-02-01T00:00:00"/>
    <d v="2012-02-17T00:00:00"/>
    <d v="2013-02-16T00:00:00"/>
    <n v="2013"/>
    <n v="2"/>
    <x v="4"/>
    <x v="3"/>
    <x v="0"/>
    <x v="0"/>
    <s v="To be renewed - move to R&amp;P - Assignment letter/agreement in progress"/>
    <m/>
    <m/>
    <m/>
    <s v="Normal"/>
  </r>
  <r>
    <x v="12"/>
    <s v="Blue"/>
    <s v="Green"/>
    <s v="P540506"/>
    <s v="BCPD"/>
    <s v="06000"/>
    <s v="Evidence Pouches"/>
    <s v="Arrowhead Forensics"/>
    <x v="381"/>
    <n v="0"/>
    <m/>
    <d v="2012-03-07T00:00:00"/>
    <d v="2012-03-10T00:00:00"/>
    <d v="2013-03-09T00:00:00"/>
    <n v="2013"/>
    <n v="3"/>
    <x v="5"/>
    <x v="3"/>
    <x v="0"/>
    <x v="0"/>
    <s v="BOE 2/13"/>
    <m/>
    <m/>
    <m/>
    <s v="Normal"/>
  </r>
  <r>
    <x v="12"/>
    <s v="Blue"/>
    <s v="Green"/>
    <s v="P519620"/>
    <s v="BCFD"/>
    <s v="B50002333"/>
    <s v="Tempest Ventmaster Rescue Saw Repair"/>
    <s v="MES/Maryland"/>
    <x v="4"/>
    <n v="0"/>
    <m/>
    <s v="-"/>
    <d v="2012-03-13T00:00:00"/>
    <d v="2013-03-12T00:00:00"/>
    <n v="2013"/>
    <n v="3"/>
    <x v="5"/>
    <x v="0"/>
    <x v="0"/>
    <x v="0"/>
    <s v="Tyrone blanket - P521684 - can be deleted now."/>
    <m/>
    <m/>
    <m/>
    <s v="Normal"/>
  </r>
  <r>
    <x v="12"/>
    <s v="Blue"/>
    <s v="Green"/>
    <s v="P516629"/>
    <s v="BCFD"/>
    <s v="B50001729"/>
    <s v="Firefighter Turnout Gloves"/>
    <s v="Maryland Fire Equipment"/>
    <x v="446"/>
    <n v="0"/>
    <m/>
    <d v="2011-03-23T00:00:00"/>
    <d v="2011-03-23T00:00:00"/>
    <d v="2013-03-22T00:00:00"/>
    <n v="2013"/>
    <n v="3"/>
    <x v="5"/>
    <x v="2"/>
    <x v="0"/>
    <x v="0"/>
    <s v="2/13 Renewal to be reflected. Added renewal options to the XLS."/>
    <m/>
    <m/>
    <m/>
    <s v="Normal"/>
  </r>
  <r>
    <x v="12"/>
    <s v="Blue"/>
    <s v="Green"/>
    <s v="P516657"/>
    <s v="BCFD"/>
    <s v="08000"/>
    <s v="LIFEPAK 12 and Defibrillators and  Monitors "/>
    <s v="Physio-Control, Inc."/>
    <x v="447"/>
    <n v="0"/>
    <m/>
    <d v="2012-03-14T00:00:00"/>
    <d v="2012-03-30T00:00:00"/>
    <d v="2013-03-29T00:00:00"/>
    <n v="2013"/>
    <n v="3"/>
    <x v="5"/>
    <x v="1"/>
    <x v="0"/>
    <x v="0"/>
    <s v="BOE 2/13"/>
    <m/>
    <m/>
    <m/>
    <s v="Normal"/>
  </r>
  <r>
    <x v="12"/>
    <s v="Blue"/>
    <s v="Red"/>
    <s v="P505662"/>
    <s v="REC. &amp; PARKS"/>
    <s v="B50000809"/>
    <s v="Tree Removal and Maintenance "/>
    <s v="Asplundh Tree Expert Company"/>
    <x v="448"/>
    <n v="0"/>
    <m/>
    <d v="2012-12-05T00:00:00"/>
    <d v="2012-12-09T00:00:00"/>
    <d v="2013-03-31T00:00:00"/>
    <n v="2013"/>
    <n v="3"/>
    <x v="5"/>
    <x v="0"/>
    <x v="14"/>
    <x v="0"/>
    <s v="With agency. Moving to Sue/Mary Anne/Tyrone"/>
    <m/>
    <m/>
    <m/>
    <s v="Normal"/>
  </r>
  <r>
    <x v="12"/>
    <s v="Blue"/>
    <s v="Red"/>
    <s v="P512977"/>
    <s v="BCPD"/>
    <s v="08000"/>
    <s v="QIASymphony DNA Analyzing System Warranty"/>
    <s v="Qiagen, Inc."/>
    <x v="449"/>
    <n v="0"/>
    <m/>
    <d v="2010-04-14T00:00:00"/>
    <d v="2010-04-14T00:00:00"/>
    <d v="2013-04-13T00:00:00"/>
    <n v="2013"/>
    <n v="4"/>
    <x v="6"/>
    <x v="0"/>
    <x v="0"/>
    <x v="0"/>
    <s v="Sole source."/>
    <m/>
    <m/>
    <m/>
    <s v="Normal"/>
  </r>
  <r>
    <x v="12"/>
    <s v="Blue"/>
    <s v="Yellow"/>
    <s v="P508324"/>
    <s v="BCFD"/>
    <s v="B50000999"/>
    <s v="Medical Grade Oxygen Supply and Delivery "/>
    <s v="Airgas East, Inc."/>
    <x v="450"/>
    <n v="0"/>
    <m/>
    <d v="2011-04-13T00:00:00"/>
    <d v="2011-05-04T00:00:00"/>
    <d v="2013-05-03T00:00:00"/>
    <n v="2013"/>
    <n v="5"/>
    <x v="7"/>
    <x v="10"/>
    <x v="0"/>
    <x v="0"/>
    <s v="Renewal"/>
    <m/>
    <m/>
    <m/>
    <s v="Normal"/>
  </r>
  <r>
    <x v="12"/>
    <s v="Blue"/>
    <s v="None"/>
    <s v="P516881"/>
    <s v="FIRE, POLICE AND STATES ATTORNEY"/>
    <s v="B50001902"/>
    <s v="Secure Document Shredding"/>
    <s v="Incred-a-Shed"/>
    <x v="63"/>
    <n v="0"/>
    <m/>
    <d v="2012-05-02T00:00:00"/>
    <d v="2012-05-11T00:00:00"/>
    <d v="2013-05-10T00:00:00"/>
    <n v="2013"/>
    <n v="5"/>
    <x v="7"/>
    <x v="3"/>
    <x v="0"/>
    <x v="0"/>
    <m/>
    <m/>
    <m/>
    <m/>
    <s v="Normal"/>
  </r>
  <r>
    <x v="12"/>
    <s v="Blue"/>
    <s v="None"/>
    <s v="P177210"/>
    <s v="BCPD"/>
    <s v="08000"/>
    <s v="Police Helicopter Maintenance and Repair"/>
    <s v="American Eurocopter Corporation"/>
    <x v="451"/>
    <n v="0"/>
    <m/>
    <d v="2012-05-23T00:00:00"/>
    <d v="2012-05-23T00:00:00"/>
    <d v="2013-05-22T00:00:00"/>
    <n v="2013"/>
    <n v="5"/>
    <x v="7"/>
    <x v="26"/>
    <x v="0"/>
    <x v="0"/>
    <m/>
    <m/>
    <m/>
    <m/>
    <s v="Normal"/>
  </r>
  <r>
    <x v="12"/>
    <s v="Blue"/>
    <s v="None"/>
    <s v="P513531"/>
    <s v="BCPD &amp; SHERIFF"/>
    <s v="B50001439"/>
    <s v="PPE Ensemble &amp; Tactical Face Mask Breathing Systems- SECTION 1 "/>
    <s v="National Safety Supply, Inc."/>
    <x v="101"/>
    <n v="0"/>
    <m/>
    <d v="2012-05-09T00:00:00"/>
    <d v="2012-05-26T00:00:00"/>
    <d v="2013-05-25T00:00:00"/>
    <n v="2013"/>
    <n v="5"/>
    <x v="7"/>
    <x v="1"/>
    <x v="0"/>
    <x v="0"/>
    <m/>
    <m/>
    <m/>
    <m/>
    <s v="Normal"/>
  </r>
  <r>
    <x v="12"/>
    <s v="Blue"/>
    <s v="None"/>
    <s v="P513532"/>
    <s v="BCPD &amp; SHERIFF"/>
    <s v="B50001439"/>
    <s v="PPE Ensemble &amp; Tactical Face Mask Breathing Systems - SECTION 2&amp;3 "/>
    <s v="Fisher Scientific"/>
    <x v="452"/>
    <n v="0"/>
    <m/>
    <d v="2012-05-09T00:00:00"/>
    <d v="2012-05-26T00:00:00"/>
    <d v="2013-05-25T00:00:00"/>
    <n v="2013"/>
    <n v="5"/>
    <x v="7"/>
    <x v="1"/>
    <x v="0"/>
    <x v="0"/>
    <m/>
    <m/>
    <m/>
    <m/>
    <s v="Normal"/>
  </r>
  <r>
    <x v="12"/>
    <s v="Blue"/>
    <s v="None"/>
    <s v="P513533"/>
    <s v="BCPD &amp; SHERIFF"/>
    <s v="B50001439"/>
    <s v="PPE Ensemble &amp; Tactical Face Mask Breathing Systems - SECTION 4"/>
    <s v="Hagemeyer North America"/>
    <x v="453"/>
    <n v="0"/>
    <m/>
    <d v="2012-05-09T00:00:00"/>
    <d v="2012-05-26T00:00:00"/>
    <d v="2013-05-25T00:00:00"/>
    <n v="2013"/>
    <n v="5"/>
    <x v="7"/>
    <x v="1"/>
    <x v="0"/>
    <x v="0"/>
    <m/>
    <m/>
    <m/>
    <m/>
    <s v="Normal"/>
  </r>
  <r>
    <x v="12"/>
    <s v="Blue"/>
    <s v="None"/>
    <s v="P517172"/>
    <s v="BCFD"/>
    <s v="B50001968"/>
    <s v="Honor Guard Uniforms"/>
    <s v="F &amp; F and A Jacobs and Sons, Inc"/>
    <x v="125"/>
    <n v="0"/>
    <m/>
    <d v="2012-05-02T00:00:00"/>
    <d v="2012-05-26T00:00:00"/>
    <d v="2013-05-25T00:00:00"/>
    <n v="2013"/>
    <n v="5"/>
    <x v="7"/>
    <x v="27"/>
    <x v="0"/>
    <x v="0"/>
    <m/>
    <m/>
    <m/>
    <m/>
    <s v="Normal"/>
  </r>
  <r>
    <x v="12"/>
    <s v="Blue"/>
    <s v="None"/>
    <s v="P517174"/>
    <s v="BCFD"/>
    <s v="B50001937"/>
    <s v="Partner Rescue Saws"/>
    <s v="All Hands fire Equipment"/>
    <x v="63"/>
    <n v="0"/>
    <m/>
    <d v="2012-05-16T00:00:00"/>
    <d v="2012-06-08T00:00:00"/>
    <d v="2013-06-07T00:00:00"/>
    <n v="2013"/>
    <n v="6"/>
    <x v="8"/>
    <x v="1"/>
    <x v="0"/>
    <x v="0"/>
    <m/>
    <m/>
    <m/>
    <m/>
    <s v="Normal"/>
  </r>
  <r>
    <x v="12"/>
    <s v="Blue"/>
    <s v="None"/>
    <s v="P520349"/>
    <s v="SHERIFF"/>
    <s v="B50002438"/>
    <s v="Tactical gear and Accessories"/>
    <s v="TCI Industrial Supply"/>
    <x v="454"/>
    <n v="0"/>
    <m/>
    <s v="-"/>
    <d v="2012-06-13T00:00:00"/>
    <d v="2013-06-12T00:00:00"/>
    <n v="2013"/>
    <n v="6"/>
    <x v="8"/>
    <x v="0"/>
    <x v="0"/>
    <x v="0"/>
    <m/>
    <m/>
    <m/>
    <m/>
    <s v="Normal"/>
  </r>
  <r>
    <x v="12"/>
    <s v="Blue"/>
    <s v="None"/>
    <s v="P520591"/>
    <s v="BCFD"/>
    <s v="08000"/>
    <s v="Aluminum Alco-Lite Fire Ladders and Repairs"/>
    <s v="Aluminum Ladder Co,"/>
    <x v="455"/>
    <n v="0"/>
    <m/>
    <d v="2012-06-20T00:00:00"/>
    <d v="2012-06-20T00:00:00"/>
    <d v="2013-06-19T00:00:00"/>
    <n v="2013"/>
    <n v="6"/>
    <x v="8"/>
    <x v="0"/>
    <x v="0"/>
    <x v="0"/>
    <m/>
    <m/>
    <m/>
    <m/>
    <s v="Normal"/>
  </r>
  <r>
    <x v="12"/>
    <s v="Blue"/>
    <s v="None"/>
    <m/>
    <s v="BCPD"/>
    <s v="06000"/>
    <s v="Use of Force Simulator"/>
    <s v="Ti-Training Corporation"/>
    <x v="456"/>
    <n v="0"/>
    <m/>
    <d v="2012-05-09T00:00:00"/>
    <d v="2012-06-22T00:00:00"/>
    <d v="2013-06-21T00:00:00"/>
    <n v="2013"/>
    <n v="6"/>
    <x v="8"/>
    <x v="15"/>
    <x v="0"/>
    <x v="0"/>
    <m/>
    <m/>
    <m/>
    <m/>
    <s v="Normal"/>
  </r>
  <r>
    <x v="12"/>
    <s v="Blue"/>
    <s v="None"/>
    <s v="P517644"/>
    <s v="BCFD"/>
    <s v="B50001812"/>
    <s v="Wellness and Fitness for the Fire Department"/>
    <s v="Professional Health Services"/>
    <x v="50"/>
    <n v="0"/>
    <m/>
    <d v="2012-05-09T00:00:00"/>
    <d v="2012-06-29T00:00:00"/>
    <d v="2013-06-28T00:00:00"/>
    <n v="2013"/>
    <n v="6"/>
    <x v="8"/>
    <x v="4"/>
    <x v="24"/>
    <x v="15"/>
    <m/>
    <m/>
    <m/>
    <m/>
    <s v="Normal"/>
  </r>
  <r>
    <x v="12"/>
    <s v="Blue"/>
    <s v="None"/>
    <s v="P515462"/>
    <s v="BCFD"/>
    <s v="06000"/>
    <s v="Internet Service "/>
    <s v="Comcast Business Services"/>
    <x v="457"/>
    <n v="0"/>
    <m/>
    <d v="2012-05-09T00:00:00"/>
    <d v="2012-06-30T00:00:00"/>
    <d v="2013-06-29T00:00:00"/>
    <n v="2013"/>
    <n v="6"/>
    <x v="8"/>
    <x v="1"/>
    <x v="0"/>
    <x v="0"/>
    <m/>
    <m/>
    <m/>
    <m/>
    <s v="Normal"/>
  </r>
  <r>
    <x v="12"/>
    <s v="Blue"/>
    <s v="None"/>
    <s v="P519088"/>
    <s v="BCPD"/>
    <s v="08000"/>
    <s v="Enhanced 911 Service"/>
    <s v="Verizon Select Services, Inc."/>
    <x v="27"/>
    <n v="0"/>
    <m/>
    <d v="2013-01-09T00:00:00"/>
    <d v="2013-01-11T00:00:00"/>
    <d v="2013-06-30T00:00:00"/>
    <n v="2013"/>
    <n v="6"/>
    <x v="8"/>
    <x v="0"/>
    <x v="0"/>
    <x v="0"/>
    <m/>
    <m/>
    <m/>
    <s v="Yes"/>
    <s v="Special"/>
  </r>
  <r>
    <x v="12"/>
    <s v="Blue"/>
    <s v="None"/>
    <m/>
    <s v="BCPD"/>
    <s v="08000"/>
    <s v="InPursuit Annual Maintenance"/>
    <s v="Intergraph Corporation"/>
    <x v="458"/>
    <n v="0"/>
    <m/>
    <d v="2012-12-12T00:00:00"/>
    <d v="2012-07-01T00:00:00"/>
    <d v="2013-06-30T00:00:00"/>
    <n v="2013"/>
    <n v="6"/>
    <x v="8"/>
    <x v="0"/>
    <x v="0"/>
    <x v="0"/>
    <m/>
    <m/>
    <m/>
    <m/>
    <s v="Normal"/>
  </r>
  <r>
    <x v="12"/>
    <s v="Blue"/>
    <s v="Red"/>
    <s v="P509065"/>
    <s v="BCFD"/>
    <s v="BP-07149"/>
    <s v="EMS Billing Services  "/>
    <s v="ACS State and Local Solutions, Inc - now Xerox"/>
    <x v="459"/>
    <n v="0"/>
    <m/>
    <d v="2012-12-12T00:00:00"/>
    <d v="2012-07-01T00:00:00"/>
    <d v="2013-06-30T00:00:00"/>
    <n v="2013"/>
    <n v="6"/>
    <x v="8"/>
    <x v="0"/>
    <x v="13"/>
    <x v="14"/>
    <s v="Extended to allow bill collection until June-2012"/>
    <m/>
    <m/>
    <m/>
    <s v="Normal"/>
  </r>
  <r>
    <x v="12"/>
    <s v="Blue"/>
    <s v="None"/>
    <s v="P517542"/>
    <s v="BCFD"/>
    <s v="08000"/>
    <s v="Holmatro Tools, Maintenance and Repair"/>
    <s v="Chesapeake Fire &amp; Rescue, Inc."/>
    <x v="125"/>
    <n v="0"/>
    <m/>
    <d v="2012-06-06T00:00:00"/>
    <d v="2012-07-01T00:00:00"/>
    <d v="2013-06-30T00:00:00"/>
    <n v="2013"/>
    <n v="6"/>
    <x v="8"/>
    <x v="4"/>
    <x v="0"/>
    <x v="0"/>
    <m/>
    <m/>
    <m/>
    <s v="Yes"/>
    <s v="Special"/>
  </r>
  <r>
    <x v="12"/>
    <s v="Blue"/>
    <s v="None"/>
    <s v="P517483"/>
    <s v="BCFD"/>
    <s v="08000"/>
    <s v="Rad-57 CO-Oximeters"/>
    <s v="Masimo Americas, Inc."/>
    <x v="2"/>
    <n v="0"/>
    <m/>
    <d v="2012-05-23T00:00:00"/>
    <d v="2012-07-01T00:00:00"/>
    <d v="2013-06-30T00:00:00"/>
    <n v="2013"/>
    <n v="6"/>
    <x v="8"/>
    <x v="4"/>
    <x v="0"/>
    <x v="0"/>
    <m/>
    <m/>
    <m/>
    <m/>
    <s v="Normal"/>
  </r>
  <r>
    <x v="12"/>
    <s v="Blue"/>
    <s v="None"/>
    <s v="P520789"/>
    <s v="BCFD"/>
    <s v="B50001967"/>
    <s v="Custom Fire Department Flags"/>
    <s v="Quinn Flag"/>
    <x v="460"/>
    <n v="0"/>
    <m/>
    <s v="-"/>
    <d v="2012-07-12T00:00:00"/>
    <d v="2013-07-11T00:00:00"/>
    <n v="2013"/>
    <n v="7"/>
    <x v="9"/>
    <x v="1"/>
    <x v="0"/>
    <x v="0"/>
    <m/>
    <m/>
    <m/>
    <m/>
    <s v="Normal"/>
  </r>
  <r>
    <x v="12"/>
    <s v="Blue"/>
    <s v="None"/>
    <s v="P509168"/>
    <s v="BCFD"/>
    <s v="B50001108"/>
    <s v="Smoke  &amp; Fire Alarms "/>
    <s v="Universal Security Instruments, Inc."/>
    <x v="461"/>
    <n v="0"/>
    <m/>
    <d v="2012-05-23T00:00:00"/>
    <d v="2012-07-15T00:00:00"/>
    <d v="2013-07-14T00:00:00"/>
    <n v="2013"/>
    <n v="7"/>
    <x v="9"/>
    <x v="0"/>
    <x v="0"/>
    <x v="0"/>
    <m/>
    <m/>
    <m/>
    <m/>
    <s v="Normal"/>
  </r>
  <r>
    <x v="12"/>
    <s v="Blue"/>
    <s v="None"/>
    <s v="P514219"/>
    <s v="BCPD"/>
    <s v="08000"/>
    <s v="Annual Maintenance for Noritsu Equipment "/>
    <s v="Noritsu America Corporation"/>
    <x v="462"/>
    <n v="0"/>
    <m/>
    <d v="2012-06-06T00:00:00"/>
    <d v="2012-07-21T00:00:00"/>
    <d v="2013-07-21T00:00:00"/>
    <n v="2013"/>
    <n v="7"/>
    <x v="9"/>
    <x v="2"/>
    <x v="0"/>
    <x v="0"/>
    <m/>
    <m/>
    <m/>
    <m/>
    <s v="Normal"/>
  </r>
  <r>
    <x v="12"/>
    <s v="Blue"/>
    <s v="None"/>
    <s v="P514192"/>
    <s v="BCPD"/>
    <s v="06000"/>
    <s v="Bio-medical and bio-hazardous Waste Removal "/>
    <s v="Biomedical Waste Services, Inc"/>
    <x v="455"/>
    <n v="0"/>
    <m/>
    <d v="2012-06-06T00:00:00"/>
    <d v="2012-07-27T00:00:00"/>
    <d v="2013-07-26T00:00:00"/>
    <n v="2013"/>
    <n v="7"/>
    <x v="9"/>
    <x v="2"/>
    <x v="0"/>
    <x v="0"/>
    <m/>
    <m/>
    <m/>
    <m/>
    <s v="Normal"/>
  </r>
  <r>
    <x v="12"/>
    <s v="Blue"/>
    <s v="None"/>
    <s v="P514691"/>
    <s v="BCFD"/>
    <s v="07000"/>
    <s v="Repairs to Infrared Cameras"/>
    <s v="Critical Imaging"/>
    <x v="161"/>
    <n v="0"/>
    <m/>
    <s v="-"/>
    <d v="2012-07-28T00:00:00"/>
    <d v="2013-07-27T00:00:00"/>
    <n v="2013"/>
    <n v="7"/>
    <x v="9"/>
    <x v="2"/>
    <x v="0"/>
    <x v="0"/>
    <m/>
    <m/>
    <m/>
    <m/>
    <s v="Normal"/>
  </r>
  <r>
    <x v="12"/>
    <s v="Blue"/>
    <s v="None"/>
    <s v="P514341"/>
    <s v="BCFD"/>
    <s v="08000"/>
    <s v="Support and Maintenance for Nicolet "/>
    <s v="Thermo Electron North America"/>
    <x v="463"/>
    <n v="0"/>
    <m/>
    <s v="-"/>
    <d v="2012-08-30T00:00:00"/>
    <d v="2013-08-02T00:00:00"/>
    <n v="2013"/>
    <n v="8"/>
    <x v="10"/>
    <x v="0"/>
    <x v="0"/>
    <x v="0"/>
    <m/>
    <m/>
    <m/>
    <m/>
    <s v="Normal"/>
  </r>
  <r>
    <x v="12"/>
    <s v="Blue"/>
    <s v="None"/>
    <s v="P514476"/>
    <s v="BCPD &amp; SHERIFF"/>
    <s v="B50001477"/>
    <s v="Ammunition (See buyer for items available) "/>
    <s v="Firing Line Inc."/>
    <x v="323"/>
    <n v="0"/>
    <m/>
    <d v="2012-07-25T00:00:00"/>
    <d v="2012-08-11T00:00:00"/>
    <d v="2013-08-10T00:00:00"/>
    <n v="2013"/>
    <n v="8"/>
    <x v="10"/>
    <x v="1"/>
    <x v="0"/>
    <x v="0"/>
    <m/>
    <m/>
    <m/>
    <m/>
    <s v="Normal"/>
  </r>
  <r>
    <x v="12"/>
    <s v="Blue"/>
    <s v="None"/>
    <s v="P517867"/>
    <s v="BCPD"/>
    <s v="06000"/>
    <s v="Veterinary services for BCPD Mounted Police (horses)"/>
    <s v="Cooper Williams, V.M.D."/>
    <x v="152"/>
    <n v="0"/>
    <m/>
    <s v="-"/>
    <d v="2012-08-11T00:00:00"/>
    <d v="2013-08-10T00:00:00"/>
    <n v="2013"/>
    <n v="8"/>
    <x v="10"/>
    <x v="1"/>
    <x v="0"/>
    <x v="0"/>
    <s v="To be renewed"/>
    <m/>
    <m/>
    <m/>
    <s v="Normal"/>
  </r>
  <r>
    <x v="12"/>
    <s v="Blue"/>
    <s v="None"/>
    <s v="P514480"/>
    <s v="BCPD"/>
    <s v="08000"/>
    <s v="Annual System Support for Laboratory Information Management System - LIMS "/>
    <s v="Data Unlimited International"/>
    <x v="264"/>
    <n v="0"/>
    <m/>
    <d v="2012-06-13T00:00:00"/>
    <d v="2012-08-18T00:00:00"/>
    <d v="2013-08-17T00:00:00"/>
    <n v="2013"/>
    <n v="8"/>
    <x v="10"/>
    <x v="3"/>
    <x v="0"/>
    <x v="0"/>
    <m/>
    <m/>
    <m/>
    <m/>
    <s v="Normal"/>
  </r>
  <r>
    <x v="12"/>
    <s v="Blue"/>
    <s v="None"/>
    <s v="P517969"/>
    <s v="BCFD"/>
    <s v="B50002014"/>
    <s v="Bed Sets (Mattresses, Bed Frames and Mattress Covers)"/>
    <s v="The Asset Store dba Overstock Outlet"/>
    <x v="464"/>
    <n v="0"/>
    <m/>
    <d v="2012-08-08T00:00:00"/>
    <d v="2012-08-18T00:00:00"/>
    <d v="2013-08-17T00:00:00"/>
    <n v="2013"/>
    <n v="8"/>
    <x v="10"/>
    <x v="3"/>
    <x v="0"/>
    <x v="0"/>
    <m/>
    <m/>
    <m/>
    <m/>
    <s v="Normal"/>
  </r>
  <r>
    <x v="12"/>
    <s v="Blue"/>
    <s v="None"/>
    <s v="P521274"/>
    <s v="BCFD"/>
    <s v="B50002562"/>
    <s v="Turnout Boots"/>
    <s v="F.L. Anderson Company"/>
    <x v="465"/>
    <n v="0"/>
    <m/>
    <d v="2012-08-29T00:00:00"/>
    <d v="2012-08-29T00:00:00"/>
    <d v="2013-08-28T00:00:00"/>
    <n v="2013"/>
    <n v="8"/>
    <x v="10"/>
    <x v="0"/>
    <x v="0"/>
    <x v="0"/>
    <m/>
    <m/>
    <m/>
    <m/>
    <s v="Normal"/>
  </r>
  <r>
    <x v="12"/>
    <s v="Blue"/>
    <s v="None"/>
    <s v="P518191"/>
    <s v="BCFD"/>
    <s v="B50002049"/>
    <s v="Fire Tools and Equipment Repairs"/>
    <s v="MES/Maryland"/>
    <x v="128"/>
    <n v="0"/>
    <m/>
    <d v="2012-08-29T00:00:00"/>
    <d v="2012-08-31T00:00:00"/>
    <d v="2013-08-30T00:00:00"/>
    <n v="2013"/>
    <n v="8"/>
    <x v="10"/>
    <x v="1"/>
    <x v="0"/>
    <x v="0"/>
    <m/>
    <m/>
    <m/>
    <m/>
    <s v="Normal"/>
  </r>
  <r>
    <x v="12"/>
    <s v="Blue"/>
    <s v="None"/>
    <s v="P514739"/>
    <s v="BCPD"/>
    <s v="08000"/>
    <s v="Maintenance for Instruments for Drug Analysis Unit"/>
    <s v="Agilent Technologies"/>
    <x v="466"/>
    <n v="0"/>
    <m/>
    <d v="2012-08-29T00:00:00"/>
    <d v="2012-09-01T00:00:00"/>
    <d v="2013-08-31T00:00:00"/>
    <n v="2013"/>
    <n v="8"/>
    <x v="10"/>
    <x v="2"/>
    <x v="0"/>
    <x v="0"/>
    <m/>
    <m/>
    <m/>
    <m/>
    <s v="Normal"/>
  </r>
  <r>
    <x v="12"/>
    <s v="Blue"/>
    <s v="None"/>
    <s v="P514640"/>
    <s v="BCPD"/>
    <s v="07000"/>
    <s v="Evidence Tape "/>
    <s v="Lynn Peavey"/>
    <x v="467"/>
    <n v="0"/>
    <m/>
    <d v="2012-06-27T00:00:00"/>
    <d v="2012-09-01T00:00:00"/>
    <d v="2013-08-31T00:00:00"/>
    <n v="2013"/>
    <n v="8"/>
    <x v="10"/>
    <x v="2"/>
    <x v="0"/>
    <x v="0"/>
    <m/>
    <m/>
    <m/>
    <m/>
    <s v="Normal"/>
  </r>
  <r>
    <x v="12"/>
    <s v="Blue"/>
    <s v="None"/>
    <s v="P518162"/>
    <s v="BCPD"/>
    <s v="B50002081"/>
    <s v="Drug Lab Daily Use Consumables"/>
    <s v="Fisher Scientific"/>
    <x v="105"/>
    <n v="0"/>
    <m/>
    <d v="2012-08-29T00:00:00"/>
    <d v="2012-09-09T00:00:00"/>
    <d v="2013-09-08T00:00:00"/>
    <n v="2013"/>
    <n v="9"/>
    <x v="11"/>
    <x v="1"/>
    <x v="0"/>
    <x v="0"/>
    <m/>
    <m/>
    <m/>
    <m/>
    <s v="Normal"/>
  </r>
  <r>
    <x v="12"/>
    <s v="Blue"/>
    <s v="None"/>
    <s v="P509841"/>
    <s v="BCPD"/>
    <s v="B50001072"/>
    <s v="Police Uniforms "/>
    <s v="F.F. and A. Jacobs &amp; Sons"/>
    <x v="264"/>
    <n v="0"/>
    <m/>
    <d v="2011-09-21T00:00:00"/>
    <d v="2011-09-22T00:00:00"/>
    <d v="2013-09-21T00:00:00"/>
    <n v="2013"/>
    <n v="9"/>
    <x v="11"/>
    <x v="0"/>
    <x v="0"/>
    <x v="0"/>
    <m/>
    <m/>
    <m/>
    <m/>
    <s v="Normal"/>
  </r>
  <r>
    <x v="12"/>
    <s v="Blue"/>
    <s v="None"/>
    <s v="P509842"/>
    <s v="BCPD"/>
    <s v="B50001072"/>
    <s v="Police Uniforms "/>
    <s v="Graves Uniform"/>
    <x v="15"/>
    <n v="0"/>
    <m/>
    <d v="2011-09-21T00:00:00"/>
    <d v="2011-09-22T00:00:00"/>
    <d v="2013-09-21T00:00:00"/>
    <n v="2013"/>
    <n v="9"/>
    <x v="11"/>
    <x v="0"/>
    <x v="0"/>
    <x v="0"/>
    <m/>
    <m/>
    <m/>
    <m/>
    <s v="Normal"/>
  </r>
  <r>
    <x v="12"/>
    <s v="Blue"/>
    <s v="None"/>
    <s v="P509844"/>
    <s v="BCPD"/>
    <s v="B50001072"/>
    <s v="Police Uniforms "/>
    <s v="Howard Uniform Company"/>
    <x v="323"/>
    <n v="0"/>
    <m/>
    <d v="2011-09-21T00:00:00"/>
    <d v="2011-09-22T00:00:00"/>
    <d v="2013-09-21T00:00:00"/>
    <n v="2013"/>
    <n v="9"/>
    <x v="11"/>
    <x v="0"/>
    <x v="0"/>
    <x v="0"/>
    <m/>
    <m/>
    <m/>
    <m/>
    <s v="Normal"/>
  </r>
  <r>
    <x v="12"/>
    <s v="Blue"/>
    <s v="None"/>
    <m/>
    <s v="BCFD"/>
    <s v="B50002461"/>
    <s v="Firefighter Turnout Gear "/>
    <s v="F.L. Anderson Co."/>
    <x v="468"/>
    <n v="0"/>
    <m/>
    <d v="2012-09-26T00:00:00"/>
    <d v="2012-09-26T00:00:00"/>
    <d v="2013-09-25T00:00:00"/>
    <n v="2013"/>
    <n v="9"/>
    <x v="11"/>
    <x v="12"/>
    <x v="0"/>
    <x v="0"/>
    <m/>
    <m/>
    <m/>
    <m/>
    <s v="Normal"/>
  </r>
  <r>
    <x v="12"/>
    <s v="Blue"/>
    <s v="None"/>
    <s v="P514829"/>
    <s v="BCPD"/>
    <s v="B50001635"/>
    <s v="Crime Lab Supplies "/>
    <s v="Sirchie Acquisition Company, Inc."/>
    <x v="66"/>
    <n v="0"/>
    <m/>
    <d v="2012-08-29T00:00:00"/>
    <d v="2012-09-29T00:00:00"/>
    <d v="2013-09-28T00:00:00"/>
    <n v="2013"/>
    <n v="9"/>
    <x v="11"/>
    <x v="2"/>
    <x v="0"/>
    <x v="0"/>
    <m/>
    <m/>
    <m/>
    <m/>
    <s v="Normal"/>
  </r>
  <r>
    <x v="12"/>
    <s v="Blue"/>
    <s v="None"/>
    <s v="P509675"/>
    <s v="BCPD"/>
    <s v="B50000609"/>
    <s v="Film Cameras, and Supplies for Police Photo Unit  "/>
    <s v="HPI International, Inc."/>
    <x v="469"/>
    <n v="0"/>
    <m/>
    <d v="2012-09-26T00:00:00"/>
    <d v="2012-10-01T00:00:00"/>
    <d v="2013-09-30T00:00:00"/>
    <n v="2013"/>
    <n v="9"/>
    <x v="11"/>
    <x v="0"/>
    <x v="0"/>
    <x v="0"/>
    <m/>
    <m/>
    <m/>
    <m/>
    <s v="Normal"/>
  </r>
  <r>
    <x v="12"/>
    <s v="Blue"/>
    <s v="None"/>
    <s v="P518463"/>
    <s v="CITYWIDE"/>
    <s v="B50002025"/>
    <s v="OEM and Remanufactured Toner and Ink Cartridges "/>
    <s v="Rudolph's Office &amp; Computer Supply, Inc."/>
    <x v="106"/>
    <n v="0"/>
    <m/>
    <d v="2011-10-05T00:00:00"/>
    <d v="2011-10-11T00:00:00"/>
    <d v="2013-10-10T00:00:00"/>
    <n v="2013"/>
    <n v="10"/>
    <x v="12"/>
    <x v="10"/>
    <x v="11"/>
    <x v="9"/>
    <m/>
    <m/>
    <m/>
    <m/>
    <s v="Normal"/>
  </r>
  <r>
    <x v="12"/>
    <s v="Blue"/>
    <s v="None"/>
    <s v="P514641"/>
    <s v="BCPD"/>
    <s v="B50002143"/>
    <s v="Vials and Caps "/>
    <s v="Products Unlimited"/>
    <x v="470"/>
    <n v="0"/>
    <m/>
    <d v="2012-09-19T00:00:00"/>
    <d v="2012-10-19T00:00:00"/>
    <d v="2013-10-18T00:00:00"/>
    <n v="2013"/>
    <n v="10"/>
    <x v="12"/>
    <x v="1"/>
    <x v="0"/>
    <x v="0"/>
    <m/>
    <m/>
    <m/>
    <m/>
    <s v="Normal"/>
  </r>
  <r>
    <x v="12"/>
    <s v="Blue"/>
    <s v="None"/>
    <s v="P518376"/>
    <s v="BCPD"/>
    <s v="08000"/>
    <s v="Grim 3 Instrument Service Contract"/>
    <s v="Foster &amp; Freeman USA"/>
    <x v="471"/>
    <n v="0"/>
    <m/>
    <d v="2011-10-05T00:00:00"/>
    <d v="2011-11-01T00:00:00"/>
    <d v="2013-10-31T00:00:00"/>
    <n v="2013"/>
    <n v="10"/>
    <x v="12"/>
    <x v="0"/>
    <x v="0"/>
    <x v="0"/>
    <m/>
    <m/>
    <m/>
    <m/>
    <s v="Normal"/>
  </r>
  <r>
    <x v="12"/>
    <s v="Blue"/>
    <s v="None"/>
    <s v="P518606"/>
    <s v="BCPD"/>
    <s v="B50002042"/>
    <s v="Outsourcing DNA Lab Work"/>
    <s v="Orchid Cellmark, Inc."/>
    <x v="472"/>
    <n v="0"/>
    <m/>
    <d v="2012-09-19T00:00:00"/>
    <d v="2012-11-02T00:00:00"/>
    <d v="2013-11-01T00:00:00"/>
    <n v="2013"/>
    <n v="11"/>
    <x v="28"/>
    <x v="1"/>
    <x v="0"/>
    <x v="0"/>
    <m/>
    <m/>
    <m/>
    <m/>
    <s v="Normal"/>
  </r>
  <r>
    <x v="12"/>
    <s v="Blue"/>
    <s v="None"/>
    <s v="P505132"/>
    <s v="BCPD"/>
    <s v="B50000619"/>
    <s v="Veterinary Services (K-9)  "/>
    <s v="Anne Arundel Veterinary Hospital"/>
    <x v="473"/>
    <n v="0"/>
    <m/>
    <d v="2012-09-19T00:00:00"/>
    <d v="2012-11-05T00:00:00"/>
    <d v="2013-11-04T00:00:00"/>
    <n v="2013"/>
    <n v="11"/>
    <x v="28"/>
    <x v="3"/>
    <x v="0"/>
    <x v="0"/>
    <m/>
    <m/>
    <m/>
    <m/>
    <s v="Normal"/>
  </r>
  <r>
    <x v="12"/>
    <s v="Blue"/>
    <s v="None"/>
    <s v="P518704"/>
    <s v="CITYWIDE"/>
    <s v="06000"/>
    <s v="Latex and Nitrile Gloves "/>
    <s v="PH&amp;S Products, LLC"/>
    <x v="474"/>
    <n v="0"/>
    <m/>
    <d v="2012-09-26T00:00:00"/>
    <d v="2012-11-16T00:00:00"/>
    <d v="2013-11-15T00:00:00"/>
    <n v="2013"/>
    <n v="11"/>
    <x v="28"/>
    <x v="3"/>
    <x v="0"/>
    <x v="0"/>
    <m/>
    <m/>
    <m/>
    <m/>
    <s v="Normal"/>
  </r>
  <r>
    <x v="12"/>
    <s v="Blue"/>
    <s v="None"/>
    <m/>
    <s v="BCFD"/>
    <s v="B50002645"/>
    <s v="Truck Chains and Links "/>
    <s v="The Baltimore Auto Supply Company"/>
    <x v="125"/>
    <n v="0"/>
    <m/>
    <d v="2012-11-21T00:00:00"/>
    <d v="2012-11-21T00:00:00"/>
    <d v="2013-11-20T00:00:00"/>
    <n v="2013"/>
    <n v="11"/>
    <x v="28"/>
    <x v="1"/>
    <x v="0"/>
    <x v="0"/>
    <m/>
    <m/>
    <m/>
    <s v="Yes"/>
    <s v="Special"/>
  </r>
  <r>
    <x v="12"/>
    <s v="Blue"/>
    <s v="None"/>
    <s v="P518749"/>
    <s v="BCFD"/>
    <s v="B50002139"/>
    <s v="Emergency Medical Supplies"/>
    <s v="Moore Medical. LLC"/>
    <x v="39"/>
    <n v="0"/>
    <m/>
    <d v="2012-09-19T00:00:00"/>
    <d v="2012-11-23T00:00:00"/>
    <d v="2013-11-22T00:00:00"/>
    <n v="2013"/>
    <n v="11"/>
    <x v="28"/>
    <x v="2"/>
    <x v="0"/>
    <x v="0"/>
    <m/>
    <m/>
    <m/>
    <m/>
    <s v="Normal"/>
  </r>
  <r>
    <x v="12"/>
    <s v="Blue"/>
    <s v="None"/>
    <s v="P518750"/>
    <s v="BCFD"/>
    <s v="B50002139"/>
    <s v="Emergency Medical Supplies"/>
    <s v="Bound Tree Medical, LLC"/>
    <x v="1"/>
    <n v="0"/>
    <m/>
    <d v="2012-09-19T00:00:00"/>
    <d v="2012-11-23T00:00:00"/>
    <d v="2013-11-22T00:00:00"/>
    <n v="2013"/>
    <n v="11"/>
    <x v="28"/>
    <x v="2"/>
    <x v="0"/>
    <x v="0"/>
    <m/>
    <m/>
    <m/>
    <m/>
    <s v="Normal"/>
  </r>
  <r>
    <x v="12"/>
    <s v="Blue"/>
    <s v="None"/>
    <s v="P518751"/>
    <s v="BCFD"/>
    <s v="B50002139"/>
    <s v="Emergency Medical Supplies"/>
    <s v="Midwest Medical Supply, LLC"/>
    <x v="1"/>
    <n v="0"/>
    <m/>
    <d v="2012-09-19T00:00:00"/>
    <d v="2012-11-23T00:00:00"/>
    <d v="2013-11-22T00:00:00"/>
    <n v="2013"/>
    <n v="11"/>
    <x v="28"/>
    <x v="2"/>
    <x v="0"/>
    <x v="0"/>
    <m/>
    <m/>
    <m/>
    <m/>
    <s v="Normal"/>
  </r>
  <r>
    <x v="12"/>
    <s v="Blue"/>
    <s v="None"/>
    <s v="P514336"/>
    <s v="BCPD"/>
    <s v="08000"/>
    <s v="Ezi Robot Service Contract "/>
    <s v="Qiagen, Inc."/>
    <x v="475"/>
    <n v="0"/>
    <m/>
    <d v="2010-08-11T00:00:00"/>
    <d v="2010-11-26T00:00:00"/>
    <d v="2013-11-25T00:00:00"/>
    <n v="2013"/>
    <n v="11"/>
    <x v="28"/>
    <x v="0"/>
    <x v="0"/>
    <x v="0"/>
    <m/>
    <m/>
    <m/>
    <m/>
    <s v="Normal"/>
  </r>
  <r>
    <x v="12"/>
    <s v="Blue"/>
    <s v="None"/>
    <s v="P515473"/>
    <s v="BCFD"/>
    <s v="B50001659"/>
    <s v="Injectable Medicines -Pharmaceuticals"/>
    <s v="Citizen's Pharmacy"/>
    <x v="106"/>
    <n v="0"/>
    <m/>
    <d v="2012-09-19T00:00:00"/>
    <d v="2012-12-01T00:00:00"/>
    <d v="2013-11-30T00:00:00"/>
    <n v="2013"/>
    <n v="11"/>
    <x v="28"/>
    <x v="1"/>
    <x v="0"/>
    <x v="0"/>
    <m/>
    <m/>
    <m/>
    <m/>
    <s v="Normal"/>
  </r>
  <r>
    <x v="12"/>
    <s v="Blue"/>
    <s v="None"/>
    <s v="P521934"/>
    <s v="BCFD"/>
    <s v="B50002646"/>
    <s v="Dive Rescue Maintenance Equipment"/>
    <s v="American Diving Supply, inc."/>
    <x v="65"/>
    <n v="0"/>
    <m/>
    <s v="-"/>
    <d v="2012-12-05T00:00:00"/>
    <d v="2013-12-04T00:00:00"/>
    <n v="2013"/>
    <n v="12"/>
    <x v="13"/>
    <x v="1"/>
    <x v="0"/>
    <x v="0"/>
    <m/>
    <m/>
    <m/>
    <m/>
    <s v="Normal"/>
  </r>
  <r>
    <x v="12"/>
    <s v="Blue"/>
    <s v="None"/>
    <s v="P522066"/>
    <s v="BCPD"/>
    <s v="B50002677"/>
    <s v="Mobile Unit Lab Supplies"/>
    <s v="Fisher Scientific"/>
    <x v="68"/>
    <n v="0"/>
    <m/>
    <d v="2012-12-05T00:00:00"/>
    <d v="2012-12-05T00:00:00"/>
    <d v="2013-12-04T00:00:00"/>
    <n v="2013"/>
    <n v="12"/>
    <x v="13"/>
    <x v="1"/>
    <x v="0"/>
    <x v="0"/>
    <m/>
    <m/>
    <m/>
    <m/>
    <s v="Normal"/>
  </r>
  <r>
    <x v="12"/>
    <s v="Blue"/>
    <s v="None"/>
    <m/>
    <s v="BCFD"/>
    <s v="B50002640"/>
    <s v="Fire Tools"/>
    <s v="F.L. Anderson Company"/>
    <x v="224"/>
    <n v="0"/>
    <m/>
    <d v="2012-12-12T00:00:00"/>
    <d v="2012-12-12T00:00:00"/>
    <d v="2013-12-11T00:00:00"/>
    <n v="2013"/>
    <n v="12"/>
    <x v="13"/>
    <x v="2"/>
    <x v="0"/>
    <x v="0"/>
    <m/>
    <m/>
    <m/>
    <m/>
    <s v="Normal"/>
  </r>
  <r>
    <x v="12"/>
    <s v="Blue"/>
    <s v="None"/>
    <m/>
    <s v="BCFD"/>
    <s v="B50002640"/>
    <s v="Fire Tools"/>
    <s v="MES/Maryland"/>
    <x v="65"/>
    <n v="0"/>
    <m/>
    <d v="2012-12-12T00:00:00"/>
    <d v="2012-12-12T00:00:00"/>
    <d v="2013-12-11T00:00:00"/>
    <n v="2013"/>
    <n v="12"/>
    <x v="13"/>
    <x v="2"/>
    <x v="0"/>
    <x v="0"/>
    <m/>
    <m/>
    <m/>
    <m/>
    <s v="Normal"/>
  </r>
  <r>
    <x v="12"/>
    <s v="Blue"/>
    <s v="None"/>
    <m/>
    <s v="BCFD"/>
    <s v="B50002640"/>
    <s v="Fire Tools"/>
    <s v="Witmer Public Safety Group"/>
    <x v="322"/>
    <n v="0"/>
    <m/>
    <d v="2012-12-12T00:00:00"/>
    <d v="2012-12-12T00:00:00"/>
    <d v="2013-12-11T00:00:00"/>
    <n v="2013"/>
    <n v="12"/>
    <x v="13"/>
    <x v="2"/>
    <x v="0"/>
    <x v="0"/>
    <m/>
    <m/>
    <m/>
    <m/>
    <s v="Normal"/>
  </r>
  <r>
    <x v="12"/>
    <s v="Blue"/>
    <s v="None"/>
    <m/>
    <s v="BCPD"/>
    <s v="08000"/>
    <s v="DNA Investigator Kits "/>
    <s v="Life Technologies Corporation"/>
    <x v="476"/>
    <n v="0"/>
    <m/>
    <d v="2012-12-05T00:00:00"/>
    <d v="2013-01-01T00:00:00"/>
    <d v="2013-12-13T00:00:00"/>
    <n v="2013"/>
    <n v="12"/>
    <x v="13"/>
    <x v="2"/>
    <x v="0"/>
    <x v="0"/>
    <m/>
    <m/>
    <m/>
    <m/>
    <s v="Normal"/>
  </r>
  <r>
    <x v="12"/>
    <s v="Blue"/>
    <s v="None"/>
    <m/>
    <s v="BCFD"/>
    <s v="B50002662"/>
    <s v="Thermal Imaging Cameras"/>
    <s v="Draeger Safety, Inc."/>
    <x v="254"/>
    <n v="0"/>
    <m/>
    <d v="2012-12-19T00:00:00"/>
    <d v="2012-12-19T00:00:00"/>
    <d v="2013-12-18T00:00:00"/>
    <n v="2013"/>
    <n v="12"/>
    <x v="13"/>
    <x v="4"/>
    <x v="0"/>
    <x v="0"/>
    <m/>
    <m/>
    <m/>
    <m/>
    <s v="Normal"/>
  </r>
  <r>
    <x v="12"/>
    <s v="Blue"/>
    <s v="None"/>
    <s v="P505340"/>
    <s v="BCPD"/>
    <s v="B50000729"/>
    <s v="Police Duty Belts and Accessories  "/>
    <s v="Safety League, Inc. d/b/a Atlantic Tactical, Inc"/>
    <x v="477"/>
    <n v="0"/>
    <m/>
    <d v="2012-11-21T00:00:00"/>
    <d v="2012-12-31T00:00:00"/>
    <d v="2013-12-30T00:00:00"/>
    <n v="2013"/>
    <n v="12"/>
    <x v="13"/>
    <x v="0"/>
    <x v="0"/>
    <x v="0"/>
    <m/>
    <m/>
    <m/>
    <m/>
    <s v="Normal"/>
  </r>
  <r>
    <x v="12"/>
    <s v="Blue"/>
    <s v="None"/>
    <s v="P515897"/>
    <s v="BCPD"/>
    <s v="06000"/>
    <s v="Laboratory Consumables and Drug Reagents"/>
    <s v="VWR International, LLC"/>
    <x v="478"/>
    <n v="0"/>
    <m/>
    <d v="2012-12-05T00:00:00"/>
    <d v="2013-01-01T00:00:00"/>
    <d v="2013-12-31T00:00:00"/>
    <n v="2013"/>
    <n v="12"/>
    <x v="13"/>
    <x v="1"/>
    <x v="0"/>
    <x v="0"/>
    <m/>
    <m/>
    <m/>
    <m/>
    <s v="Normal"/>
  </r>
  <r>
    <x v="12"/>
    <s v="Blue"/>
    <s v="None"/>
    <s v="P515740"/>
    <s v="BCPD"/>
    <s v="06000"/>
    <s v="Laboratory Consumables and Drug Reagents"/>
    <s v="Para Scientifice Co"/>
    <x v="478"/>
    <n v="0"/>
    <m/>
    <d v="2012-12-05T00:00:00"/>
    <d v="2013-01-01T00:00:00"/>
    <d v="2013-12-31T00:00:00"/>
    <n v="2013"/>
    <n v="12"/>
    <x v="13"/>
    <x v="1"/>
    <x v="0"/>
    <x v="0"/>
    <m/>
    <m/>
    <m/>
    <m/>
    <s v="Normal"/>
  </r>
  <r>
    <x v="12"/>
    <s v="Blue"/>
    <s v="None"/>
    <s v="P515739"/>
    <s v="BCPD"/>
    <s v="06000"/>
    <s v="Laboratory Consumables and Drug Reagents"/>
    <s v="Fisher Scientific"/>
    <x v="478"/>
    <n v="0"/>
    <m/>
    <d v="2012-12-05T00:00:00"/>
    <d v="2013-01-01T00:00:00"/>
    <d v="2013-12-31T00:00:00"/>
    <n v="2013"/>
    <n v="12"/>
    <x v="13"/>
    <x v="1"/>
    <x v="0"/>
    <x v="0"/>
    <m/>
    <m/>
    <m/>
    <m/>
    <s v="Normal"/>
  </r>
  <r>
    <x v="12"/>
    <s v="Blue"/>
    <s v="None"/>
    <s v="P515738"/>
    <s v="BCPD"/>
    <s v="06000"/>
    <s v="Laboratory Consumables and Drug Reagents"/>
    <s v="Comade, Inc"/>
    <x v="478"/>
    <n v="0"/>
    <m/>
    <d v="2012-12-05T00:00:00"/>
    <d v="2013-01-01T00:00:00"/>
    <d v="2013-12-31T00:00:00"/>
    <n v="2013"/>
    <n v="12"/>
    <x v="13"/>
    <x v="1"/>
    <x v="0"/>
    <x v="0"/>
    <m/>
    <m/>
    <m/>
    <m/>
    <s v="Normal"/>
  </r>
  <r>
    <x v="12"/>
    <s v="Blue"/>
    <s v="None"/>
    <m/>
    <s v="BCPD"/>
    <s v="08000"/>
    <s v="DNA Lab Consumables"/>
    <s v="Qiagen, Inc."/>
    <x v="101"/>
    <n v="0"/>
    <m/>
    <d v="2012-12-05T00:00:00"/>
    <d v="2013-01-01T00:00:00"/>
    <d v="2013-12-31T00:00:00"/>
    <n v="2013"/>
    <n v="12"/>
    <x v="13"/>
    <x v="2"/>
    <x v="0"/>
    <x v="0"/>
    <m/>
    <m/>
    <m/>
    <m/>
    <s v="Normal"/>
  </r>
  <r>
    <x v="12"/>
    <s v="Blue"/>
    <s v="None"/>
    <s v="P502338"/>
    <s v="CITYWIDE"/>
    <s v="BRCPC 2008-1"/>
    <s v="Office Furniture"/>
    <s v="A J Stationers, Inc."/>
    <x v="65"/>
    <n v="0"/>
    <m/>
    <d v="2012-01-18T00:00:00"/>
    <d v="2012-01-01T00:00:00"/>
    <d v="2013-12-31T00:00:00"/>
    <n v="2013"/>
    <n v="12"/>
    <x v="13"/>
    <x v="4"/>
    <x v="11"/>
    <x v="0"/>
    <m/>
    <m/>
    <m/>
    <m/>
    <s v="Normal"/>
  </r>
  <r>
    <x v="12"/>
    <s v="Blue"/>
    <s v="None"/>
    <s v="P502341"/>
    <s v="CITYWIDE"/>
    <s v="BRCPC 2008-1"/>
    <s v="Office Furniture"/>
    <s v="American Designs Assoc"/>
    <x v="65"/>
    <n v="0"/>
    <m/>
    <d v="2012-01-18T00:00:00"/>
    <d v="2012-01-01T00:00:00"/>
    <d v="2013-12-31T00:00:00"/>
    <n v="2013"/>
    <n v="12"/>
    <x v="13"/>
    <x v="4"/>
    <x v="11"/>
    <x v="0"/>
    <m/>
    <m/>
    <m/>
    <m/>
    <s v="Normal"/>
  </r>
  <r>
    <x v="12"/>
    <s v="Blue"/>
    <s v="None"/>
    <s v="P502342"/>
    <s v="CITYWIDE"/>
    <s v="BRCPC 2008-1"/>
    <s v="Office Furniture"/>
    <s v="American Office Equipment"/>
    <x v="265"/>
    <n v="0"/>
    <m/>
    <d v="2012-01-18T00:00:00"/>
    <d v="2012-01-01T00:00:00"/>
    <d v="2013-12-31T00:00:00"/>
    <n v="2013"/>
    <n v="12"/>
    <x v="13"/>
    <x v="4"/>
    <x v="11"/>
    <x v="0"/>
    <m/>
    <m/>
    <m/>
    <m/>
    <s v="Normal"/>
  </r>
  <r>
    <x v="12"/>
    <s v="Blue"/>
    <s v="None"/>
    <s v="P502343"/>
    <s v="CITYWIDE"/>
    <s v="BRCPC 2008-1"/>
    <s v="Office Furniture"/>
    <s v="Berco, Inc"/>
    <x v="65"/>
    <n v="0"/>
    <m/>
    <d v="2012-01-18T00:00:00"/>
    <d v="2012-01-01T00:00:00"/>
    <d v="2013-12-31T00:00:00"/>
    <n v="2013"/>
    <n v="12"/>
    <x v="13"/>
    <x v="4"/>
    <x v="11"/>
    <x v="0"/>
    <m/>
    <m/>
    <m/>
    <m/>
    <s v="Normal"/>
  </r>
  <r>
    <x v="12"/>
    <s v="Blue"/>
    <s v="None"/>
    <s v="P502344"/>
    <s v="CITYWIDE"/>
    <s v="BRCPC 2008-1"/>
    <s v="Office Furniture"/>
    <s v="Bretford Manufacturing, Inc."/>
    <x v="65"/>
    <n v="0"/>
    <m/>
    <d v="2012-01-18T00:00:00"/>
    <d v="2012-01-01T00:00:00"/>
    <d v="2013-12-31T00:00:00"/>
    <n v="2013"/>
    <n v="12"/>
    <x v="13"/>
    <x v="4"/>
    <x v="11"/>
    <x v="0"/>
    <m/>
    <m/>
    <m/>
    <m/>
    <s v="Normal"/>
  </r>
  <r>
    <x v="12"/>
    <s v="Blue"/>
    <s v="None"/>
    <s v="P502345"/>
    <s v="CITYWIDE"/>
    <s v="BRCPC 2008-1"/>
    <s v="Office Furniture"/>
    <s v="Capitol Office Systems"/>
    <x v="65"/>
    <n v="0"/>
    <m/>
    <d v="2012-01-18T00:00:00"/>
    <d v="2012-01-01T00:00:00"/>
    <d v="2013-12-31T00:00:00"/>
    <n v="2013"/>
    <n v="12"/>
    <x v="13"/>
    <x v="4"/>
    <x v="11"/>
    <x v="0"/>
    <m/>
    <m/>
    <m/>
    <m/>
    <s v="Normal"/>
  </r>
  <r>
    <x v="12"/>
    <s v="Blue"/>
    <s v="None"/>
    <s v="P502337"/>
    <s v="CITYWIDE"/>
    <s v="BRCPC 2008-1"/>
    <s v="Office Furniture"/>
    <s v="Douron"/>
    <x v="479"/>
    <n v="0"/>
    <m/>
    <d v="2012-01-18T00:00:00"/>
    <d v="2012-01-01T00:00:00"/>
    <d v="2013-12-31T00:00:00"/>
    <n v="2013"/>
    <n v="12"/>
    <x v="13"/>
    <x v="4"/>
    <x v="11"/>
    <x v="0"/>
    <m/>
    <m/>
    <m/>
    <m/>
    <s v="Normal"/>
  </r>
  <r>
    <x v="12"/>
    <s v="Blue"/>
    <s v="None"/>
    <s v="P502347"/>
    <s v="CITYWIDE"/>
    <s v="BRCPC 2008-1"/>
    <s v="Office Furniture"/>
    <s v="Ergonomic concepts, inc"/>
    <x v="65"/>
    <n v="0"/>
    <m/>
    <d v="2012-01-18T00:00:00"/>
    <d v="2012-01-01T00:00:00"/>
    <d v="2013-12-31T00:00:00"/>
    <n v="2013"/>
    <n v="12"/>
    <x v="13"/>
    <x v="4"/>
    <x v="11"/>
    <x v="0"/>
    <m/>
    <m/>
    <m/>
    <m/>
    <s v="Normal"/>
  </r>
  <r>
    <x v="12"/>
    <s v="Blue"/>
    <s v="None"/>
    <s v="P502348"/>
    <s v="CITYWIDE"/>
    <s v="BRCPC 2008-1"/>
    <s v="Office Furniture"/>
    <s v="Glover Equipment"/>
    <x v="480"/>
    <n v="0"/>
    <m/>
    <d v="2012-01-18T00:00:00"/>
    <d v="2012-01-01T00:00:00"/>
    <d v="2013-12-31T00:00:00"/>
    <n v="2013"/>
    <n v="12"/>
    <x v="13"/>
    <x v="4"/>
    <x v="11"/>
    <x v="0"/>
    <m/>
    <m/>
    <m/>
    <m/>
    <s v="Normal"/>
  </r>
  <r>
    <x v="12"/>
    <s v="Blue"/>
    <s v="None"/>
    <s v="P502350"/>
    <s v="CITYWIDE"/>
    <s v="BRCPC 2008-1"/>
    <s v="Office Furniture"/>
    <s v="Indiana Furniture"/>
    <x v="65"/>
    <n v="0"/>
    <m/>
    <d v="2012-01-18T00:00:00"/>
    <d v="2012-01-01T00:00:00"/>
    <d v="2013-12-31T00:00:00"/>
    <n v="2013"/>
    <n v="12"/>
    <x v="13"/>
    <x v="4"/>
    <x v="11"/>
    <x v="0"/>
    <m/>
    <m/>
    <m/>
    <m/>
    <s v="Normal"/>
  </r>
  <r>
    <x v="12"/>
    <s v="Blue"/>
    <s v="None"/>
    <s v="P502351"/>
    <s v="CITYWIDE"/>
    <s v="BRCPC 2008-1"/>
    <s v="Office Furniture"/>
    <s v="Rudolph's Office &amp; Computer Supply, Inc."/>
    <x v="48"/>
    <n v="0"/>
    <m/>
    <d v="2012-01-18T00:00:00"/>
    <d v="2012-01-01T00:00:00"/>
    <d v="2013-12-31T00:00:00"/>
    <n v="2013"/>
    <n v="12"/>
    <x v="13"/>
    <x v="4"/>
    <x v="11"/>
    <x v="0"/>
    <m/>
    <m/>
    <m/>
    <m/>
    <s v="Normal"/>
  </r>
  <r>
    <x v="12"/>
    <s v="Blue"/>
    <s v="None"/>
    <s v="P502352"/>
    <s v="CITYWIDE"/>
    <s v="BRCPC 2008-1"/>
    <s v="Office Furniture"/>
    <s v="Sitonit Seating"/>
    <x v="481"/>
    <n v="0"/>
    <m/>
    <d v="2012-01-18T00:00:00"/>
    <d v="2012-01-01T00:00:00"/>
    <d v="2013-12-31T00:00:00"/>
    <n v="2013"/>
    <n v="12"/>
    <x v="13"/>
    <x v="4"/>
    <x v="11"/>
    <x v="0"/>
    <m/>
    <m/>
    <m/>
    <m/>
    <s v="Normal"/>
  </r>
  <r>
    <x v="12"/>
    <s v="Blue"/>
    <s v="None"/>
    <s v="P502353"/>
    <s v="CITYWIDE"/>
    <s v="BRCPC 2008-1"/>
    <s v="Office Furniture"/>
    <s v="Studio Q Furniture"/>
    <x v="65"/>
    <n v="0"/>
    <m/>
    <d v="2012-01-18T00:00:00"/>
    <d v="2012-01-01T00:00:00"/>
    <d v="2013-12-31T00:00:00"/>
    <n v="2013"/>
    <n v="12"/>
    <x v="13"/>
    <x v="4"/>
    <x v="11"/>
    <x v="0"/>
    <m/>
    <m/>
    <m/>
    <m/>
    <s v="Normal"/>
  </r>
  <r>
    <x v="12"/>
    <s v="Blue"/>
    <s v="None"/>
    <s v="P502354"/>
    <s v="CITYWIDE"/>
    <s v="BRCPC 2008-1"/>
    <s v="Office Furniture"/>
    <s v="Marvel Group, Inc"/>
    <x v="65"/>
    <n v="0"/>
    <m/>
    <d v="2012-01-18T00:00:00"/>
    <d v="2012-01-01T00:00:00"/>
    <d v="2013-12-31T00:00:00"/>
    <n v="2013"/>
    <n v="12"/>
    <x v="13"/>
    <x v="4"/>
    <x v="11"/>
    <x v="0"/>
    <m/>
    <m/>
    <m/>
    <m/>
    <s v="Normal"/>
  </r>
  <r>
    <x v="12"/>
    <s v="Blue"/>
    <s v="None"/>
    <s v="P502355"/>
    <s v="CITYWIDE"/>
    <s v="BRCPC 2008-1"/>
    <s v="Office Furniture"/>
    <s v="Trendway Corporation"/>
    <x v="65"/>
    <n v="0"/>
    <m/>
    <d v="2012-01-18T00:00:00"/>
    <d v="2012-01-01T00:00:00"/>
    <d v="2013-12-31T00:00:00"/>
    <n v="2013"/>
    <n v="12"/>
    <x v="13"/>
    <x v="4"/>
    <x v="11"/>
    <x v="0"/>
    <m/>
    <m/>
    <m/>
    <m/>
    <s v="Normal"/>
  </r>
  <r>
    <x v="12"/>
    <s v="Blue"/>
    <s v="None"/>
    <s v="P502356"/>
    <s v="CITYWIDE"/>
    <s v="BRCPC 2008-1"/>
    <s v="Office Furniture"/>
    <s v="Wright Line, LLC"/>
    <x v="65"/>
    <n v="0"/>
    <m/>
    <d v="2012-01-18T00:00:00"/>
    <d v="2012-01-01T00:00:00"/>
    <d v="2013-12-31T00:00:00"/>
    <n v="2013"/>
    <n v="12"/>
    <x v="13"/>
    <x v="4"/>
    <x v="11"/>
    <x v="0"/>
    <m/>
    <m/>
    <m/>
    <m/>
    <s v="Normal"/>
  </r>
  <r>
    <x v="12"/>
    <s v="Blue"/>
    <s v="None"/>
    <s v="P511493"/>
    <s v="CITYWIDE"/>
    <s v="BRCPC 2008-1"/>
    <s v="Office Furniture"/>
    <s v="Clarin, a division of Greenwich Ind."/>
    <x v="65"/>
    <n v="0"/>
    <m/>
    <d v="2012-01-18T00:00:00"/>
    <d v="2012-01-01T00:00:00"/>
    <d v="2013-12-31T00:00:00"/>
    <n v="2013"/>
    <n v="12"/>
    <x v="13"/>
    <x v="4"/>
    <x v="11"/>
    <x v="0"/>
    <m/>
    <m/>
    <m/>
    <m/>
    <s v="Normal"/>
  </r>
  <r>
    <x v="12"/>
    <s v="Blue"/>
    <s v="None"/>
    <m/>
    <s v="BCFD"/>
    <s v="B50002695"/>
    <s v="survivor LED Flashlights"/>
    <s v="Witmer Public Safety Group"/>
    <x v="265"/>
    <n v="0"/>
    <m/>
    <d v="2013-01-09T00:00:00"/>
    <d v="2013-01-09T00:00:00"/>
    <d v="2014-01-08T00:00:00"/>
    <n v="2014"/>
    <n v="1"/>
    <x v="14"/>
    <x v="4"/>
    <x v="0"/>
    <x v="0"/>
    <m/>
    <m/>
    <m/>
    <m/>
    <s v="Normal"/>
  </r>
  <r>
    <x v="12"/>
    <s v="Blue"/>
    <s v="Green"/>
    <s v="P519089"/>
    <s v="BCPD"/>
    <s v="B50002221"/>
    <s v="Force on Force Marker Rounds"/>
    <s v="The Gun Shop"/>
    <x v="482"/>
    <n v="0"/>
    <m/>
    <d v="2012-12-12T00:00:00"/>
    <d v="2013-01-11T00:00:00"/>
    <d v="2014-01-10T00:00:00"/>
    <n v="2014"/>
    <n v="1"/>
    <x v="14"/>
    <x v="1"/>
    <x v="0"/>
    <x v="0"/>
    <m/>
    <m/>
    <m/>
    <m/>
    <s v="Normal"/>
  </r>
  <r>
    <x v="12"/>
    <s v="Blue"/>
    <s v="None"/>
    <s v="P518927"/>
    <s v="BCFD"/>
    <s v="B50002227"/>
    <s v="Fire Hose Repair"/>
    <s v="F.L. Anderson Company"/>
    <x v="22"/>
    <n v="0"/>
    <m/>
    <d v="2012-12-05T00:00:00"/>
    <d v="2013-01-11T00:00:00"/>
    <d v="2014-01-10T00:00:00"/>
    <n v="2014"/>
    <n v="1"/>
    <x v="14"/>
    <x v="1"/>
    <x v="0"/>
    <x v="0"/>
    <m/>
    <m/>
    <m/>
    <m/>
    <s v="Normal"/>
  </r>
  <r>
    <x v="12"/>
    <s v="Blue"/>
    <s v="None"/>
    <s v="P515884"/>
    <s v="BCFD"/>
    <s v="B50001694"/>
    <s v="Firefighter Uniforms  (Group 1 &amp; 3, and item#17))"/>
    <s v="FF&amp;A Jacobs and Sons"/>
    <x v="452"/>
    <n v="0"/>
    <m/>
    <d v="2012-12-12T00:00:00"/>
    <d v="2013-01-12T00:00:00"/>
    <d v="2014-01-11T00:00:00"/>
    <n v="2014"/>
    <n v="1"/>
    <x v="14"/>
    <x v="1"/>
    <x v="0"/>
    <x v="0"/>
    <m/>
    <m/>
    <m/>
    <m/>
    <s v="Normal"/>
  </r>
  <r>
    <x v="12"/>
    <s v="Blue"/>
    <s v="None"/>
    <s v="P515885"/>
    <s v="BCFD"/>
    <s v="B50001694"/>
    <s v="Firefighter Uniforms    (Item#18 &amp; 19)"/>
    <s v="F.L. Anderson"/>
    <x v="39"/>
    <n v="0"/>
    <m/>
    <d v="2012-12-12T00:00:00"/>
    <d v="2013-01-12T00:00:00"/>
    <d v="2014-01-11T00:00:00"/>
    <n v="2014"/>
    <n v="1"/>
    <x v="14"/>
    <x v="1"/>
    <x v="0"/>
    <x v="0"/>
    <m/>
    <m/>
    <m/>
    <m/>
    <s v="Normal"/>
  </r>
  <r>
    <x v="12"/>
    <s v="Blue"/>
    <s v="None"/>
    <s v="P512851"/>
    <s v="BCPD"/>
    <s v="08000"/>
    <s v="Pocket Cop Mobile Data System "/>
    <s v="Inter Act 911 Mobile Systems, Inc."/>
    <x v="483"/>
    <n v="0"/>
    <m/>
    <d v="2012-12-12T00:00:00"/>
    <d v="2013-01-13T00:00:00"/>
    <d v="2014-01-12T00:00:00"/>
    <n v="2014"/>
    <n v="1"/>
    <x v="14"/>
    <x v="3"/>
    <x v="0"/>
    <x v="0"/>
    <m/>
    <m/>
    <m/>
    <m/>
    <s v="Normal"/>
  </r>
  <r>
    <x v="12"/>
    <s v="Blue"/>
    <s v="None"/>
    <s v="P511898"/>
    <s v="BCPD"/>
    <s v="06000"/>
    <s v="OEM Parts &amp; Service for Dirt Bikes and ATV's "/>
    <s v="Pete's Cycle Co. Inc."/>
    <x v="2"/>
    <n v="0"/>
    <m/>
    <d v="2012-12-12T00:00:00"/>
    <d v="2013-01-21T00:00:00"/>
    <d v="2014-01-20T00:00:00"/>
    <n v="2014"/>
    <n v="1"/>
    <x v="14"/>
    <x v="3"/>
    <x v="0"/>
    <x v="0"/>
    <m/>
    <m/>
    <m/>
    <m/>
    <s v="Normal"/>
  </r>
  <r>
    <x v="12"/>
    <s v="Blue"/>
    <s v="None"/>
    <s v="P512807"/>
    <s v="BCFD"/>
    <s v="08000"/>
    <s v="LIFEPAK Defibrillator Maintenance  "/>
    <s v="Medtronics-Physio Control"/>
    <x v="484"/>
    <n v="0"/>
    <m/>
    <d v="2012-12-12T00:00:00"/>
    <d v="2013-01-24T00:00:00"/>
    <d v="2014-01-23T00:00:00"/>
    <n v="2014"/>
    <n v="1"/>
    <x v="14"/>
    <x v="0"/>
    <x v="0"/>
    <x v="0"/>
    <m/>
    <m/>
    <m/>
    <m/>
    <s v="Normal"/>
  </r>
  <r>
    <x v="12"/>
    <s v="Blue"/>
    <s v="None"/>
    <s v="P515982"/>
    <s v="BCFD ONLY"/>
    <s v="B50001670"/>
    <s v="Safety Boots "/>
    <s v="Mason Dixon Fire Equipment"/>
    <x v="51"/>
    <n v="0"/>
    <m/>
    <d v="2012-12-12T00:00:00"/>
    <d v="2013-01-26T00:00:00"/>
    <d v="2014-01-25T00:00:00"/>
    <n v="2014"/>
    <n v="1"/>
    <x v="14"/>
    <x v="1"/>
    <x v="0"/>
    <x v="0"/>
    <m/>
    <m/>
    <m/>
    <m/>
    <s v="Normal"/>
  </r>
  <r>
    <x v="12"/>
    <s v="Blue"/>
    <s v="None"/>
    <s v="P522388"/>
    <s v="BCFD"/>
    <s v="08000"/>
    <s v="EZ-IO Supplies for Existing Intraosseious Infusion System"/>
    <s v="Vidacare Corporation"/>
    <x v="68"/>
    <n v="0"/>
    <m/>
    <d v="2013-01-09T00:00:00"/>
    <d v="2013-02-16T00:00:00"/>
    <d v="2014-02-15T00:00:00"/>
    <n v="2014"/>
    <n v="2"/>
    <x v="29"/>
    <x v="0"/>
    <x v="0"/>
    <x v="0"/>
    <m/>
    <m/>
    <m/>
    <m/>
    <s v="Normal"/>
  </r>
  <r>
    <x v="12"/>
    <s v="Blue"/>
    <s v="None"/>
    <s v="P515725"/>
    <s v="BCPD"/>
    <s v="08000"/>
    <s v="Aspex Electron Instrument Maintenance "/>
    <s v="Aspex Corporation"/>
    <x v="485"/>
    <n v="0"/>
    <m/>
    <d v="2010-12-22T00:00:00"/>
    <d v="2011-02-23T00:00:00"/>
    <d v="2014-02-22T00:00:00"/>
    <n v="2014"/>
    <n v="2"/>
    <x v="29"/>
    <x v="0"/>
    <x v="0"/>
    <x v="0"/>
    <m/>
    <m/>
    <m/>
    <m/>
    <s v="Normal"/>
  </r>
  <r>
    <x v="12"/>
    <s v="Blue"/>
    <s v="None"/>
    <s v="P519602"/>
    <s v="BCFD"/>
    <s v="B50001868"/>
    <s v="SCBA Equipment &amp; Supplies"/>
    <s v="Draeger Safety, Inc."/>
    <x v="486"/>
    <n v="0"/>
    <m/>
    <d v="2012-03-07T00:00:00"/>
    <d v="2012-02-29T00:00:00"/>
    <d v="2014-02-28T00:00:00"/>
    <n v="2014"/>
    <n v="2"/>
    <x v="29"/>
    <x v="4"/>
    <x v="0"/>
    <x v="0"/>
    <m/>
    <m/>
    <m/>
    <m/>
    <s v="Normal"/>
  </r>
  <r>
    <x v="12"/>
    <s v="Blue"/>
    <s v="None"/>
    <s v="P508992"/>
    <s v="MOCJ"/>
    <s v="B50001080"/>
    <s v="CCTV Maintenance &amp; Platform Integration"/>
    <s v="Tele-tector of Maryland"/>
    <x v="487"/>
    <n v="0"/>
    <m/>
    <d v="2012-05-23T00:00:00"/>
    <d v="2012-07-01T00:00:00"/>
    <d v="2014-06-30T00:00:00"/>
    <n v="2014"/>
    <n v="6"/>
    <x v="34"/>
    <x v="10"/>
    <x v="13"/>
    <x v="2"/>
    <m/>
    <m/>
    <m/>
    <m/>
    <s v="Normal"/>
  </r>
  <r>
    <x v="12"/>
    <s v="Blue"/>
    <s v="None"/>
    <s v="P515136"/>
    <s v="DPW"/>
    <s v="B50001505"/>
    <s v="Provide Pickup &amp; Payment for Unclean Brass Water Meters -  REVENUE"/>
    <s v="Always Recycling, LLC"/>
    <x v="488"/>
    <n v="0"/>
    <m/>
    <d v="2012-08-29T00:00:00"/>
    <d v="2012-09-30T00:00:00"/>
    <d v="2014-09-29T00:00:00"/>
    <n v="2014"/>
    <n v="9"/>
    <x v="30"/>
    <x v="11"/>
    <x v="0"/>
    <x v="0"/>
    <m/>
    <m/>
    <m/>
    <m/>
    <s v="Normal"/>
  </r>
  <r>
    <x v="12"/>
    <s v="Blue"/>
    <s v="Yellow"/>
    <s v="P505190"/>
    <s v="BCPD"/>
    <s v="B50000609"/>
    <s v="Film Cameras, and Supplies for Police Photo Unit  "/>
    <s v="Service Photo Supply"/>
    <x v="469"/>
    <n v="0"/>
    <m/>
    <d v="2012-09-26T00:00:00"/>
    <d v="2012-10-01T00:00:00"/>
    <d v="2014-09-30T00:00:00"/>
    <n v="2014"/>
    <n v="9"/>
    <x v="30"/>
    <x v="0"/>
    <x v="0"/>
    <x v="0"/>
    <m/>
    <m/>
    <m/>
    <m/>
    <s v="Normal"/>
  </r>
  <r>
    <x v="12"/>
    <s v="Blue"/>
    <s v="None"/>
    <s v="P509679"/>
    <s v="BCPD"/>
    <s v="B50000609"/>
    <s v="Film Cameras, and Supplies for Police Photo Unit  "/>
    <s v="B&amp;H Photo Supply, Inc."/>
    <x v="469"/>
    <n v="0"/>
    <m/>
    <d v="2012-09-26T00:00:00"/>
    <d v="2012-10-01T00:00:00"/>
    <d v="2014-09-30T00:00:00"/>
    <n v="2014"/>
    <n v="9"/>
    <x v="30"/>
    <x v="0"/>
    <x v="0"/>
    <x v="0"/>
    <m/>
    <m/>
    <m/>
    <m/>
    <s v="Normal"/>
  </r>
  <r>
    <x v="12"/>
    <s v="Blue"/>
    <s v="None"/>
    <s v="P509676"/>
    <s v="BCPD"/>
    <s v="B50000609"/>
    <s v="Film Cameras, and Supplies for Police Photo Unit  "/>
    <s v="Camera Boutique, Inc."/>
    <x v="489"/>
    <n v="0"/>
    <m/>
    <d v="2012-09-26T00:00:00"/>
    <d v="2012-10-01T00:00:00"/>
    <d v="2014-09-30T00:00:00"/>
    <n v="2014"/>
    <n v="9"/>
    <x v="30"/>
    <x v="0"/>
    <x v="0"/>
    <x v="0"/>
    <m/>
    <m/>
    <m/>
    <m/>
    <s v="Normal"/>
  </r>
  <r>
    <x v="12"/>
    <s v="Blue"/>
    <s v="None"/>
    <s v="P509678"/>
    <s v="BCPD"/>
    <s v="B50000609"/>
    <s v="Film Cameras, and Supplies for Police Photo Unit  "/>
    <s v="Focus Camera, Inc."/>
    <x v="469"/>
    <n v="0"/>
    <m/>
    <d v="2012-09-26T00:00:00"/>
    <d v="2012-10-01T00:00:00"/>
    <d v="2014-09-30T00:00:00"/>
    <n v="2014"/>
    <n v="9"/>
    <x v="30"/>
    <x v="0"/>
    <x v="0"/>
    <x v="0"/>
    <m/>
    <m/>
    <m/>
    <m/>
    <s v="Normal"/>
  </r>
  <r>
    <x v="12"/>
    <s v="Blue"/>
    <s v="None"/>
    <s v="P505173"/>
    <s v="MOCJ"/>
    <s v="B50000642"/>
    <s v="Personnel for CCTV Monitoring  (MOCJ)"/>
    <s v="Crown Security System, Inc."/>
    <x v="490"/>
    <n v="0"/>
    <m/>
    <d v="2011-09-28T00:00:00"/>
    <d v="2011-11-01T00:00:00"/>
    <d v="2014-10-31T00:00:00"/>
    <n v="2014"/>
    <n v="10"/>
    <x v="36"/>
    <x v="6"/>
    <x v="14"/>
    <x v="0"/>
    <m/>
    <m/>
    <m/>
    <m/>
    <s v="Normal"/>
  </r>
  <r>
    <x v="12"/>
    <s v="Blue"/>
    <s v="None"/>
    <s v="P515562"/>
    <s v="BCFD"/>
    <s v="B50001598"/>
    <s v="Fire Hose  - 50ft length 5&quot; dia."/>
    <s v="F.L. Anderson Company"/>
    <x v="288"/>
    <n v="0"/>
    <m/>
    <d v="2012-09-19T00:00:00"/>
    <d v="2012-11-22T00:00:00"/>
    <d v="2014-11-21T00:00:00"/>
    <n v="2014"/>
    <n v="11"/>
    <x v="45"/>
    <x v="11"/>
    <x v="0"/>
    <x v="0"/>
    <m/>
    <m/>
    <m/>
    <m/>
    <s v="Normal"/>
  </r>
  <r>
    <x v="12"/>
    <s v="Blue"/>
    <s v="None"/>
    <s v="P518858"/>
    <s v="MOCJ"/>
    <s v="B50002024"/>
    <s v="Install &amp; Maintain CCTV Cameras in the Northeast District"/>
    <s v="Tele-tector of Maryland"/>
    <x v="491"/>
    <n v="0"/>
    <m/>
    <d v="2012-09-26T00:00:00"/>
    <d v="2012-11-23T00:00:00"/>
    <d v="2014-11-22T00:00:00"/>
    <n v="2014"/>
    <n v="11"/>
    <x v="45"/>
    <x v="1"/>
    <x v="13"/>
    <x v="2"/>
    <m/>
    <m/>
    <m/>
    <m/>
    <s v="Normal"/>
  </r>
  <r>
    <x v="12"/>
    <s v="Blue"/>
    <s v="None"/>
    <s v="P511237"/>
    <s v="BCPD"/>
    <s v="06000"/>
    <s v="Decals and Striping (Police)"/>
    <s v="Shannon-Baum Signs, Inc."/>
    <x v="435"/>
    <n v="0"/>
    <m/>
    <d v="2012-09-19T00:00:00"/>
    <d v="2012-11-30T00:00:00"/>
    <d v="2014-11-29T00:00:00"/>
    <n v="2014"/>
    <n v="11"/>
    <x v="45"/>
    <x v="11"/>
    <x v="0"/>
    <x v="0"/>
    <m/>
    <m/>
    <m/>
    <s v="Yes"/>
    <s v="Special"/>
  </r>
  <r>
    <x v="12"/>
    <s v="Blue"/>
    <s v="None"/>
    <s v="P508125"/>
    <s v="BCPD"/>
    <s v="B50000784"/>
    <s v="Police Badges and Insignias "/>
    <s v="Irvin H. Hahn Co."/>
    <x v="304"/>
    <n v="0"/>
    <m/>
    <d v="2012-11-21T00:00:00"/>
    <d v="2012-12-16T00:00:00"/>
    <d v="2014-12-15T00:00:00"/>
    <n v="2014"/>
    <n v="12"/>
    <x v="37"/>
    <x v="0"/>
    <x v="0"/>
    <x v="0"/>
    <m/>
    <m/>
    <m/>
    <m/>
    <s v="Normal"/>
  </r>
  <r>
    <x v="12"/>
    <s v="Blue"/>
    <s v="None"/>
    <s v="P506451"/>
    <s v="BCFD"/>
    <s v="B50000736"/>
    <s v="Fire Hose - Various lengths and diameters "/>
    <s v="Mason Dixon Fire Equipment"/>
    <x v="355"/>
    <n v="0"/>
    <m/>
    <d v="2012-12-12T00:00:00"/>
    <d v="2013-02-01T00:00:00"/>
    <d v="2015-01-31T00:00:00"/>
    <n v="2015"/>
    <n v="1"/>
    <x v="38"/>
    <x v="0"/>
    <x v="0"/>
    <x v="0"/>
    <m/>
    <m/>
    <m/>
    <m/>
    <s v="Normal"/>
  </r>
  <r>
    <x v="12"/>
    <s v="Blue"/>
    <s v="None"/>
    <s v="P519894"/>
    <s v="BCFD"/>
    <s v="B50002151"/>
    <s v="EMS Billing Services  "/>
    <s v="Digitech Computer, Inc."/>
    <x v="413"/>
    <n v="0"/>
    <m/>
    <d v="2012-04-04T00:00:00"/>
    <d v="2012-03-28T00:00:00"/>
    <d v="2015-03-27T00:00:00"/>
    <n v="2015"/>
    <n v="3"/>
    <x v="17"/>
    <x v="15"/>
    <x v="16"/>
    <x v="8"/>
    <m/>
    <m/>
    <m/>
    <s v="Yes"/>
    <s v="Special"/>
  </r>
  <r>
    <x v="12"/>
    <s v="Blue"/>
    <s v="None"/>
    <s v="P520631"/>
    <s v="BCPD"/>
    <s v="08000"/>
    <s v="Iprism Annual  Software Maintenance"/>
    <s v="St. Bernard Software d/b/a EdgeWave"/>
    <x v="492"/>
    <n v="0"/>
    <m/>
    <d v="2012-06-13T00:00:00"/>
    <d v="2012-06-13T00:00:00"/>
    <d v="2015-06-12T00:00:00"/>
    <n v="2015"/>
    <n v="6"/>
    <x v="18"/>
    <x v="0"/>
    <x v="0"/>
    <x v="0"/>
    <m/>
    <m/>
    <m/>
    <m/>
    <s v="Normal"/>
  </r>
  <r>
    <x v="12"/>
    <s v="Blue"/>
    <s v="None"/>
    <m/>
    <s v="BCPD"/>
    <s v="08000"/>
    <s v="Helicopter Engine Repair Parts"/>
    <s v="Turbomeca USA"/>
    <x v="493"/>
    <n v="0"/>
    <m/>
    <d v="2012-11-07T00:00:00"/>
    <d v="2012-11-07T00:00:00"/>
    <d v="2015-11-06T00:00:00"/>
    <n v="2015"/>
    <n v="11"/>
    <x v="46"/>
    <x v="10"/>
    <x v="0"/>
    <x v="0"/>
    <m/>
    <m/>
    <m/>
    <m/>
    <s v="Normal"/>
  </r>
  <r>
    <x v="13"/>
    <s v="Green"/>
    <s v="Red"/>
    <s v="P512542"/>
    <s v="DPW"/>
    <s v="08000"/>
    <s v="Tech Support/Maintenance for Meter Reading Handheld Equipment "/>
    <s v="Itron, Inc."/>
    <x v="494"/>
    <n v="0"/>
    <m/>
    <d v="2011-04-06T00:00:00"/>
    <d v="2011-07-01T00:00:00"/>
    <d v="2012-06-30T00:00:00"/>
    <n v="2012"/>
    <n v="6"/>
    <x v="0"/>
    <x v="0"/>
    <x v="0"/>
    <x v="0"/>
    <s v="Requested that agency submit a new requisition. Requisition is in approval path to Purchasing. Agreement is in process (long). Agreement is with Law."/>
    <m/>
    <m/>
    <m/>
    <s v="Normal"/>
  </r>
  <r>
    <x v="13"/>
    <s v="Green"/>
    <s v="Green"/>
    <s v="P511640"/>
    <s v="MOIT"/>
    <s v="B50001121"/>
    <s v="Interactive Web-Based Map "/>
    <s v="Applied Geographics"/>
    <x v="495"/>
    <n v="0"/>
    <m/>
    <d v="2010-12-08T00:00:00"/>
    <d v="2011-02-01T00:00:00"/>
    <d v="2013-01-31T00:00:00"/>
    <n v="2013"/>
    <n v="1"/>
    <x v="3"/>
    <x v="10"/>
    <x v="0"/>
    <x v="0"/>
    <s v="Notified Agency about expiring contract - 11/1/12 - To be deleted"/>
    <m/>
    <m/>
    <m/>
    <s v="Normal"/>
  </r>
  <r>
    <x v="13"/>
    <s v="Green"/>
    <s v="Green"/>
    <s v="R511362"/>
    <s v="DPW"/>
    <s v="B50000886"/>
    <s v="Roll-Off Container Rehab &amp; Repair"/>
    <s v="Mid-Atlantic Waste Systems"/>
    <x v="496"/>
    <n v="0"/>
    <m/>
    <d v="2010-12-22T00:00:00"/>
    <d v="2011-02-02T00:00:00"/>
    <d v="2013-02-01T00:00:00"/>
    <n v="2013"/>
    <n v="2"/>
    <x v="4"/>
    <x v="11"/>
    <x v="0"/>
    <x v="0"/>
    <s v="BOE 1/23/13."/>
    <m/>
    <m/>
    <m/>
    <s v="Normal"/>
  </r>
  <r>
    <x v="13"/>
    <s v="Green"/>
    <s v="Green"/>
    <s v="P516392"/>
    <s v="DPW"/>
    <s v="B50001795"/>
    <s v="DeZURIK Plug Valves and Parts "/>
    <s v="Freemire &amp; Associates, Inc."/>
    <x v="290"/>
    <n v="0"/>
    <m/>
    <d v="2012-02-01T00:00:00"/>
    <d v="2012-02-18T00:00:00"/>
    <d v="2013-02-17T00:00:00"/>
    <n v="2013"/>
    <n v="2"/>
    <x v="4"/>
    <x v="3"/>
    <x v="0"/>
    <x v="0"/>
    <s v="Paperwork to Agy on 1/10/13. For 1/30 BOE."/>
    <m/>
    <m/>
    <m/>
    <s v="Normal"/>
  </r>
  <r>
    <x v="13"/>
    <s v="Green"/>
    <s v="Green"/>
    <s v="P516240"/>
    <s v="DPW"/>
    <s v="B50001817"/>
    <s v="Flow &amp; Level Meters"/>
    <s v="Philip R. Walker &amp; Assoc., Inc."/>
    <x v="22"/>
    <n v="0"/>
    <m/>
    <d v="2012-02-01T00:00:00"/>
    <d v="2012-02-25T00:00:00"/>
    <d v="2013-02-24T00:00:00"/>
    <n v="2013"/>
    <n v="2"/>
    <x v="4"/>
    <x v="3"/>
    <x v="0"/>
    <x v="0"/>
    <s v="Paperwork to Agy on 1/10/13. Planned for 1/30 BOE."/>
    <m/>
    <m/>
    <m/>
    <s v="Normal"/>
  </r>
  <r>
    <x v="13"/>
    <s v="Green"/>
    <s v="Green"/>
    <s v="P506946"/>
    <s v="DPW"/>
    <s v="B50000209"/>
    <s v="Compound Water Meters - 2nd call"/>
    <s v="Neptune Technology Group "/>
    <x v="497"/>
    <n v="0"/>
    <m/>
    <d v="2011-12-21T00:00:00"/>
    <d v="2012-02-25T00:00:00"/>
    <d v="2013-02-24T00:00:00"/>
    <n v="2013"/>
    <n v="2"/>
    <x v="4"/>
    <x v="3"/>
    <x v="0"/>
    <x v="0"/>
    <s v="Let Expire and Reassigned to Mukesh. Contract to be deleted."/>
    <m/>
    <m/>
    <m/>
    <s v="Normal"/>
  </r>
  <r>
    <x v="13"/>
    <s v="Green"/>
    <s v="Green"/>
    <s v="P506937"/>
    <s v="DPW"/>
    <s v="B50000209"/>
    <s v="Compound Water Meters - 1st call"/>
    <s v="Badger Meter, Inc  "/>
    <x v="130"/>
    <n v="0"/>
    <m/>
    <d v="2011-12-21T00:00:00"/>
    <d v="2012-02-25T00:00:00"/>
    <d v="2013-02-24T00:00:00"/>
    <n v="2013"/>
    <n v="2"/>
    <x v="4"/>
    <x v="3"/>
    <x v="0"/>
    <x v="0"/>
    <s v="Let Expire and Reassigned to Mukesh. Contract to be deleted."/>
    <m/>
    <m/>
    <m/>
    <s v="Normal"/>
  </r>
  <r>
    <x v="13"/>
    <s v="Green"/>
    <s v="Green"/>
    <s v="P516304"/>
    <s v="DPW"/>
    <s v="B50001853"/>
    <s v="Specialty Gases &amp; Equipment"/>
    <s v="Roberts Oxygen Company"/>
    <x v="498"/>
    <n v="0"/>
    <m/>
    <s v="-"/>
    <d v="2012-03-03T00:00:00"/>
    <d v="2013-03-02T00:00:00"/>
    <n v="2013"/>
    <n v="3"/>
    <x v="5"/>
    <x v="3"/>
    <x v="0"/>
    <x v="0"/>
    <s v="Let expire and new contract with Darlene"/>
    <m/>
    <m/>
    <m/>
    <s v="Normal"/>
  </r>
  <r>
    <x v="13"/>
    <s v="Green"/>
    <s v="Green"/>
    <s v="P516768"/>
    <s v="DPW"/>
    <s v="B50001873"/>
    <s v="Sewer Cleaning Equipment"/>
    <s v="Mid-Atlantic Waste Systems"/>
    <x v="68"/>
    <n v="0"/>
    <m/>
    <d v="2012-02-08T00:00:00"/>
    <d v="2012-03-31T00:00:00"/>
    <d v="2013-03-30T00:00:00"/>
    <n v="2013"/>
    <n v="3"/>
    <x v="5"/>
    <x v="3"/>
    <x v="0"/>
    <x v="0"/>
    <s v="Renewal BOE on 2/13"/>
    <m/>
    <m/>
    <m/>
    <s v="Normal"/>
  </r>
  <r>
    <x v="13"/>
    <s v="Green"/>
    <s v="Green"/>
    <s v="P516769"/>
    <s v="DPW"/>
    <s v="B50001873"/>
    <s v="Sewer Cleaning Equipment"/>
    <s v="Tipco Technologies, Inc."/>
    <x v="125"/>
    <n v="0"/>
    <m/>
    <d v="2012-02-08T00:00:00"/>
    <d v="2012-03-31T00:00:00"/>
    <d v="2013-03-30T00:00:00"/>
    <n v="2013"/>
    <n v="3"/>
    <x v="5"/>
    <x v="3"/>
    <x v="0"/>
    <x v="0"/>
    <s v="Renewal BOE on 2/13"/>
    <m/>
    <m/>
    <m/>
    <s v="Normal"/>
  </r>
  <r>
    <x v="13"/>
    <s v="Green"/>
    <s v="Green"/>
    <s v="P516767"/>
    <s v="DPW"/>
    <s v="B50001873"/>
    <s v="Sewer Cleaning Equipment"/>
    <s v="Lewis-Goetz &amp; Co."/>
    <x v="135"/>
    <n v="0"/>
    <m/>
    <d v="2012-02-08T00:00:00"/>
    <d v="2012-03-31T00:00:00"/>
    <d v="2013-03-30T00:00:00"/>
    <n v="2013"/>
    <n v="3"/>
    <x v="5"/>
    <x v="3"/>
    <x v="0"/>
    <x v="0"/>
    <s v="Renewal BOE on 2/13"/>
    <m/>
    <m/>
    <m/>
    <s v="Normal"/>
  </r>
  <r>
    <x v="13"/>
    <s v="Green"/>
    <s v="Green"/>
    <s v="P507786"/>
    <s v="DPW"/>
    <s v="B50000973"/>
    <s v="Sign, Screen and Digital Printing Supplies"/>
    <s v="Martin Supply, Inc."/>
    <x v="499"/>
    <n v="0"/>
    <m/>
    <d v="2012-04-04T00:00:00"/>
    <d v="2012-04-01T00:00:00"/>
    <d v="2013-03-31T00:00:00"/>
    <n v="2013"/>
    <n v="3"/>
    <x v="5"/>
    <x v="3"/>
    <x v="0"/>
    <x v="0"/>
    <s v="Renewal BOE on 2/13"/>
    <m/>
    <m/>
    <m/>
    <s v="Normal"/>
  </r>
  <r>
    <x v="13"/>
    <s v="Green"/>
    <s v="Green"/>
    <s v="P516312"/>
    <s v="CITYWIDE"/>
    <s v="B50001746"/>
    <s v="Hand and Power Tools "/>
    <s v="Suburban Sales &amp; Rental, Inc."/>
    <x v="500"/>
    <n v="0"/>
    <m/>
    <d v="2011-11-09T00:00:00"/>
    <d v="2011-04-01T00:00:00"/>
    <d v="2013-03-31T00:00:00"/>
    <n v="2013"/>
    <n v="3"/>
    <x v="5"/>
    <x v="2"/>
    <x v="0"/>
    <x v="0"/>
    <s v="BOE, 2/13"/>
    <s v="Yes"/>
    <m/>
    <m/>
    <s v="Special"/>
  </r>
  <r>
    <x v="13"/>
    <s v="Green"/>
    <s v="Green"/>
    <s v="P516313"/>
    <s v="CITYWIDE"/>
    <s v="B50001746"/>
    <s v="Hand and Power Tools "/>
    <s v="Mill supply, Inc."/>
    <x v="501"/>
    <n v="0"/>
    <m/>
    <d v="2011-11-09T00:00:00"/>
    <d v="2011-04-01T00:00:00"/>
    <d v="2013-03-31T00:00:00"/>
    <n v="2013"/>
    <n v="3"/>
    <x v="5"/>
    <x v="2"/>
    <x v="0"/>
    <x v="0"/>
    <s v="BOE, 2/13"/>
    <s v="Yes"/>
    <m/>
    <m/>
    <s v="Special"/>
  </r>
  <r>
    <x v="13"/>
    <s v="Green"/>
    <s v="Green"/>
    <s v="P516316"/>
    <s v="CITYWIDE"/>
    <s v="B50001746"/>
    <s v="Hand and Power Tools "/>
    <s v="Ferguson Enterprises, Inc"/>
    <x v="288"/>
    <n v="0"/>
    <m/>
    <d v="2011-11-09T00:00:00"/>
    <d v="2011-04-01T00:00:00"/>
    <d v="2013-03-31T00:00:00"/>
    <n v="2013"/>
    <n v="3"/>
    <x v="5"/>
    <x v="2"/>
    <x v="0"/>
    <x v="0"/>
    <s v="BOE, 2/13"/>
    <s v="Yes"/>
    <m/>
    <m/>
    <s v="Special"/>
  </r>
  <r>
    <x v="13"/>
    <s v="Green"/>
    <s v="Green"/>
    <s v="P516315"/>
    <s v="CITYWIDE"/>
    <s v="B50001746"/>
    <s v="Hand and Power Tools "/>
    <s v="Snap-on Industrial Division of IDSC Holdings"/>
    <x v="502"/>
    <n v="0"/>
    <m/>
    <d v="2011-11-09T00:00:00"/>
    <d v="2011-04-01T00:00:00"/>
    <d v="2013-03-31T00:00:00"/>
    <n v="2013"/>
    <n v="3"/>
    <x v="5"/>
    <x v="2"/>
    <x v="0"/>
    <x v="0"/>
    <s v="BOE, 2/13"/>
    <s v="Yes"/>
    <m/>
    <m/>
    <s v="Special"/>
  </r>
  <r>
    <x v="13"/>
    <s v="Green"/>
    <s v="Green"/>
    <s v="P516314"/>
    <s v="CITYWIDE"/>
    <s v="B50001746"/>
    <s v="Hand and Power Tools "/>
    <s v="Fastenal Company"/>
    <x v="307"/>
    <n v="0"/>
    <m/>
    <d v="2011-11-09T00:00:00"/>
    <d v="2011-04-01T00:00:00"/>
    <d v="2013-03-31T00:00:00"/>
    <n v="2013"/>
    <n v="3"/>
    <x v="5"/>
    <x v="2"/>
    <x v="0"/>
    <x v="0"/>
    <s v="BOE, 2/13"/>
    <s v="Yes"/>
    <m/>
    <m/>
    <s v="Special"/>
  </r>
  <r>
    <x v="13"/>
    <s v="Green"/>
    <s v="Green"/>
    <s v="P516318"/>
    <s v="CITYWIDE"/>
    <s v="B50001746"/>
    <s v="Hand and Power Tools "/>
    <s v="Hilti, Inc."/>
    <x v="503"/>
    <n v="0"/>
    <m/>
    <d v="2011-11-09T00:00:00"/>
    <d v="2011-04-01T00:00:00"/>
    <d v="2013-03-31T00:00:00"/>
    <n v="2013"/>
    <n v="3"/>
    <x v="5"/>
    <x v="2"/>
    <x v="0"/>
    <x v="0"/>
    <s v="BOE, 2/13"/>
    <s v="Yes"/>
    <m/>
    <m/>
    <s v="Special"/>
  </r>
  <r>
    <x v="13"/>
    <s v="Green"/>
    <s v="Green"/>
    <s v="P516317"/>
    <s v="CITYWIDE"/>
    <s v="B50001746"/>
    <s v="Hand and Power Tools "/>
    <s v="Applied Industrial Technologies, Inc."/>
    <x v="504"/>
    <n v="0"/>
    <m/>
    <d v="2011-11-09T00:00:00"/>
    <d v="2011-04-01T00:00:00"/>
    <d v="2013-03-31T00:00:00"/>
    <n v="2013"/>
    <n v="3"/>
    <x v="5"/>
    <x v="2"/>
    <x v="0"/>
    <x v="0"/>
    <s v="BOE, 2/13"/>
    <s v="Yes"/>
    <m/>
    <m/>
    <s v="Special"/>
  </r>
  <r>
    <x v="13"/>
    <s v="Green"/>
    <s v="Green"/>
    <s v="P507739"/>
    <s v="CITYWIDE"/>
    <s v="BRCPC 09-005"/>
    <s v="Lamps and Ballasts, Large and Specialty "/>
    <s v="C. N. Robinson Lighting Supply Co."/>
    <x v="32"/>
    <n v="0"/>
    <m/>
    <d v="2012-03-14T00:00:00"/>
    <d v="2012-04-12T00:00:00"/>
    <d v="2013-04-21T00:00:00"/>
    <n v="2013"/>
    <n v="4"/>
    <x v="6"/>
    <x v="1"/>
    <x v="0"/>
    <x v="0"/>
    <s v="BOE, 2/13"/>
    <m/>
    <m/>
    <m/>
    <s v="Normal"/>
  </r>
  <r>
    <x v="13"/>
    <s v="Green"/>
    <s v="Yellow"/>
    <s v="P515926"/>
    <s v="DPW"/>
    <s v="08000"/>
    <s v="Annual Software and Support Services  "/>
    <s v="LabVantage Solutions, Inc."/>
    <x v="505"/>
    <n v="0"/>
    <m/>
    <d v="2012-11-07T00:00:00"/>
    <d v="2013-01-01T00:00:00"/>
    <d v="2013-04-30T00:00:00"/>
    <n v="2013"/>
    <n v="4"/>
    <x v="6"/>
    <x v="0"/>
    <x v="0"/>
    <x v="0"/>
    <s v="BOE, 2/13"/>
    <m/>
    <m/>
    <m/>
    <s v="Normal"/>
  </r>
  <r>
    <x v="13"/>
    <s v="Green"/>
    <s v="None"/>
    <s v="P508427"/>
    <s v="FLEET"/>
    <s v="08000"/>
    <s v="OEM Parts &amp; Service for Quinn Generators &amp; Electrical Equipment "/>
    <s v="Frank Quinn Company"/>
    <x v="2"/>
    <n v="0"/>
    <m/>
    <d v="2012-03-07T00:00:00"/>
    <d v="2012-05-20T00:00:00"/>
    <d v="2013-05-19T00:00:00"/>
    <n v="2013"/>
    <n v="5"/>
    <x v="7"/>
    <x v="3"/>
    <x v="0"/>
    <x v="0"/>
    <m/>
    <m/>
    <m/>
    <m/>
    <s v="Normal"/>
  </r>
  <r>
    <x v="13"/>
    <s v="Green"/>
    <s v="None"/>
    <s v="P517070"/>
    <s v="CITYWIDE"/>
    <s v="B50001811"/>
    <s v="Various Door Systems Repair and Installation"/>
    <s v="Rolling Door of Maryland (First Call)"/>
    <x v="29"/>
    <n v="0"/>
    <m/>
    <d v="2012-04-11T00:00:00"/>
    <d v="2012-06-03T00:00:00"/>
    <d v="2013-06-02T00:00:00"/>
    <n v="2013"/>
    <n v="6"/>
    <x v="8"/>
    <x v="2"/>
    <x v="0"/>
    <x v="0"/>
    <m/>
    <s v="Yes"/>
    <s v="Yes"/>
    <m/>
    <s v="Special"/>
  </r>
  <r>
    <x v="13"/>
    <s v="Green"/>
    <s v="None"/>
    <s v="P517071"/>
    <s v="CITYWIDE"/>
    <s v="B50001811"/>
    <s v="Various Door Systems Repair and Installation"/>
    <s v="All About Doors, Inc. (Second Call)"/>
    <x v="253"/>
    <n v="0"/>
    <m/>
    <d v="2012-04-11T00:00:00"/>
    <d v="2012-06-03T00:00:00"/>
    <d v="2013-06-02T00:00:00"/>
    <n v="2013"/>
    <n v="6"/>
    <x v="8"/>
    <x v="2"/>
    <x v="0"/>
    <x v="0"/>
    <m/>
    <s v="Yes"/>
    <s v="Yes"/>
    <m/>
    <s v="Special"/>
  </r>
  <r>
    <x v="13"/>
    <s v="Green"/>
    <s v="None"/>
    <s v="P517072"/>
    <s v="CITYWIDE"/>
    <s v="B50001811"/>
    <s v="Various Door Systems Repair and Installation"/>
    <s v="The Overhead Door Company of Baltimore, Inc. (Third Call)"/>
    <x v="15"/>
    <n v="0"/>
    <m/>
    <d v="2012-04-11T00:00:00"/>
    <d v="2012-06-03T00:00:00"/>
    <d v="2013-06-02T00:00:00"/>
    <n v="2013"/>
    <n v="6"/>
    <x v="8"/>
    <x v="2"/>
    <x v="0"/>
    <x v="0"/>
    <m/>
    <s v="Yes"/>
    <s v="Yes"/>
    <m/>
    <s v="Special"/>
  </r>
  <r>
    <x v="13"/>
    <s v="Green"/>
    <s v="None"/>
    <s v="P517283"/>
    <s v="DGS"/>
    <s v="B50001976"/>
    <s v="Plumbing Supplies and Parts"/>
    <s v="Fastenal Company"/>
    <x v="152"/>
    <n v="0"/>
    <m/>
    <s v="-"/>
    <d v="2012-06-10T00:00:00"/>
    <d v="2013-06-09T00:00:00"/>
    <n v="2013"/>
    <n v="6"/>
    <x v="8"/>
    <x v="3"/>
    <x v="0"/>
    <x v="0"/>
    <m/>
    <m/>
    <m/>
    <m/>
    <s v="Normal"/>
  </r>
  <r>
    <x v="13"/>
    <s v="Green"/>
    <s v="None"/>
    <s v="P517287"/>
    <s v="CITYWIDE"/>
    <s v="B50001992"/>
    <s v="Various Water Tools"/>
    <s v="HD Supply Waterworks"/>
    <x v="68"/>
    <n v="0"/>
    <m/>
    <d v="2012-04-25T00:00:00"/>
    <d v="2012-06-13T00:00:00"/>
    <d v="2013-06-12T00:00:00"/>
    <n v="2013"/>
    <n v="6"/>
    <x v="8"/>
    <x v="3"/>
    <x v="0"/>
    <x v="0"/>
    <m/>
    <m/>
    <m/>
    <m/>
    <s v="Normal"/>
  </r>
  <r>
    <x v="13"/>
    <s v="Green"/>
    <s v="None"/>
    <s v="P517182"/>
    <s v="CITYWIDE"/>
    <s v="B50001898"/>
    <s v="Debris Cleanup in Middle Branch, Canton and Fells Point"/>
    <s v="Environmental Quality Resources, LLC"/>
    <x v="506"/>
    <n v="0"/>
    <m/>
    <d v="2012-04-04T00:00:00"/>
    <d v="2012-06-13T00:00:00"/>
    <d v="2013-06-12T00:00:00"/>
    <n v="2013"/>
    <n v="6"/>
    <x v="8"/>
    <x v="28"/>
    <x v="0"/>
    <x v="0"/>
    <m/>
    <m/>
    <m/>
    <m/>
    <s v="Normal"/>
  </r>
  <r>
    <x v="13"/>
    <s v="Green"/>
    <s v="None"/>
    <s v="P514167"/>
    <s v="DPW"/>
    <s v="B50001403"/>
    <s v="Various Waterworks Repair Parts "/>
    <s v="HD Supply, Inc. (1ST CALL)"/>
    <x v="507"/>
    <n v="0"/>
    <m/>
    <d v="2012-04-25T00:00:00"/>
    <d v="2012-07-01T00:00:00"/>
    <d v="2013-06-30T00:00:00"/>
    <n v="2013"/>
    <n v="6"/>
    <x v="8"/>
    <x v="1"/>
    <x v="0"/>
    <x v="0"/>
    <m/>
    <m/>
    <s v="Yes"/>
    <m/>
    <s v="Special"/>
  </r>
  <r>
    <x v="13"/>
    <s v="Green"/>
    <s v="None"/>
    <s v="P514168"/>
    <s v="DPW"/>
    <s v="B50001403"/>
    <s v="Various Waterworks Repair Parts "/>
    <s v="L/B Water Service, Inc. (2ND CALL)"/>
    <x v="508"/>
    <n v="0"/>
    <m/>
    <d v="2012-04-25T00:00:00"/>
    <d v="2012-07-01T00:00:00"/>
    <d v="2013-06-30T00:00:00"/>
    <n v="2013"/>
    <n v="6"/>
    <x v="8"/>
    <x v="1"/>
    <x v="0"/>
    <x v="0"/>
    <m/>
    <m/>
    <s v="Yes"/>
    <m/>
    <s v="Special"/>
  </r>
  <r>
    <x v="13"/>
    <s v="Green"/>
    <s v="None"/>
    <s v="P502817"/>
    <s v="FLEET"/>
    <s v="08000"/>
    <s v="Automated Fuel System Maintenance. Agreement "/>
    <s v="E.J. Ward, Inc."/>
    <x v="509"/>
    <n v="0"/>
    <m/>
    <d v="2012-04-04T00:00:00"/>
    <d v="2012-07-01T00:00:00"/>
    <d v="2013-06-30T00:00:00"/>
    <n v="2013"/>
    <n v="6"/>
    <x v="8"/>
    <x v="0"/>
    <x v="0"/>
    <x v="0"/>
    <m/>
    <m/>
    <m/>
    <m/>
    <s v="Normal"/>
  </r>
  <r>
    <x v="13"/>
    <s v="Green"/>
    <s v="None"/>
    <s v="P508652"/>
    <s v="DPW -WWW"/>
    <s v="B50001084"/>
    <s v="Hersey Meter Repair Parts "/>
    <s v="Hersey Meters Company, LLC"/>
    <x v="510"/>
    <n v="0"/>
    <m/>
    <d v="2011-04-13T00:00:00"/>
    <d v="2011-07-01T00:00:00"/>
    <d v="2013-06-30T00:00:00"/>
    <n v="2013"/>
    <n v="6"/>
    <x v="8"/>
    <x v="0"/>
    <x v="0"/>
    <x v="0"/>
    <s v="DELETE WHEN EXPIRES "/>
    <m/>
    <m/>
    <m/>
    <s v="Normal"/>
  </r>
  <r>
    <x v="13"/>
    <s v="Green"/>
    <s v="None"/>
    <s v="P514560"/>
    <s v="DPW"/>
    <s v="B50001499"/>
    <s v="Respirators, Replacement Parts and Fit Test Service "/>
    <s v="Safeware, Inc."/>
    <x v="511"/>
    <n v="0"/>
    <m/>
    <d v="2012-04-25T00:00:00"/>
    <d v="2012-07-07T00:00:00"/>
    <d v="2013-07-06T00:00:00"/>
    <n v="2013"/>
    <n v="7"/>
    <x v="9"/>
    <x v="1"/>
    <x v="0"/>
    <x v="0"/>
    <m/>
    <m/>
    <m/>
    <m/>
    <s v="Normal"/>
  </r>
  <r>
    <x v="13"/>
    <s v="Green"/>
    <s v="None"/>
    <s v="P513929"/>
    <s v="DPW"/>
    <s v="B50001500"/>
    <s v="Materials used for Signs, Banners, Posters, Etc. "/>
    <s v="Tyrrelltech, Inc."/>
    <x v="512"/>
    <n v="0"/>
    <m/>
    <d v="2012-04-25T00:00:00"/>
    <d v="2012-07-14T00:00:00"/>
    <d v="2013-07-13T00:00:00"/>
    <n v="2013"/>
    <n v="7"/>
    <x v="9"/>
    <x v="1"/>
    <x v="0"/>
    <x v="0"/>
    <m/>
    <m/>
    <m/>
    <m/>
    <s v="Normal"/>
  </r>
  <r>
    <x v="13"/>
    <s v="Green"/>
    <s v="None"/>
    <s v="P513918"/>
    <s v="DOT"/>
    <s v="08000"/>
    <s v="Maintenance and Enhancements for IVIC Software "/>
    <s v="Excalibur Computer Systems and Software"/>
    <x v="513"/>
    <n v="0"/>
    <m/>
    <d v="2012-04-25T00:00:00"/>
    <d v="2012-07-15T00:00:00"/>
    <d v="2013-07-14T00:00:00"/>
    <n v="2013"/>
    <n v="7"/>
    <x v="9"/>
    <x v="0"/>
    <x v="0"/>
    <x v="0"/>
    <m/>
    <m/>
    <m/>
    <m/>
    <s v="Normal"/>
  </r>
  <r>
    <x v="13"/>
    <s v="Green"/>
    <s v="None"/>
    <s v="Various"/>
    <s v="CITYWIDE"/>
    <s v="B50001058"/>
    <s v="Various Hoses and Accessories "/>
    <s v="Tipco Technologies, Inc."/>
    <x v="29"/>
    <n v="0"/>
    <m/>
    <d v="2012-04-25T00:00:00"/>
    <d v="2012-07-17T00:00:00"/>
    <d v="2013-07-16T00:00:00"/>
    <n v="2013"/>
    <n v="7"/>
    <x v="9"/>
    <x v="3"/>
    <x v="0"/>
    <x v="0"/>
    <m/>
    <m/>
    <m/>
    <m/>
    <s v="Normal"/>
  </r>
  <r>
    <x v="13"/>
    <s v="Green"/>
    <s v="None"/>
    <s v="P517666"/>
    <s v="DPW"/>
    <s v="08000"/>
    <s v="Video Pipeline Inspections System Parts &amp; Service"/>
    <s v="R.S. Technical Services, Inc."/>
    <x v="68"/>
    <n v="0"/>
    <m/>
    <d v="2012-04-11T00:00:00"/>
    <d v="2012-07-29T00:00:00"/>
    <d v="2013-07-28T00:00:00"/>
    <n v="2013"/>
    <n v="7"/>
    <x v="9"/>
    <x v="0"/>
    <x v="0"/>
    <x v="0"/>
    <m/>
    <m/>
    <m/>
    <m/>
    <s v="Normal"/>
  </r>
  <r>
    <x v="13"/>
    <s v="Green"/>
    <s v="None"/>
    <s v="P501266"/>
    <s v="DPW"/>
    <s v="06000"/>
    <s v="Water Meter Box Lids "/>
    <s v="H.D. Supply Waterworks"/>
    <x v="48"/>
    <n v="0"/>
    <m/>
    <d v="2012-12-12T00:00:00"/>
    <d v="2013-01-01T00:00:00"/>
    <d v="2013-07-31T00:00:00"/>
    <n v="2013"/>
    <n v="7"/>
    <x v="9"/>
    <x v="0"/>
    <x v="0"/>
    <x v="0"/>
    <m/>
    <m/>
    <m/>
    <m/>
    <s v="Normal"/>
  </r>
  <r>
    <x v="13"/>
    <s v="Green"/>
    <s v="None"/>
    <s v="P509398"/>
    <s v="FLEET"/>
    <s v="B50001083"/>
    <s v="Gasoline and Diesel Fuel "/>
    <s v="PAPCO, Inc."/>
    <x v="514"/>
    <n v="0"/>
    <m/>
    <d v="2012-06-06T00:00:00"/>
    <d v="2012-08-01T00:00:00"/>
    <d v="2013-07-31T00:00:00"/>
    <n v="2013"/>
    <n v="7"/>
    <x v="9"/>
    <x v="3"/>
    <x v="16"/>
    <x v="0"/>
    <m/>
    <m/>
    <m/>
    <s v="Yes - Invoice before PO Process"/>
    <s v="Special"/>
  </r>
  <r>
    <x v="13"/>
    <s v="Green"/>
    <s v="None"/>
    <s v="P517926"/>
    <s v="DPW"/>
    <s v="08000"/>
    <s v="Skalar Consumable Parts"/>
    <s v="Skalar, Inc."/>
    <x v="515"/>
    <n v="0"/>
    <m/>
    <d v="2012-07-11T00:00:00"/>
    <d v="2012-08-18T00:00:00"/>
    <d v="2013-08-17T00:00:00"/>
    <n v="2013"/>
    <n v="8"/>
    <x v="10"/>
    <x v="3"/>
    <x v="0"/>
    <x v="0"/>
    <m/>
    <m/>
    <m/>
    <m/>
    <s v="Normal"/>
  </r>
  <r>
    <x v="13"/>
    <s v="Green"/>
    <s v="None"/>
    <s v="P518004"/>
    <s v="DPW"/>
    <s v="B50002087"/>
    <s v="Sewer Bricks"/>
    <s v="Belair Road Supply Co."/>
    <x v="516"/>
    <n v="0"/>
    <m/>
    <d v="2012-12-05T00:00:00"/>
    <d v="2012-08-25T00:00:00"/>
    <d v="2013-08-24T00:00:00"/>
    <n v="2013"/>
    <n v="8"/>
    <x v="10"/>
    <x v="3"/>
    <x v="0"/>
    <x v="0"/>
    <m/>
    <m/>
    <m/>
    <m/>
    <s v="Normal"/>
  </r>
  <r>
    <x v="13"/>
    <s v="Green"/>
    <s v="None"/>
    <s v="P514906"/>
    <s v="DPW"/>
    <s v="B50001543"/>
    <s v="Automated Titration System and Accessories "/>
    <s v="Mettler-Toledo, inc."/>
    <x v="517"/>
    <n v="0"/>
    <m/>
    <d v="2012-06-13T00:00:00"/>
    <d v="2012-08-31T00:00:00"/>
    <d v="2013-08-30T00:00:00"/>
    <n v="2013"/>
    <n v="8"/>
    <x v="10"/>
    <x v="3"/>
    <x v="0"/>
    <x v="0"/>
    <m/>
    <m/>
    <m/>
    <m/>
    <s v="Normal"/>
  </r>
  <r>
    <x v="13"/>
    <s v="Green"/>
    <s v="None"/>
    <s v="P517997"/>
    <s v="DPW"/>
    <s v="08000"/>
    <s v="Idexx Products for Patapsco Lab"/>
    <s v="Idexx Distribution inc."/>
    <x v="518"/>
    <n v="0"/>
    <m/>
    <d v="2012-06-13T00:00:00"/>
    <d v="2012-09-01T00:00:00"/>
    <d v="2013-08-31T00:00:00"/>
    <n v="2013"/>
    <n v="8"/>
    <x v="10"/>
    <x v="3"/>
    <x v="0"/>
    <x v="0"/>
    <m/>
    <m/>
    <m/>
    <m/>
    <s v="Normal"/>
  </r>
  <r>
    <x v="13"/>
    <s v="Green"/>
    <s v="None"/>
    <s v="P521295"/>
    <s v="DPW"/>
    <s v="B50002447"/>
    <s v="Poly Vinyl Chloride (PVC) Pipe and Fittings - First Call"/>
    <s v="Ferguson Enterprises, Inc."/>
    <x v="101"/>
    <n v="0"/>
    <m/>
    <d v="2012-08-22T00:00:00"/>
    <d v="2012-09-09T00:00:00"/>
    <d v="2013-09-08T00:00:00"/>
    <n v="2013"/>
    <n v="9"/>
    <x v="11"/>
    <x v="1"/>
    <x v="0"/>
    <x v="0"/>
    <m/>
    <s v="Yes"/>
    <s v="Yes"/>
    <m/>
    <s v="Special"/>
  </r>
  <r>
    <x v="13"/>
    <s v="Green"/>
    <s v="None"/>
    <s v="P521924"/>
    <s v="DPW"/>
    <s v="B50000605"/>
    <s v="Poly Vinyl Chloride(PVC) Pipe and Fittings - Second Call"/>
    <s v="HD Supply Waterworks Ltd"/>
    <x v="101"/>
    <n v="0"/>
    <m/>
    <d v="2012-08-22T00:00:00"/>
    <d v="2012-09-09T00:00:00"/>
    <d v="2013-09-08T00:00:00"/>
    <n v="2013"/>
    <n v="9"/>
    <x v="11"/>
    <x v="1"/>
    <x v="0"/>
    <x v="0"/>
    <m/>
    <s v="Yes"/>
    <s v="Yes"/>
    <m/>
    <s v="Special"/>
  </r>
  <r>
    <x v="13"/>
    <s v="Green"/>
    <s v="None"/>
    <s v="P517931"/>
    <s v="DPW"/>
    <s v="08000"/>
    <s v="Various Idexx Products"/>
    <s v="IDEXX Laboratories, Inc."/>
    <x v="519"/>
    <n v="0"/>
    <m/>
    <d v="2012-06-13T00:00:00"/>
    <d v="2012-09-09T00:00:00"/>
    <d v="2013-09-08T00:00:00"/>
    <n v="2013"/>
    <n v="9"/>
    <x v="11"/>
    <x v="3"/>
    <x v="0"/>
    <x v="0"/>
    <m/>
    <m/>
    <m/>
    <m/>
    <s v="Normal"/>
  </r>
  <r>
    <x v="13"/>
    <s v="Green"/>
    <s v="None"/>
    <s v="P521318"/>
    <s v="DPW"/>
    <s v="B50002587"/>
    <s v="Various Chains, Wires and ropes"/>
    <s v="The Indusco Group, Inc."/>
    <x v="445"/>
    <n v="0"/>
    <m/>
    <s v="-"/>
    <d v="2012-09-13T00:00:00"/>
    <d v="2013-09-12T00:00:00"/>
    <n v="2013"/>
    <n v="9"/>
    <x v="11"/>
    <x v="1"/>
    <x v="0"/>
    <x v="0"/>
    <m/>
    <m/>
    <m/>
    <m/>
    <s v="Normal"/>
  </r>
  <r>
    <x v="13"/>
    <s v="Green"/>
    <s v="None"/>
    <s v="P509834"/>
    <s v="DPW"/>
    <s v="B50000563"/>
    <s v="Fireline Water Meters"/>
    <s v="Hersey Meters Company, LLC"/>
    <x v="520"/>
    <n v="0"/>
    <m/>
    <d v="2012-03-07T00:00:00"/>
    <d v="2011-09-14T00:00:00"/>
    <d v="2013-09-13T00:00:00"/>
    <n v="2013"/>
    <n v="9"/>
    <x v="11"/>
    <x v="0"/>
    <x v="0"/>
    <x v="0"/>
    <m/>
    <m/>
    <m/>
    <m/>
    <s v="Normal"/>
  </r>
  <r>
    <x v="13"/>
    <s v="Green"/>
    <s v="None"/>
    <s v="P521522"/>
    <s v="DPW"/>
    <s v="07000"/>
    <s v="Dionex Supplies"/>
    <s v="Thermo Fisher Scientific, Inc d/b/a Dionex Corp."/>
    <x v="521"/>
    <n v="0"/>
    <m/>
    <s v="-"/>
    <d v="2012-09-29T00:00:00"/>
    <d v="2013-09-28T00:00:00"/>
    <n v="2013"/>
    <n v="9"/>
    <x v="11"/>
    <x v="1"/>
    <x v="0"/>
    <x v="0"/>
    <m/>
    <m/>
    <m/>
    <m/>
    <s v="Normal"/>
  </r>
  <r>
    <x v="13"/>
    <s v="Green"/>
    <s v="None"/>
    <s v="P510350"/>
    <s v="DPW"/>
    <s v="B50001177"/>
    <s v="Sewage Pumping &amp; Disposal"/>
    <s v="Good Shepard Septic Services, Inc."/>
    <x v="522"/>
    <n v="0"/>
    <m/>
    <d v="2012-08-22T00:00:00"/>
    <d v="2012-09-30T00:00:00"/>
    <d v="2013-09-29T00:00:00"/>
    <n v="2013"/>
    <n v="9"/>
    <x v="11"/>
    <x v="3"/>
    <x v="0"/>
    <x v="0"/>
    <m/>
    <m/>
    <m/>
    <m/>
    <s v="Normal"/>
  </r>
  <r>
    <x v="13"/>
    <s v="Green"/>
    <s v="None"/>
    <m/>
    <s v="DPW"/>
    <s v="B50002649"/>
    <s v="Food Service and Catering"/>
    <s v="Charm City Catering"/>
    <x v="123"/>
    <n v="0"/>
    <m/>
    <s v="-"/>
    <d v="2012-10-15T00:00:00"/>
    <d v="2013-10-14T00:00:00"/>
    <n v="2013"/>
    <n v="10"/>
    <x v="12"/>
    <x v="0"/>
    <x v="0"/>
    <x v="0"/>
    <m/>
    <m/>
    <m/>
    <m/>
    <s v="Normal"/>
  </r>
  <r>
    <x v="13"/>
    <s v="Green"/>
    <s v="None"/>
    <s v="P514854"/>
    <s v="DPW"/>
    <s v="B50001595"/>
    <s v="Provide Large Water Meter Testing, Repair and Replacement "/>
    <s v="Vanguard Utility Service, Inc."/>
    <x v="523"/>
    <n v="0"/>
    <m/>
    <d v="2012-08-29T00:00:00"/>
    <d v="2012-10-16T00:00:00"/>
    <d v="2013-10-15T00:00:00"/>
    <n v="2013"/>
    <n v="10"/>
    <x v="12"/>
    <x v="1"/>
    <x v="0"/>
    <x v="0"/>
    <m/>
    <m/>
    <m/>
    <m/>
    <s v="Normal"/>
  </r>
  <r>
    <x v="13"/>
    <s v="Green"/>
    <s v="None"/>
    <m/>
    <s v="DPW"/>
    <s v="B50002469"/>
    <s v="Solar Power Trash Receptacles"/>
    <s v="Waste Management of Maryland, Inc"/>
    <x v="524"/>
    <n v="0"/>
    <m/>
    <d v="2012-10-10T00:00:00"/>
    <d v="2012-10-31T00:00:00"/>
    <d v="2013-10-30T00:00:00"/>
    <n v="2013"/>
    <n v="10"/>
    <x v="12"/>
    <x v="2"/>
    <x v="0"/>
    <x v="0"/>
    <m/>
    <m/>
    <m/>
    <m/>
    <s v="Normal"/>
  </r>
  <r>
    <x v="13"/>
    <s v="Green"/>
    <s v="None"/>
    <s v="P515312"/>
    <s v="DPW"/>
    <s v="08000"/>
    <s v="Rotork Valve Actuator Parts "/>
    <s v="Rotork Controls, Inc."/>
    <x v="68"/>
    <n v="0"/>
    <m/>
    <d v="2012-09-19T00:00:00"/>
    <d v="2012-11-08T00:00:00"/>
    <d v="2013-11-07T00:00:00"/>
    <n v="2013"/>
    <n v="11"/>
    <x v="28"/>
    <x v="0"/>
    <x v="0"/>
    <x v="0"/>
    <m/>
    <m/>
    <m/>
    <m/>
    <s v="Normal"/>
  </r>
  <r>
    <x v="13"/>
    <s v="Green"/>
    <s v="None"/>
    <s v="P515310"/>
    <s v="DPW"/>
    <s v="08000"/>
    <s v="Yeoman's Pump Parts"/>
    <s v="Shafer, Troxell &amp; Howe"/>
    <x v="434"/>
    <n v="0"/>
    <m/>
    <d v="2012-09-26T00:00:00"/>
    <d v="2012-11-08T00:00:00"/>
    <d v="2013-11-07T00:00:00"/>
    <n v="2013"/>
    <n v="11"/>
    <x v="28"/>
    <x v="0"/>
    <x v="0"/>
    <x v="0"/>
    <m/>
    <m/>
    <m/>
    <m/>
    <s v="Normal"/>
  </r>
  <r>
    <x v="13"/>
    <s v="Green"/>
    <s v="None"/>
    <s v="P518619"/>
    <s v="DPW"/>
    <s v="B50002186"/>
    <s v="Roadway Valve Boxes"/>
    <s v="L/B Water Services, Inc."/>
    <x v="525"/>
    <n v="0"/>
    <m/>
    <d v="2012-09-19T00:00:00"/>
    <d v="2012-11-09T00:00:00"/>
    <d v="2013-11-08T00:00:00"/>
    <n v="2013"/>
    <n v="11"/>
    <x v="28"/>
    <x v="3"/>
    <x v="0"/>
    <x v="0"/>
    <m/>
    <m/>
    <m/>
    <m/>
    <s v="Normal"/>
  </r>
  <r>
    <x v="13"/>
    <s v="Green"/>
    <s v="None"/>
    <s v="P515361"/>
    <s v="DPW"/>
    <s v="08000"/>
    <s v="Sligo Pump Parts "/>
    <s v="Sligo Systems"/>
    <x v="526"/>
    <n v="0"/>
    <m/>
    <d v="2012-09-19T00:00:00"/>
    <d v="2012-11-15T00:00:00"/>
    <d v="2013-11-14T00:00:00"/>
    <n v="2013"/>
    <n v="11"/>
    <x v="28"/>
    <x v="0"/>
    <x v="0"/>
    <x v="0"/>
    <m/>
    <m/>
    <m/>
    <m/>
    <s v="Normal"/>
  </r>
  <r>
    <x v="13"/>
    <s v="Green"/>
    <s v="None"/>
    <s v="P515364"/>
    <s v="DPW"/>
    <s v="08000"/>
    <s v="Wemco Pump Parts "/>
    <s v="Weir Specialty Pumps"/>
    <x v="253"/>
    <n v="0"/>
    <m/>
    <d v="2012-12-12T00:00:00"/>
    <d v="2012-11-15T00:00:00"/>
    <d v="2013-11-14T00:00:00"/>
    <n v="2013"/>
    <n v="11"/>
    <x v="28"/>
    <x v="0"/>
    <x v="0"/>
    <x v="0"/>
    <m/>
    <m/>
    <m/>
    <m/>
    <s v="Normal"/>
  </r>
  <r>
    <x v="13"/>
    <s v="Green"/>
    <s v="None"/>
    <s v="P518326"/>
    <s v="DPW"/>
    <s v="B50002128"/>
    <s v="CI Fittings, Flanged Tees and Elbows"/>
    <s v="HD Supply"/>
    <x v="65"/>
    <n v="0"/>
    <m/>
    <s v="-"/>
    <d v="2012-11-16T00:00:00"/>
    <d v="2013-11-15T00:00:00"/>
    <n v="2013"/>
    <n v="11"/>
    <x v="28"/>
    <x v="3"/>
    <x v="0"/>
    <x v="0"/>
    <m/>
    <m/>
    <m/>
    <m/>
    <s v="Normal"/>
  </r>
  <r>
    <x v="13"/>
    <s v="Green"/>
    <s v="None"/>
    <s v="P518766"/>
    <s v="DPW"/>
    <s v="B50002187"/>
    <s v="Water Supply Repair Tools"/>
    <s v="HD Supply, Inc."/>
    <x v="322"/>
    <n v="0"/>
    <m/>
    <d v="2012-09-26T00:00:00"/>
    <d v="2012-11-17T00:00:00"/>
    <d v="2013-11-16T00:00:00"/>
    <n v="2013"/>
    <n v="11"/>
    <x v="28"/>
    <x v="3"/>
    <x v="0"/>
    <x v="0"/>
    <m/>
    <m/>
    <m/>
    <m/>
    <s v="Normal"/>
  </r>
  <r>
    <x v="13"/>
    <s v="Green"/>
    <s v="None"/>
    <s v="P518755"/>
    <s v="DPW"/>
    <s v="B50002162"/>
    <s v="Railroad Spikes "/>
    <s v="Fastenal Company"/>
    <x v="68"/>
    <n v="0"/>
    <m/>
    <d v="2012-09-19T00:00:00"/>
    <d v="2012-11-17T00:00:00"/>
    <d v="2013-11-16T00:00:00"/>
    <n v="2013"/>
    <n v="11"/>
    <x v="28"/>
    <x v="3"/>
    <x v="0"/>
    <x v="0"/>
    <m/>
    <m/>
    <m/>
    <m/>
    <s v="Normal"/>
  </r>
  <r>
    <x v="13"/>
    <s v="Green"/>
    <s v="None"/>
    <s v="P515257"/>
    <s v="DPW"/>
    <s v="B50001196"/>
    <s v="Preventative Maintenance for Truck Scales "/>
    <s v="Advance Scale of Maryland"/>
    <x v="67"/>
    <n v="0"/>
    <m/>
    <s v="-"/>
    <d v="2012-11-18T00:00:00"/>
    <d v="2013-11-17T00:00:00"/>
    <n v="2013"/>
    <n v="11"/>
    <x v="28"/>
    <x v="3"/>
    <x v="0"/>
    <x v="0"/>
    <m/>
    <m/>
    <m/>
    <m/>
    <s v="Normal"/>
  </r>
  <r>
    <x v="13"/>
    <s v="Green"/>
    <s v="None"/>
    <s v="P515579"/>
    <s v="DPW"/>
    <s v="08000"/>
    <s v="Chesterton Mechanical Seals"/>
    <s v="Ferguson Enterprises, Inc. d/b/a Frischkorn Inc."/>
    <x v="29"/>
    <n v="0"/>
    <m/>
    <d v="2013-01-09T00:00:00"/>
    <d v="2010-11-24T00:00:00"/>
    <d v="2013-11-23T00:00:00"/>
    <n v="2013"/>
    <n v="11"/>
    <x v="28"/>
    <x v="11"/>
    <x v="0"/>
    <x v="0"/>
    <m/>
    <m/>
    <m/>
    <m/>
    <s v="Normal"/>
  </r>
  <r>
    <x v="13"/>
    <s v="Green"/>
    <s v="None"/>
    <s v="P515578"/>
    <s v="DPW"/>
    <s v="08000"/>
    <s v="CUES Camera Repair "/>
    <s v="Atlantic Machinery, inc"/>
    <x v="288"/>
    <n v="0"/>
    <m/>
    <d v="2012-09-26T00:00:00"/>
    <d v="2012-11-30T00:00:00"/>
    <d v="2013-11-29T00:00:00"/>
    <n v="2013"/>
    <n v="11"/>
    <x v="28"/>
    <x v="0"/>
    <x v="0"/>
    <x v="0"/>
    <m/>
    <m/>
    <m/>
    <m/>
    <s v="Normal"/>
  </r>
  <r>
    <x v="13"/>
    <s v="Green"/>
    <s v="None"/>
    <s v="P521585"/>
    <s v="DPW"/>
    <s v="B5002632"/>
    <s v="Cryptosporidium/Giardia Tests"/>
    <s v="Analytical Services, Inc."/>
    <x v="527"/>
    <n v="0"/>
    <m/>
    <s v="-"/>
    <d v="2012-12-01T00:00:00"/>
    <d v="2013-11-30T00:00:00"/>
    <n v="2013"/>
    <n v="11"/>
    <x v="28"/>
    <x v="2"/>
    <x v="0"/>
    <x v="0"/>
    <m/>
    <m/>
    <m/>
    <m/>
    <s v="Normal"/>
  </r>
  <r>
    <x v="13"/>
    <s v="Green"/>
    <s v="None"/>
    <s v="P521753"/>
    <s v="DPW"/>
    <s v="B50002634"/>
    <s v="Repair of Air Operated Tools"/>
    <s v="Zenmar Power Tool &amp; Hoist Systems"/>
    <x v="68"/>
    <n v="0"/>
    <m/>
    <d v="2012-10-17T00:00:00"/>
    <d v="2012-12-01T00:00:00"/>
    <d v="2013-11-30T00:00:00"/>
    <n v="2013"/>
    <n v="11"/>
    <x v="28"/>
    <x v="2"/>
    <x v="0"/>
    <x v="0"/>
    <m/>
    <m/>
    <m/>
    <m/>
    <s v="Normal"/>
  </r>
  <r>
    <x v="13"/>
    <s v="Green"/>
    <s v="None"/>
    <s v="P506064"/>
    <s v="FLEET"/>
    <s v="B50000822"/>
    <s v="Automotive Batteries   "/>
    <s v="Best Battery"/>
    <x v="50"/>
    <n v="0"/>
    <m/>
    <d v="2012-09-19T00:00:00"/>
    <d v="2012-12-01T00:00:00"/>
    <d v="2013-11-30T00:00:00"/>
    <n v="2013"/>
    <n v="11"/>
    <x v="28"/>
    <x v="0"/>
    <x v="0"/>
    <x v="0"/>
    <m/>
    <s v="Yes"/>
    <s v="Yes"/>
    <m/>
    <s v="Special"/>
  </r>
  <r>
    <x v="13"/>
    <s v="Green"/>
    <s v="None"/>
    <s v="P506066"/>
    <s v="FLEET"/>
    <s v="B50000822"/>
    <s v="Automotive Batteries   "/>
    <s v="Harris Battery Co., Inc."/>
    <x v="48"/>
    <n v="0"/>
    <m/>
    <d v="2012-09-19T00:00:00"/>
    <d v="2012-12-01T00:00:00"/>
    <d v="2013-11-30T00:00:00"/>
    <n v="2013"/>
    <n v="11"/>
    <x v="28"/>
    <x v="0"/>
    <x v="0"/>
    <x v="0"/>
    <m/>
    <s v="Yes"/>
    <s v="Yes"/>
    <m/>
    <s v="Special"/>
  </r>
  <r>
    <x v="13"/>
    <s v="Green"/>
    <s v="None"/>
    <s v="P506065"/>
    <s v="FLEET"/>
    <s v="B50000822"/>
    <s v="Automotive Batteries   "/>
    <s v="DD&amp;M, Inc."/>
    <x v="32"/>
    <n v="0"/>
    <m/>
    <d v="2012-09-19T00:00:00"/>
    <d v="2012-12-01T00:00:00"/>
    <d v="2013-11-30T00:00:00"/>
    <n v="2013"/>
    <n v="11"/>
    <x v="28"/>
    <x v="0"/>
    <x v="0"/>
    <x v="0"/>
    <m/>
    <s v="Yes"/>
    <s v="Yes"/>
    <m/>
    <s v="Special"/>
  </r>
  <r>
    <x v="13"/>
    <s v="Green"/>
    <s v="None"/>
    <s v="P505605"/>
    <s v="DPW"/>
    <s v="B50000839"/>
    <s v="Analytical Services for Wastewater  "/>
    <s v="Martel Laboratories"/>
    <x v="528"/>
    <n v="0"/>
    <m/>
    <d v="2012-08-29T00:00:00"/>
    <d v="2012-12-02T00:00:00"/>
    <d v="2013-12-01T00:00:00"/>
    <n v="2013"/>
    <n v="12"/>
    <x v="13"/>
    <x v="0"/>
    <x v="0"/>
    <x v="0"/>
    <m/>
    <m/>
    <m/>
    <m/>
    <s v="Normal"/>
  </r>
  <r>
    <x v="13"/>
    <s v="Green"/>
    <s v="None"/>
    <s v="P505769"/>
    <s v="DOT"/>
    <s v="B50000723"/>
    <s v="Exmark Lawn Mower OEM Parts &amp; Service "/>
    <s v="Hickory International"/>
    <x v="288"/>
    <n v="0"/>
    <m/>
    <d v="2012-11-14T00:00:00"/>
    <d v="2012-12-10T00:00:00"/>
    <d v="2013-12-09T00:00:00"/>
    <n v="2013"/>
    <n v="12"/>
    <x v="13"/>
    <x v="0"/>
    <x v="0"/>
    <x v="0"/>
    <m/>
    <m/>
    <m/>
    <m/>
    <s v="Normal"/>
  </r>
  <r>
    <x v="13"/>
    <s v="Green"/>
    <s v="None"/>
    <s v="P505770"/>
    <s v="DOT"/>
    <s v="B50000723"/>
    <s v="Exmark Lawn Mower OEM Parts &amp; Service "/>
    <s v="Liberty Discount Lawn Equipment"/>
    <x v="529"/>
    <n v="0"/>
    <m/>
    <d v="2012-11-14T00:00:00"/>
    <d v="2012-12-10T00:00:00"/>
    <d v="2013-12-09T00:00:00"/>
    <n v="2013"/>
    <n v="12"/>
    <x v="13"/>
    <x v="0"/>
    <x v="0"/>
    <x v="0"/>
    <m/>
    <m/>
    <m/>
    <m/>
    <s v="Normal"/>
  </r>
  <r>
    <x v="13"/>
    <s v="Green"/>
    <s v="None"/>
    <s v="P518870"/>
    <s v="DPW"/>
    <s v="B50002229"/>
    <s v="Uniform Cleaning and Alteration Services"/>
    <s v="Chesapeake Uniform Services"/>
    <x v="530"/>
    <n v="0"/>
    <m/>
    <s v="-"/>
    <d v="2011-12-21T00:00:00"/>
    <d v="2013-12-20T00:00:00"/>
    <n v="2013"/>
    <n v="12"/>
    <x v="13"/>
    <x v="11"/>
    <x v="0"/>
    <x v="0"/>
    <m/>
    <m/>
    <m/>
    <m/>
    <s v="Normal"/>
  </r>
  <r>
    <x v="13"/>
    <s v="Green"/>
    <s v="None"/>
    <s v="P515661"/>
    <s v="DPW"/>
    <s v="B50001734"/>
    <s v="Spill Containment Boom "/>
    <s v="Texas Boom Company, Inc."/>
    <x v="531"/>
    <n v="0"/>
    <m/>
    <d v="2012-11-14T00:00:00"/>
    <d v="2012-12-28T00:00:00"/>
    <d v="2013-12-27T00:00:00"/>
    <n v="2013"/>
    <n v="12"/>
    <x v="13"/>
    <x v="0"/>
    <x v="0"/>
    <x v="0"/>
    <m/>
    <m/>
    <m/>
    <m/>
    <s v="Normal"/>
  </r>
  <r>
    <x v="13"/>
    <s v="Green"/>
    <s v="Green"/>
    <s v="P506527"/>
    <s v="DPW"/>
    <s v="B50000861"/>
    <s v="Pea Gravel  "/>
    <s v="Patuxent Materials, Inc."/>
    <x v="532"/>
    <n v="0"/>
    <m/>
    <d v="2012-10-03T00:00:00"/>
    <d v="2013-01-02T00:00:00"/>
    <d v="2014-01-01T00:00:00"/>
    <n v="2014"/>
    <n v="1"/>
    <x v="14"/>
    <x v="0"/>
    <x v="0"/>
    <x v="0"/>
    <m/>
    <m/>
    <m/>
    <m/>
    <s v="Normal"/>
  </r>
  <r>
    <x v="13"/>
    <s v="Green"/>
    <s v="None"/>
    <s v="P519036"/>
    <s v="DPW"/>
    <s v="08000"/>
    <s v="Jet Power II Grease (Liquefying Products)"/>
    <s v="Duke's Sale &amp; Service"/>
    <x v="66"/>
    <n v="0"/>
    <m/>
    <d v="2012-10-24T00:00:00"/>
    <d v="2013-01-11T00:00:00"/>
    <d v="2014-01-10T00:00:00"/>
    <n v="2014"/>
    <n v="1"/>
    <x v="14"/>
    <x v="3"/>
    <x v="0"/>
    <x v="0"/>
    <m/>
    <m/>
    <m/>
    <m/>
    <s v="Normal"/>
  </r>
  <r>
    <x v="13"/>
    <s v="Green"/>
    <s v="Green"/>
    <s v="P507164"/>
    <s v="DPW"/>
    <s v="B50000862"/>
    <s v="Couplings"/>
    <s v="Smith-Blair, Inc."/>
    <x v="2"/>
    <n v="0"/>
    <m/>
    <d v="2012-11-21T00:00:00"/>
    <d v="2013-01-22T00:00:00"/>
    <d v="2014-01-21T00:00:00"/>
    <n v="2014"/>
    <n v="1"/>
    <x v="14"/>
    <x v="0"/>
    <x v="0"/>
    <x v="0"/>
    <m/>
    <m/>
    <m/>
    <m/>
    <s v="Normal"/>
  </r>
  <r>
    <x v="13"/>
    <s v="Green"/>
    <s v="None"/>
    <s v="P519132"/>
    <s v="DPW"/>
    <s v="B50002263"/>
    <s v="Large and Small Sectional Vault"/>
    <s v="HD Supply Waterworks, LTD"/>
    <x v="460"/>
    <n v="0"/>
    <m/>
    <s v="-"/>
    <d v="2013-01-25T00:00:00"/>
    <d v="2014-01-24T00:00:00"/>
    <n v="2014"/>
    <n v="1"/>
    <x v="14"/>
    <x v="1"/>
    <x v="0"/>
    <x v="0"/>
    <m/>
    <m/>
    <m/>
    <m/>
    <s v="Normal"/>
  </r>
  <r>
    <x v="13"/>
    <s v="Green"/>
    <s v="Green"/>
    <s v="P519117"/>
    <s v="DPW"/>
    <s v="B50002242"/>
    <s v="Inlet Heads with Galvanized Facebar"/>
    <s v="Belair Road Supply Co."/>
    <x v="68"/>
    <n v="0"/>
    <m/>
    <d v="2012-11-21T00:00:00"/>
    <d v="2013-01-25T00:00:00"/>
    <d v="2014-01-24T00:00:00"/>
    <n v="2014"/>
    <n v="1"/>
    <x v="14"/>
    <x v="8"/>
    <x v="0"/>
    <x v="0"/>
    <m/>
    <m/>
    <m/>
    <m/>
    <s v="Normal"/>
  </r>
  <r>
    <x v="13"/>
    <s v="Green"/>
    <s v="None"/>
    <s v="P519196"/>
    <s v="DPW"/>
    <s v="08000"/>
    <s v="Wallace &amp; Tiernan Water Technologies Parts"/>
    <s v="Environmental Service &amp; Equipment Company, Inc."/>
    <x v="15"/>
    <n v="0"/>
    <m/>
    <d v="2012-09-19T00:00:00"/>
    <d v="2012-01-25T00:00:00"/>
    <d v="2014-01-24T00:00:00"/>
    <n v="2014"/>
    <n v="1"/>
    <x v="14"/>
    <x v="11"/>
    <x v="0"/>
    <x v="0"/>
    <m/>
    <m/>
    <m/>
    <m/>
    <s v="Normal"/>
  </r>
  <r>
    <x v="13"/>
    <s v="Green"/>
    <s v="None"/>
    <s v="P515986"/>
    <s v="DPW"/>
    <s v="B50001789"/>
    <s v="Toxicity Testing"/>
    <s v="Coastal Bioanalysis, inc."/>
    <x v="533"/>
    <n v="0"/>
    <m/>
    <d v="2013-01-23T00:00:00"/>
    <d v="2013-02-09T00:00:00"/>
    <d v="2014-02-08T00:00:00"/>
    <n v="2014"/>
    <n v="2"/>
    <x v="29"/>
    <x v="0"/>
    <x v="0"/>
    <x v="0"/>
    <m/>
    <m/>
    <m/>
    <m/>
    <s v="Normal"/>
  </r>
  <r>
    <x v="13"/>
    <s v="Green"/>
    <s v="None"/>
    <s v="P516004"/>
    <s v="DPW"/>
    <s v="B50001770"/>
    <s v="Banner Supplies and Sewing"/>
    <s v="F.W. Haxel Co."/>
    <x v="534"/>
    <n v="0"/>
    <m/>
    <s v="-"/>
    <d v="2013-02-09T00:00:00"/>
    <d v="2014-02-08T00:00:00"/>
    <n v="2014"/>
    <n v="2"/>
    <x v="29"/>
    <x v="0"/>
    <x v="0"/>
    <x v="0"/>
    <m/>
    <m/>
    <m/>
    <m/>
    <s v="Normal"/>
  </r>
  <r>
    <x v="13"/>
    <s v="Green"/>
    <s v="None"/>
    <s v="P516057"/>
    <s v="DPW"/>
    <s v="B50001816"/>
    <s v="Analysis of Drinking Water "/>
    <s v="NSI Solutions, Inc."/>
    <x v="535"/>
    <n v="0"/>
    <m/>
    <d v="2013-01-23T00:00:00"/>
    <d v="2013-02-09T00:00:00"/>
    <d v="2014-02-08T00:00:00"/>
    <n v="2014"/>
    <n v="2"/>
    <x v="29"/>
    <x v="3"/>
    <x v="0"/>
    <x v="0"/>
    <m/>
    <m/>
    <m/>
    <m/>
    <s v="Normal"/>
  </r>
  <r>
    <x v="13"/>
    <s v="Green"/>
    <s v="None"/>
    <s v="P516258"/>
    <s v="DPW"/>
    <s v="08000"/>
    <s v="Spares and Parts for Godwin Pumps  "/>
    <s v="Xylem Dewatering Solutions, Inc. d/b/a Godwin Pumps of America"/>
    <x v="522"/>
    <n v="0"/>
    <m/>
    <d v="2013-01-23T00:00:00"/>
    <d v="2013-02-15T00:00:00"/>
    <d v="2014-02-14T00:00:00"/>
    <n v="2014"/>
    <n v="2"/>
    <x v="29"/>
    <x v="0"/>
    <x v="0"/>
    <x v="0"/>
    <m/>
    <m/>
    <m/>
    <m/>
    <s v="Normal"/>
  </r>
  <r>
    <x v="13"/>
    <s v="Green"/>
    <s v="None"/>
    <s v="P516177"/>
    <s v="DPW"/>
    <s v="B50001823"/>
    <s v="Sample Containers "/>
    <s v="Scientific Specialties, Inc."/>
    <x v="278"/>
    <n v="0"/>
    <m/>
    <d v="2013-01-23T00:00:00"/>
    <d v="2013-02-16T00:00:00"/>
    <d v="2014-02-14T00:00:00"/>
    <n v="2014"/>
    <n v="2"/>
    <x v="29"/>
    <x v="0"/>
    <x v="0"/>
    <x v="0"/>
    <m/>
    <m/>
    <m/>
    <m/>
    <s v="Normal"/>
  </r>
  <r>
    <x v="13"/>
    <s v="Green"/>
    <s v="None"/>
    <s v="P519420"/>
    <s v="DPW"/>
    <s v="08000"/>
    <s v="EDC IV Detector Check and FM3 Fireline Meters"/>
    <s v="Hersey Meters Company, LLC"/>
    <x v="536"/>
    <n v="0"/>
    <m/>
    <d v="2012-12-12T00:00:00"/>
    <d v="2012-02-15T00:00:00"/>
    <d v="2014-02-14T00:00:00"/>
    <n v="2014"/>
    <n v="2"/>
    <x v="29"/>
    <x v="11"/>
    <x v="0"/>
    <x v="0"/>
    <m/>
    <m/>
    <m/>
    <m/>
    <s v="Normal"/>
  </r>
  <r>
    <x v="13"/>
    <s v="Green"/>
    <s v="None"/>
    <s v="P506818"/>
    <s v="FLEET"/>
    <s v="B50000899"/>
    <s v="Oil and Lubricants "/>
    <s v="US Lubes, LLC (Second Call)"/>
    <x v="48"/>
    <n v="0"/>
    <m/>
    <d v="2013-01-23T00:00:00"/>
    <d v="2013-02-17T00:00:00"/>
    <d v="2014-02-16T00:00:00"/>
    <n v="2014"/>
    <n v="2"/>
    <x v="29"/>
    <x v="0"/>
    <x v="0"/>
    <x v="0"/>
    <m/>
    <m/>
    <s v="Yes"/>
    <m/>
    <s v="Special"/>
  </r>
  <r>
    <x v="13"/>
    <s v="Green"/>
    <s v="None"/>
    <s v="P506845"/>
    <s v="FLEET"/>
    <s v="B50000899"/>
    <s v="Oil and Lubricants "/>
    <s v="Tri-County Petroleum d/b/a Petro Choice (First Call)"/>
    <x v="537"/>
    <n v="0"/>
    <m/>
    <d v="2013-01-23T00:00:00"/>
    <d v="2013-02-17T00:00:00"/>
    <d v="2014-02-16T00:00:00"/>
    <n v="2014"/>
    <n v="2"/>
    <x v="29"/>
    <x v="0"/>
    <x v="0"/>
    <x v="0"/>
    <m/>
    <m/>
    <s v="Yes"/>
    <m/>
    <s v="Special"/>
  </r>
  <r>
    <x v="13"/>
    <s v="Green"/>
    <s v="None"/>
    <s v="P516498"/>
    <s v="DPW"/>
    <s v="B50001786"/>
    <s v="Various Type K- Copper Tubing"/>
    <s v="Ferguson Enterprises, Inc."/>
    <x v="538"/>
    <n v="0"/>
    <m/>
    <d v="2013-01-23T00:00:00"/>
    <d v="2013-02-21T00:00:00"/>
    <d v="2014-02-20T00:00:00"/>
    <n v="2014"/>
    <n v="2"/>
    <x v="29"/>
    <x v="3"/>
    <x v="0"/>
    <x v="0"/>
    <m/>
    <m/>
    <m/>
    <m/>
    <s v="Normal"/>
  </r>
  <r>
    <x v="13"/>
    <s v="Green"/>
    <s v="None"/>
    <s v="P519753"/>
    <s v="DOT"/>
    <s v="B50002231"/>
    <s v="Pedestrian Traffic Signal Assemblies"/>
    <s v="General Traffic Equipment Corp"/>
    <x v="539"/>
    <n v="0"/>
    <m/>
    <d v="2013-01-23T00:00:00"/>
    <d v="2013-02-23T00:00:00"/>
    <d v="2014-02-22T00:00:00"/>
    <n v="2014"/>
    <n v="2"/>
    <x v="29"/>
    <x v="1"/>
    <x v="0"/>
    <x v="0"/>
    <m/>
    <m/>
    <m/>
    <m/>
    <s v="Normal"/>
  </r>
  <r>
    <x v="13"/>
    <s v="Green"/>
    <s v="None"/>
    <s v="P519417"/>
    <s v="DPW"/>
    <s v="B50002279"/>
    <s v="Antifoam Defoamer"/>
    <s v="Kemira Water Solutions, Inc."/>
    <x v="231"/>
    <n v="0"/>
    <m/>
    <s v="-"/>
    <d v="2012-03-01T00:00:00"/>
    <d v="2014-02-28T00:00:00"/>
    <n v="2014"/>
    <n v="2"/>
    <x v="29"/>
    <x v="11"/>
    <x v="0"/>
    <x v="0"/>
    <m/>
    <m/>
    <m/>
    <m/>
    <s v="Normal"/>
  </r>
  <r>
    <x v="13"/>
    <s v="Green"/>
    <s v="None"/>
    <m/>
    <s v="DPW"/>
    <s v="B50002341"/>
    <s v="Multi Size Fire Hydrants &amp; Replacement Parts"/>
    <s v="H.D. Supply Waterworks"/>
    <x v="317"/>
    <n v="0"/>
    <m/>
    <d v="2012-05-23T00:00:00"/>
    <d v="2012-05-23T00:00:00"/>
    <d v="2014-05-22T00:00:00"/>
    <n v="2014"/>
    <n v="5"/>
    <x v="16"/>
    <x v="2"/>
    <x v="0"/>
    <x v="0"/>
    <m/>
    <m/>
    <m/>
    <m/>
    <s v="Normal"/>
  </r>
  <r>
    <x v="13"/>
    <s v="Green"/>
    <s v="None"/>
    <m/>
    <s v="DPW"/>
    <s v="B50002308"/>
    <s v="Recycle Containers"/>
    <s v="Mid-Atlantic Waste Systems"/>
    <x v="63"/>
    <n v="0"/>
    <m/>
    <d v="2012-06-27T00:00:00"/>
    <d v="2012-07-01T00:00:00"/>
    <d v="2014-06-30T00:00:00"/>
    <n v="2014"/>
    <n v="6"/>
    <x v="34"/>
    <x v="11"/>
    <x v="0"/>
    <x v="0"/>
    <m/>
    <m/>
    <m/>
    <m/>
    <s v="Normal"/>
  </r>
  <r>
    <x v="13"/>
    <s v="Green"/>
    <s v="None"/>
    <s v="P520115"/>
    <s v="DOT"/>
    <s v="B50002318"/>
    <s v="Cement, Mortar &amp; Concrete Mix "/>
    <s v="Belair Road Supply Co. (Second Call)"/>
    <x v="322"/>
    <n v="0"/>
    <m/>
    <d v="2012-03-28T00:00:00"/>
    <d v="2012-07-01T00:00:00"/>
    <d v="2014-06-30T00:00:00"/>
    <n v="2014"/>
    <n v="6"/>
    <x v="34"/>
    <x v="1"/>
    <x v="0"/>
    <x v="0"/>
    <m/>
    <m/>
    <s v="Yes"/>
    <m/>
    <s v="Special"/>
  </r>
  <r>
    <x v="13"/>
    <s v="Green"/>
    <s v="None"/>
    <s v="P520116"/>
    <s v="DOT"/>
    <s v="B50002318"/>
    <s v="Cement, Mortar &amp; Concrete Mix "/>
    <s v="National Capital Industries (First Call)"/>
    <x v="540"/>
    <n v="0"/>
    <m/>
    <d v="2012-03-28T00:00:00"/>
    <d v="2012-07-01T00:00:00"/>
    <d v="2014-06-30T00:00:00"/>
    <n v="2014"/>
    <n v="6"/>
    <x v="34"/>
    <x v="1"/>
    <x v="0"/>
    <x v="0"/>
    <m/>
    <m/>
    <s v="Yes"/>
    <m/>
    <s v="Special"/>
  </r>
  <r>
    <x v="13"/>
    <s v="Green"/>
    <s v="None"/>
    <s v="P521302"/>
    <s v="DPW"/>
    <s v="B50002465"/>
    <s v="Water Meter Expansion Connectors  "/>
    <s v="Ferguson Enterprises, Inc. d/b/a Worsley Industrial Group"/>
    <x v="39"/>
    <n v="0"/>
    <m/>
    <d v="2012-08-15T00:00:00"/>
    <d v="2012-09-03T00:00:00"/>
    <d v="2014-09-02T00:00:00"/>
    <n v="2014"/>
    <n v="9"/>
    <x v="30"/>
    <x v="1"/>
    <x v="0"/>
    <x v="0"/>
    <m/>
    <m/>
    <m/>
    <m/>
    <s v="Normal"/>
  </r>
  <r>
    <x v="13"/>
    <s v="Green"/>
    <s v="None"/>
    <s v="P521288"/>
    <s v="DPW"/>
    <s v="B50002456"/>
    <s v="Pipe Repair Clamps"/>
    <s v="Smith-Blair, Inc."/>
    <x v="22"/>
    <n v="0"/>
    <m/>
    <d v="2012-08-15T00:00:00"/>
    <d v="2012-09-23T00:00:00"/>
    <d v="2014-09-22T00:00:00"/>
    <n v="2014"/>
    <n v="9"/>
    <x v="30"/>
    <x v="1"/>
    <x v="0"/>
    <x v="0"/>
    <s v="Check 1st/2nd Call Status?"/>
    <m/>
    <m/>
    <m/>
    <s v="Normal"/>
  </r>
  <r>
    <x v="13"/>
    <s v="Green"/>
    <s v="None"/>
    <s v="P504889"/>
    <s v="DPW"/>
    <s v="B50000696"/>
    <s v="Mechanical Joint Ductile Iron Pipe  (DPW-WW)"/>
    <s v="L/B Water Service, Inc. "/>
    <x v="25"/>
    <n v="0"/>
    <m/>
    <d v="2012-08-29T00:00:00"/>
    <d v="2012-10-22T00:00:00"/>
    <d v="2014-10-21T00:00:00"/>
    <n v="2014"/>
    <n v="10"/>
    <x v="36"/>
    <x v="0"/>
    <x v="0"/>
    <x v="0"/>
    <m/>
    <m/>
    <m/>
    <m/>
    <s v="Normal"/>
  </r>
  <r>
    <x v="13"/>
    <s v="Green"/>
    <s v="None"/>
    <s v="Various"/>
    <s v="DPW"/>
    <s v="09-125 (Anne Arundel County)"/>
    <s v="Household Hazardous Waste Collection and Disposal "/>
    <s v="Clean Harbors Environmental Services, inc."/>
    <x v="253"/>
    <n v="0"/>
    <m/>
    <d v="2012-09-19T00:00:00"/>
    <d v="2012-10-30T00:00:00"/>
    <d v="2014-10-29T00:00:00"/>
    <n v="2014"/>
    <n v="10"/>
    <x v="36"/>
    <x v="1"/>
    <x v="0"/>
    <x v="0"/>
    <m/>
    <m/>
    <m/>
    <m/>
    <s v="Normal"/>
  </r>
  <r>
    <x v="13"/>
    <s v="Green"/>
    <s v="None"/>
    <m/>
    <s v="DPW"/>
    <s v="B50002437"/>
    <s v="Grey Iron Manhole Covers &amp; Frames "/>
    <s v="Capitol Foundry of VA, Inc."/>
    <x v="541"/>
    <n v="0"/>
    <m/>
    <d v="2012-11-14T00:00:00"/>
    <d v="2012-11-01T00:00:00"/>
    <d v="2014-10-31T00:00:00"/>
    <n v="2014"/>
    <n v="10"/>
    <x v="36"/>
    <x v="1"/>
    <x v="0"/>
    <x v="0"/>
    <m/>
    <m/>
    <m/>
    <m/>
    <s v="Normal"/>
  </r>
  <r>
    <x v="13"/>
    <s v="Green"/>
    <s v="None"/>
    <m/>
    <s v="DPW"/>
    <s v="B50002437"/>
    <s v="Grey Iron Manhole Covers &amp; Frames "/>
    <s v="Neenah Foundry Company"/>
    <x v="542"/>
    <n v="0"/>
    <m/>
    <d v="2012-11-14T00:00:00"/>
    <d v="2012-11-01T00:00:00"/>
    <d v="2014-10-31T00:00:00"/>
    <n v="2014"/>
    <n v="10"/>
    <x v="36"/>
    <x v="0"/>
    <x v="0"/>
    <x v="0"/>
    <m/>
    <m/>
    <m/>
    <m/>
    <s v="Normal"/>
  </r>
  <r>
    <x v="13"/>
    <s v="Green"/>
    <s v="None"/>
    <s v="P505723"/>
    <s v="CIRCUIT COURT"/>
    <s v="B50000566"/>
    <s v="IBM managed Offsite High Availability / Disaster Recovery Services "/>
    <s v="ServIt, Inc."/>
    <x v="543"/>
    <n v="0"/>
    <m/>
    <d v="2011-08-31T00:00:00"/>
    <d v="2011-11-26T00:00:00"/>
    <d v="2014-11-25T00:00:00"/>
    <n v="2014"/>
    <n v="11"/>
    <x v="45"/>
    <x v="0"/>
    <x v="17"/>
    <x v="9"/>
    <m/>
    <m/>
    <m/>
    <m/>
    <s v="Normal"/>
  </r>
  <r>
    <x v="13"/>
    <s v="Green"/>
    <s v="None"/>
    <m/>
    <s v="DPW"/>
    <s v="B50002654"/>
    <s v="Industrial Bearings and Related Seals II "/>
    <s v="Applied Industrial Technologies, Inc."/>
    <x v="434"/>
    <n v="0"/>
    <m/>
    <d v="2012-11-21T00:00:00"/>
    <d v="2012-11-28T00:00:00"/>
    <d v="2014-11-27T00:00:00"/>
    <n v="2014"/>
    <n v="11"/>
    <x v="45"/>
    <x v="1"/>
    <x v="0"/>
    <x v="0"/>
    <m/>
    <m/>
    <m/>
    <m/>
    <s v="Normal"/>
  </r>
  <r>
    <x v="13"/>
    <s v="Green"/>
    <s v="None"/>
    <s v="P520049"/>
    <s v="DPW"/>
    <s v="B50002210"/>
    <s v="Single Stream Recycling "/>
    <s v="WM Recycle America (Revenue)"/>
    <x v="168"/>
    <n v="0"/>
    <m/>
    <d v="2012-02-15T00:00:00"/>
    <d v="2012-02-23T00:00:00"/>
    <d v="2015-02-22T00:00:00"/>
    <n v="2015"/>
    <n v="2"/>
    <x v="39"/>
    <x v="3"/>
    <x v="0"/>
    <x v="0"/>
    <m/>
    <m/>
    <m/>
    <m/>
    <s v="Normal"/>
  </r>
  <r>
    <x v="13"/>
    <s v="Green"/>
    <s v="None"/>
    <s v="P520012"/>
    <s v="DPW"/>
    <s v="B50002267"/>
    <s v="Parts, Maintenance and Repair Service for Caterpillar Construction Equipment for Solid Waste - First Call"/>
    <s v="Correlli Inc. "/>
    <x v="33"/>
    <n v="0"/>
    <m/>
    <d v="2012-02-22T00:00:00"/>
    <d v="2012-04-01T00:00:00"/>
    <d v="2015-03-31T00:00:00"/>
    <n v="2015"/>
    <n v="3"/>
    <x v="17"/>
    <x v="1"/>
    <x v="0"/>
    <x v="0"/>
    <m/>
    <s v="Yes"/>
    <m/>
    <s v="Yes"/>
    <s v="Special"/>
  </r>
  <r>
    <x v="13"/>
    <s v="Green"/>
    <s v="None"/>
    <s v="P520013"/>
    <s v="DPW"/>
    <s v="B50002267"/>
    <s v="Parts, Maintenance and Repair Service for Caterpillar Construction Equipment for Solid Waste - Second Call"/>
    <s v="Alban Tractor Co."/>
    <x v="2"/>
    <n v="0"/>
    <m/>
    <d v="2012-02-22T00:00:00"/>
    <d v="2012-04-01T00:00:00"/>
    <d v="2015-03-31T00:00:00"/>
    <n v="2015"/>
    <n v="3"/>
    <x v="17"/>
    <x v="1"/>
    <x v="0"/>
    <x v="0"/>
    <m/>
    <s v="Yes"/>
    <m/>
    <s v="Yes"/>
    <s v="Special"/>
  </r>
  <r>
    <x v="13"/>
    <s v="Green"/>
    <s v="None"/>
    <s v="P513845"/>
    <s v="DPW"/>
    <s v="B50002417"/>
    <s v="Industrial Bearings and Related Seals - 2nd Call  "/>
    <s v="Bearing Distirbutors, Inc."/>
    <x v="4"/>
    <n v="0"/>
    <m/>
    <d v="2012-07-18T00:00:00"/>
    <d v="2012-08-01T00:00:00"/>
    <d v="2015-07-31T00:00:00"/>
    <n v="2015"/>
    <n v="7"/>
    <x v="50"/>
    <x v="1"/>
    <x v="0"/>
    <x v="0"/>
    <m/>
    <m/>
    <s v="Yes"/>
    <m/>
    <s v="Special"/>
  </r>
  <r>
    <x v="13"/>
    <s v="Green"/>
    <s v="None"/>
    <s v="P513845"/>
    <s v="DPW"/>
    <s v="B50002417"/>
    <s v="Industrial Bearings and Related Seals - 1st Call  "/>
    <s v="Motion Industries "/>
    <x v="22"/>
    <n v="0"/>
    <m/>
    <d v="2012-07-18T00:00:00"/>
    <d v="2012-08-01T00:00:00"/>
    <d v="2015-07-31T00:00:00"/>
    <n v="2015"/>
    <n v="7"/>
    <x v="50"/>
    <x v="1"/>
    <x v="0"/>
    <x v="0"/>
    <m/>
    <m/>
    <s v="Yes"/>
    <m/>
    <s v="Special"/>
  </r>
  <r>
    <x v="13"/>
    <s v="Green"/>
    <s v="Green"/>
    <s v="P518711"/>
    <s v="DPW"/>
    <s v="B50002072"/>
    <s v="Continuous Flow Analyzer Systems/Continuous Flow Analyzers"/>
    <s v="Skalar, Inc."/>
    <x v="544"/>
    <n v="0"/>
    <m/>
    <d v="2012-10-10T00:00:00"/>
    <d v="2012-10-31T00:00:00"/>
    <d v="2015-10-30T00:00:00"/>
    <n v="2015"/>
    <n v="10"/>
    <x v="48"/>
    <x v="0"/>
    <x v="0"/>
    <x v="0"/>
    <m/>
    <m/>
    <m/>
    <m/>
    <s v="Normal"/>
  </r>
  <r>
    <x v="13"/>
    <s v="Green"/>
    <s v="None"/>
    <m/>
    <s v="DPW"/>
    <s v="B50002591"/>
    <s v="American Darling Hydrants &amp; Parts"/>
    <s v="L/B Water Services, Inc."/>
    <x v="434"/>
    <n v="0"/>
    <m/>
    <d v="2012-10-24T00:00:00"/>
    <d v="2012-11-01T00:00:00"/>
    <d v="2015-10-31T00:00:00"/>
    <n v="2015"/>
    <n v="10"/>
    <x v="48"/>
    <x v="1"/>
    <x v="0"/>
    <x v="0"/>
    <m/>
    <m/>
    <m/>
    <m/>
    <s v="Normal"/>
  </r>
  <r>
    <x v="13"/>
    <s v="Green"/>
    <s v="None"/>
    <m/>
    <s v="BCFD"/>
    <s v="B50002617"/>
    <s v="Fire Hydrant Parts"/>
    <s v="Mueller Company"/>
    <x v="434"/>
    <n v="0"/>
    <m/>
    <d v="2012-11-07T00:00:00"/>
    <d v="2012-11-16T00:00:00"/>
    <d v="2015-11-15T00:00:00"/>
    <n v="2015"/>
    <n v="11"/>
    <x v="46"/>
    <x v="1"/>
    <x v="0"/>
    <x v="0"/>
    <m/>
    <m/>
    <m/>
    <m/>
    <s v="Normal"/>
  </r>
  <r>
    <x v="13"/>
    <s v="Green"/>
    <s v="None"/>
    <m/>
    <s v="BCFD"/>
    <s v="B50002617"/>
    <s v="Fire Hydrant Parts"/>
    <s v="HD Supply Waterworks, LTD"/>
    <x v="434"/>
    <n v="0"/>
    <m/>
    <d v="2012-11-07T00:00:00"/>
    <d v="2012-11-16T00:00:00"/>
    <d v="2015-11-15T00:00:00"/>
    <n v="2015"/>
    <n v="11"/>
    <x v="46"/>
    <x v="1"/>
    <x v="0"/>
    <x v="0"/>
    <m/>
    <m/>
    <m/>
    <m/>
    <s v="Normal"/>
  </r>
  <r>
    <x v="14"/>
    <s v="Blue"/>
    <s v="None"/>
    <s v="P522320"/>
    <s v="FINANCE"/>
    <s v="B50002716"/>
    <s v="Mail Courier Service for Treasury"/>
    <s v="Sun Technical Services, Inc."/>
    <x v="545"/>
    <n v="0"/>
    <m/>
    <s v="-"/>
    <d v="2012-12-31T00:00:00"/>
    <d v="2015-12-30T00:00:00"/>
    <n v="2015"/>
    <n v="12"/>
    <x v="19"/>
    <x v="1"/>
    <x v="0"/>
    <x v="0"/>
    <m/>
    <m/>
    <m/>
    <m/>
    <s v="Normal"/>
  </r>
  <r>
    <x v="15"/>
    <s v="Green"/>
    <s v="Green"/>
    <s v="P508174"/>
    <s v="CITYWIDE"/>
    <s v="08000"/>
    <s v="Flygt Pump Parts"/>
    <s v="Sherwood-Logan &amp; Associates"/>
    <x v="546"/>
    <n v="0"/>
    <m/>
    <d v="2011-09-28T00:00:00"/>
    <d v="2009-05-15T00:00:00"/>
    <d v="2012-05-14T00:00:00"/>
    <n v="2012"/>
    <n v="5"/>
    <x v="33"/>
    <x v="0"/>
    <x v="0"/>
    <x v="0"/>
    <s v="Agency to let us know if they need a new contract for this. 5/18 - May be deleted."/>
    <m/>
    <m/>
    <m/>
    <s v="Normal"/>
  </r>
  <r>
    <x v="15"/>
    <s v="Green"/>
    <s v="Red"/>
    <s v="P508319"/>
    <s v="CITYWIDE"/>
    <s v="BP-04163"/>
    <s v="Sale of Scrap Vehicles (DPW) (Transp.)  REVENUE"/>
    <s v="Baltimore Auto Recycling, Inc."/>
    <x v="144"/>
    <n v="0"/>
    <m/>
    <d v="2011-06-08T00:00:00"/>
    <d v="2011-07-01T00:00:00"/>
    <d v="2012-06-30T00:00:00"/>
    <n v="2012"/>
    <n v="6"/>
    <x v="0"/>
    <x v="0"/>
    <x v="0"/>
    <x v="0"/>
    <s v="There is no contract for this requirement. May be deleted from list."/>
    <m/>
    <m/>
    <m/>
    <s v="Normal"/>
  </r>
  <r>
    <x v="15"/>
    <s v="Green"/>
    <s v="Green"/>
    <s v="P511027"/>
    <s v="DGS"/>
    <s v="B50000905"/>
    <s v="Bio-Diesel and Ethanol Fuels"/>
    <s v="Petroleum Marketing Group, Inc"/>
    <x v="547"/>
    <n v="0"/>
    <m/>
    <d v="2012-06-27T00:00:00"/>
    <d v="2012-08-01T00:00:00"/>
    <d v="2012-12-31T00:00:00"/>
    <n v="2012"/>
    <n v="12"/>
    <x v="2"/>
    <x v="0"/>
    <x v="3"/>
    <x v="0"/>
    <s v="New bid done by Mukesh - B50002573 - due 10/17 - New contract will be listed under Kristi. On BOE 11/21/12 - Ready. Do not see on 1/9 BOE"/>
    <m/>
    <m/>
    <m/>
    <s v="Normal"/>
  </r>
  <r>
    <x v="15"/>
    <s v="Green"/>
    <s v="Green"/>
    <s v="P519013"/>
    <s v="DPW"/>
    <s v="B50002224"/>
    <s v="Water Treatment Services for Lox Plant"/>
    <s v="International Chemstar, Inc."/>
    <x v="548"/>
    <n v="0"/>
    <m/>
    <s v="-"/>
    <d v="2013-01-05T00:00:00"/>
    <d v="2013-01-04T00:00:00"/>
    <n v="2013"/>
    <n v="1"/>
    <x v="3"/>
    <x v="1"/>
    <x v="0"/>
    <x v="0"/>
    <s v="Renewed in Jan"/>
    <m/>
    <m/>
    <m/>
    <s v="Normal"/>
  </r>
  <r>
    <x v="15"/>
    <s v="Green"/>
    <s v="Green"/>
    <s v="P512703"/>
    <s v="CONV. CTR"/>
    <s v="B50001299"/>
    <s v="Carpeting for the Baltimore Convention Center "/>
    <s v="B&amp;B Commercial Interiors, Inc."/>
    <x v="549"/>
    <n v="0"/>
    <m/>
    <d v="2012-02-29T00:00:00"/>
    <d v="2012-03-01T00:00:00"/>
    <d v="2013-02-28T00:00:00"/>
    <n v="2013"/>
    <n v="2"/>
    <x v="4"/>
    <x v="0"/>
    <x v="11"/>
    <x v="9"/>
    <s v="Delete on 2/28/13"/>
    <m/>
    <m/>
    <m/>
    <s v="Normal"/>
  </r>
  <r>
    <x v="15"/>
    <s v="Green"/>
    <s v="Red"/>
    <s v="P501329"/>
    <s v="DPW"/>
    <s v="B50000172"/>
    <s v="Provide Temporary Bypass Pumping System "/>
    <s v="Sunbelt Rentals"/>
    <x v="550"/>
    <n v="0"/>
    <m/>
    <d v="2012-10-24T00:00:00"/>
    <d v="2012-01-09T00:00:00"/>
    <d v="2013-03-31T00:00:00"/>
    <n v="2013"/>
    <n v="3"/>
    <x v="5"/>
    <x v="0"/>
    <x v="12"/>
    <x v="0"/>
    <s v="New bid done by Mukesh - B50002573 - BOE by 2/13"/>
    <m/>
    <m/>
    <m/>
    <s v="Normal"/>
  </r>
  <r>
    <x v="15"/>
    <s v="Green"/>
    <s v="Yellow"/>
    <m/>
    <s v="DHCD"/>
    <s v="B50002284"/>
    <s v="Combined Services for Weatherization Assistance and Lead Abatement at Low Income Residences II"/>
    <s v="Living Classrooms Foundation"/>
    <x v="48"/>
    <n v="0"/>
    <m/>
    <d v="2012-03-21T00:00:00"/>
    <d v="2012-04-01T00:00:00"/>
    <d v="2013-03-31T00:00:00"/>
    <n v="2013"/>
    <n v="3"/>
    <x v="5"/>
    <x v="1"/>
    <x v="16"/>
    <x v="8"/>
    <s v="MWBOO compliance paperwork submitted to Colles on 11/9/2012."/>
    <s v="Yes"/>
    <m/>
    <m/>
    <s v="Special"/>
  </r>
  <r>
    <x v="15"/>
    <s v="Green"/>
    <s v="Yellow"/>
    <s v="P507602"/>
    <s v="CITYWIDE"/>
    <s v="B50000935"/>
    <s v="Utility Relocate/Marking and Related Work"/>
    <s v="One Call Concept Locating Services, Inc."/>
    <x v="551"/>
    <n v="0"/>
    <m/>
    <d v="2012-03-07T00:00:00"/>
    <d v="2012-04-08T00:00:00"/>
    <d v="2013-04-07T00:00:00"/>
    <n v="2013"/>
    <n v="4"/>
    <x v="6"/>
    <x v="0"/>
    <x v="3"/>
    <x v="2"/>
    <s v="Bids due on 2/13/2013"/>
    <m/>
    <m/>
    <m/>
    <s v="Normal"/>
  </r>
  <r>
    <x v="15"/>
    <s v="Green"/>
    <s v="Yellow"/>
    <s v="P513018"/>
    <s v="CITYWIDE"/>
    <s v="B50001404"/>
    <s v="Maintenance , Repairs and Installation of CCTV and Video Surveillance System "/>
    <s v="Norment Security Group, Inc."/>
    <x v="552"/>
    <n v="0"/>
    <m/>
    <d v="2010-03-31T00:00:00"/>
    <d v="2010-04-15T00:00:00"/>
    <d v="2013-04-14T00:00:00"/>
    <n v="2013"/>
    <n v="4"/>
    <x v="6"/>
    <x v="17"/>
    <x v="14"/>
    <x v="1"/>
    <s v="MWBOO compliance paperwork submitted to Colles on 12/21/2012."/>
    <m/>
    <m/>
    <m/>
    <s v="Normal"/>
  </r>
  <r>
    <x v="15"/>
    <s v="Green"/>
    <s v="Yellow"/>
    <s v="P501238"/>
    <s v="CITYWIDE"/>
    <s v="B50000251"/>
    <s v="Boiler Repairs as Required "/>
    <s v="Power and Combustion Inc"/>
    <x v="553"/>
    <n v="0"/>
    <m/>
    <d v="2013-01-09T00:00:00"/>
    <d v="2013-01-12T00:00:00"/>
    <d v="2013-04-30T00:00:00"/>
    <n v="2013"/>
    <n v="4"/>
    <x v="6"/>
    <x v="0"/>
    <x v="1"/>
    <x v="0"/>
    <s v="Bids due on 2/6/2013"/>
    <m/>
    <m/>
    <m/>
    <s v="Normal"/>
  </r>
  <r>
    <x v="15"/>
    <s v="Green"/>
    <s v="Yellow"/>
    <m/>
    <s v="FLEET"/>
    <s v="08000"/>
    <s v="FASTER Fleet Management Software Annual Software Support Service  "/>
    <s v="CCG Systems, Inc"/>
    <x v="554"/>
    <n v="0"/>
    <m/>
    <d v="2012-04-25T00:00:00"/>
    <d v="2012-05-01T00:00:00"/>
    <d v="2013-04-30T00:00:00"/>
    <n v="2013"/>
    <n v="4"/>
    <x v="6"/>
    <x v="0"/>
    <x v="0"/>
    <x v="0"/>
    <m/>
    <m/>
    <m/>
    <m/>
    <s v="Normal"/>
  </r>
  <r>
    <x v="15"/>
    <s v="Green"/>
    <s v="None"/>
    <s v="P520017"/>
    <s v="DPW"/>
    <s v="B50002309"/>
    <s v="15% Sodium Hypochlorite (Item#1)"/>
    <s v="Univar USA, Inc."/>
    <x v="32"/>
    <n v="0"/>
    <m/>
    <d v="2012-04-04T00:00:00"/>
    <d v="2012-05-01T00:00:00"/>
    <d v="2013-04-30T00:00:00"/>
    <n v="2013"/>
    <n v="4"/>
    <x v="6"/>
    <x v="4"/>
    <x v="0"/>
    <x v="0"/>
    <m/>
    <m/>
    <m/>
    <m/>
    <s v="Normal"/>
  </r>
  <r>
    <x v="15"/>
    <s v="Green"/>
    <s v="None"/>
    <s v="P520018"/>
    <s v="DPW"/>
    <s v="B50002309"/>
    <s v="15% Sodium Hypochlorite (Item#2)"/>
    <s v="Kuehne Chemical Co. Inc."/>
    <x v="262"/>
    <n v="0"/>
    <m/>
    <d v="2012-04-04T00:00:00"/>
    <d v="2012-05-01T00:00:00"/>
    <d v="2013-04-30T00:00:00"/>
    <n v="2013"/>
    <n v="4"/>
    <x v="6"/>
    <x v="4"/>
    <x v="0"/>
    <x v="0"/>
    <m/>
    <m/>
    <m/>
    <m/>
    <s v="Normal"/>
  </r>
  <r>
    <x v="15"/>
    <s v="Green"/>
    <s v="None"/>
    <s v="P520019"/>
    <s v="DPW"/>
    <s v="B50002309"/>
    <s v="15% Sodium Hypochlorite (Item#3)"/>
    <s v="KleenRite Corporation"/>
    <x v="7"/>
    <n v="0"/>
    <m/>
    <d v="2012-04-04T00:00:00"/>
    <d v="2012-05-01T00:00:00"/>
    <d v="2013-04-30T00:00:00"/>
    <n v="2013"/>
    <n v="4"/>
    <x v="6"/>
    <x v="4"/>
    <x v="0"/>
    <x v="0"/>
    <m/>
    <m/>
    <m/>
    <m/>
    <s v="Normal"/>
  </r>
  <r>
    <x v="15"/>
    <s v="Green"/>
    <s v="None"/>
    <s v="P513113"/>
    <s v="DOT"/>
    <s v="B50001438"/>
    <s v="Structural Maintenance and Dredging at Inner Harbor"/>
    <s v="McLean Contracting Company"/>
    <x v="251"/>
    <n v="0"/>
    <m/>
    <d v="2011-07-13T00:00:00"/>
    <d v="2010-05-12T00:00:00"/>
    <d v="2013-05-11T00:00:00"/>
    <n v="2013"/>
    <n v="5"/>
    <x v="7"/>
    <x v="1"/>
    <x v="9"/>
    <x v="1"/>
    <m/>
    <m/>
    <m/>
    <m/>
    <s v="Normal"/>
  </r>
  <r>
    <x v="15"/>
    <s v="Green"/>
    <s v="None"/>
    <s v="R599253"/>
    <s v="DPW"/>
    <s v="08000"/>
    <s v="Thioguard Chemical Application Technology to Reduce Hydrogen Sulfide Levels"/>
    <s v="Premier Magnesia, LLC"/>
    <x v="555"/>
    <n v="0"/>
    <m/>
    <d v="2012-06-06T00:00:00"/>
    <d v="2012-06-06T00:00:00"/>
    <d v="2013-06-05T00:00:00"/>
    <n v="2013"/>
    <n v="6"/>
    <x v="8"/>
    <x v="3"/>
    <x v="0"/>
    <x v="0"/>
    <m/>
    <m/>
    <m/>
    <m/>
    <s v="Normal"/>
  </r>
  <r>
    <x v="15"/>
    <s v="Green"/>
    <s v="None"/>
    <m/>
    <s v="DPW"/>
    <s v="B50002370"/>
    <s v="TV Unit Camera Equipment"/>
    <s v="Atlantic Machinery, Inc."/>
    <x v="556"/>
    <n v="0"/>
    <m/>
    <d v="2012-06-06T00:00:00"/>
    <d v="2012-06-06T00:00:00"/>
    <d v="2013-06-05T00:00:00"/>
    <n v="2013"/>
    <n v="6"/>
    <x v="8"/>
    <x v="0"/>
    <x v="0"/>
    <x v="0"/>
    <m/>
    <m/>
    <m/>
    <m/>
    <s v="Normal"/>
  </r>
  <r>
    <x v="15"/>
    <s v="Green"/>
    <s v="None"/>
    <s v="P508538"/>
    <s v="DOT"/>
    <s v="B50000830"/>
    <s v="Maritime Safety, Education and Workforce Training Program "/>
    <s v="Living Classrooms Foundation"/>
    <x v="557"/>
    <n v="0"/>
    <m/>
    <d v="2012-04-25T00:00:00"/>
    <d v="2012-06-15T00:00:00"/>
    <d v="2013-06-14T00:00:00"/>
    <n v="2013"/>
    <n v="6"/>
    <x v="8"/>
    <x v="0"/>
    <x v="0"/>
    <x v="0"/>
    <m/>
    <m/>
    <m/>
    <m/>
    <s v="Normal"/>
  </r>
  <r>
    <x v="15"/>
    <s v="Green"/>
    <s v="None"/>
    <s v="P513754"/>
    <m/>
    <s v="B50001467"/>
    <s v="Building Façade Improvements for Main Street Commercial Properties "/>
    <s v="JLN Construction Services LLC - FIRST CALL"/>
    <x v="558"/>
    <n v="0"/>
    <m/>
    <d v="2011-01-26T00:00:00"/>
    <d v="2010-06-16T00:00:00"/>
    <d v="2013-06-15T00:00:00"/>
    <n v="2013"/>
    <n v="6"/>
    <x v="8"/>
    <x v="0"/>
    <x v="14"/>
    <x v="1"/>
    <m/>
    <m/>
    <s v="Yes"/>
    <m/>
    <s v="Special"/>
  </r>
  <r>
    <x v="15"/>
    <s v="Green"/>
    <s v="None"/>
    <s v="P513753"/>
    <m/>
    <s v="B50001467"/>
    <s v="Building Façade Improvements for Main Street Commercial Properties "/>
    <s v="P &amp; J Contracting Company, Inc. -SECOND CALL"/>
    <x v="2"/>
    <n v="0"/>
    <m/>
    <d v="2010-06-16T00:00:00"/>
    <d v="2010-06-16T00:00:00"/>
    <d v="2013-06-15T00:00:00"/>
    <n v="2013"/>
    <n v="6"/>
    <x v="8"/>
    <x v="0"/>
    <x v="14"/>
    <x v="1"/>
    <m/>
    <m/>
    <s v="Yes"/>
    <m/>
    <s v="Special"/>
  </r>
  <r>
    <x v="15"/>
    <s v="Green"/>
    <s v="None"/>
    <s v="P513752"/>
    <m/>
    <s v="B50001467"/>
    <s v="Building Façade Improvements for Main Street Commercial Properties "/>
    <s v="Warwick Supply Equipment Co. - THIRD CALL"/>
    <x v="2"/>
    <n v="0"/>
    <m/>
    <d v="2010-06-16T00:00:00"/>
    <d v="2010-06-16T00:00:00"/>
    <d v="2013-06-15T00:00:00"/>
    <n v="2013"/>
    <n v="6"/>
    <x v="8"/>
    <x v="0"/>
    <x v="14"/>
    <x v="1"/>
    <m/>
    <m/>
    <s v="Yes"/>
    <m/>
    <s v="Special"/>
  </r>
  <r>
    <x v="15"/>
    <s v="Green"/>
    <s v="None"/>
    <s v="P513755"/>
    <m/>
    <s v="B50001467"/>
    <s v="Building Façade Improvements for Main Street Commercial Properties "/>
    <s v="Hawkeye Construction, LLC -FOURTH CALL"/>
    <x v="2"/>
    <n v="0"/>
    <m/>
    <d v="2010-06-16T00:00:00"/>
    <d v="2010-06-16T00:00:00"/>
    <d v="2013-06-15T00:00:00"/>
    <n v="2013"/>
    <n v="6"/>
    <x v="8"/>
    <x v="0"/>
    <x v="14"/>
    <x v="1"/>
    <m/>
    <m/>
    <s v="Yes"/>
    <m/>
    <s v="Special"/>
  </r>
  <r>
    <x v="15"/>
    <s v="Green"/>
    <s v="None"/>
    <s v="P517759"/>
    <s v="BCPD"/>
    <s v="08000"/>
    <s v="Replacmeent of Equipment for 911 Center and Lease and Mainenance of enhanced 911 customer Premise Equipment"/>
    <s v="Verizon Business Systems"/>
    <x v="559"/>
    <n v="0"/>
    <m/>
    <d v="2012-08-15T00:00:00"/>
    <d v="2012-06-16T00:00:00"/>
    <d v="2013-06-15T00:00:00"/>
    <n v="2013"/>
    <n v="6"/>
    <x v="8"/>
    <x v="1"/>
    <x v="0"/>
    <x v="0"/>
    <m/>
    <m/>
    <m/>
    <m/>
    <s v="Normal"/>
  </r>
  <r>
    <x v="15"/>
    <s v="Green"/>
    <s v="None"/>
    <s v="P515575"/>
    <s v="DPW"/>
    <s v="08000"/>
    <s v="Maintenance and Repair of Pneumatic and Electronic Controls of HVAC System at Back River"/>
    <s v="Siemens Building Technologies, Inc."/>
    <x v="560"/>
    <n v="0"/>
    <m/>
    <d v="2012-06-06T00:00:00"/>
    <d v="2012-07-01T00:00:00"/>
    <d v="2013-06-30T00:00:00"/>
    <n v="2013"/>
    <n v="6"/>
    <x v="8"/>
    <x v="1"/>
    <x v="0"/>
    <x v="0"/>
    <m/>
    <m/>
    <m/>
    <m/>
    <s v="Normal"/>
  </r>
  <r>
    <x v="15"/>
    <s v="Green"/>
    <s v="None"/>
    <s v="P515243"/>
    <s v="DHCD"/>
    <s v="B50001089"/>
    <s v="Weatherization Assistance Program-Energy 2009 "/>
    <s v="Northeast Energy Services "/>
    <x v="561"/>
    <n v="0"/>
    <m/>
    <d v="2012-05-16T00:00:00"/>
    <d v="2012-07-01T00:00:00"/>
    <d v="2013-06-30T00:00:00"/>
    <n v="2013"/>
    <n v="6"/>
    <x v="8"/>
    <x v="24"/>
    <x v="0"/>
    <x v="0"/>
    <m/>
    <m/>
    <m/>
    <m/>
    <s v="Normal"/>
  </r>
  <r>
    <x v="15"/>
    <s v="Green"/>
    <s v="None"/>
    <s v="P513612"/>
    <s v="DHCD"/>
    <s v="B50001089"/>
    <s v="Weatherization Assistance Program-Energy 2009 "/>
    <s v="Comprehensive Housing Assistance, Inc."/>
    <x v="562"/>
    <n v="0"/>
    <m/>
    <d v="2012-05-16T00:00:00"/>
    <d v="2012-07-01T00:00:00"/>
    <d v="2013-06-30T00:00:00"/>
    <n v="2013"/>
    <n v="6"/>
    <x v="8"/>
    <x v="3"/>
    <x v="0"/>
    <x v="0"/>
    <m/>
    <m/>
    <m/>
    <m/>
    <s v="Normal"/>
  </r>
  <r>
    <x v="15"/>
    <s v="Green"/>
    <s v="None"/>
    <s v="P508860"/>
    <s v="DHCD"/>
    <s v="B50001089"/>
    <s v="Weatherization Assistance Program-Energy 2009 "/>
    <s v="Master / Chilltrol, Inc."/>
    <x v="563"/>
    <n v="0"/>
    <m/>
    <d v="2012-05-16T00:00:00"/>
    <d v="2012-07-01T00:00:00"/>
    <d v="2013-06-30T00:00:00"/>
    <n v="2013"/>
    <n v="6"/>
    <x v="8"/>
    <x v="3"/>
    <x v="0"/>
    <x v="0"/>
    <m/>
    <m/>
    <m/>
    <m/>
    <s v="Normal"/>
  </r>
  <r>
    <x v="15"/>
    <s v="Green"/>
    <s v="None"/>
    <s v="P508946"/>
    <s v="DHCD"/>
    <s v="B50001089"/>
    <s v="Weatherization Assistance Program-Energy 2009 "/>
    <s v="Civic Works, Inc."/>
    <x v="564"/>
    <n v="0"/>
    <m/>
    <d v="2012-05-16T00:00:00"/>
    <d v="2012-07-01T00:00:00"/>
    <d v="2013-06-30T00:00:00"/>
    <n v="2013"/>
    <n v="6"/>
    <x v="8"/>
    <x v="8"/>
    <x v="0"/>
    <x v="0"/>
    <m/>
    <m/>
    <m/>
    <m/>
    <s v="Normal"/>
  </r>
  <r>
    <x v="15"/>
    <s v="Green"/>
    <s v="None"/>
    <s v="P508943"/>
    <s v="DHCD"/>
    <s v="B50001089"/>
    <s v="Weatherization Assistance Program-Energy 2009 "/>
    <s v="Living Classroooms Foundation"/>
    <x v="565"/>
    <n v="0"/>
    <m/>
    <d v="2012-05-16T00:00:00"/>
    <d v="2012-07-01T00:00:00"/>
    <d v="2013-06-30T00:00:00"/>
    <n v="2013"/>
    <n v="6"/>
    <x v="8"/>
    <x v="3"/>
    <x v="0"/>
    <x v="0"/>
    <m/>
    <m/>
    <m/>
    <m/>
    <s v="Normal"/>
  </r>
  <r>
    <x v="15"/>
    <s v="Green"/>
    <s v="None"/>
    <s v="P508853"/>
    <s v="DHCD"/>
    <s v="B50001089"/>
    <s v="Weatherization Assistance Program-Energy 2009 "/>
    <s v="P &amp; J Contracting Company, Inc."/>
    <x v="566"/>
    <n v="0"/>
    <m/>
    <d v="2012-05-16T00:00:00"/>
    <d v="2012-07-01T00:00:00"/>
    <d v="2013-06-30T00:00:00"/>
    <n v="2013"/>
    <n v="6"/>
    <x v="8"/>
    <x v="3"/>
    <x v="0"/>
    <x v="0"/>
    <m/>
    <m/>
    <m/>
    <m/>
    <s v="Normal"/>
  </r>
  <r>
    <x v="15"/>
    <s v="Green"/>
    <s v="None"/>
    <s v="P508941"/>
    <s v="DHCD"/>
    <s v="B50001089"/>
    <s v="Weatherization Assistance Program-Energy 2009 "/>
    <s v="Accurate Insulation, LLC"/>
    <x v="567"/>
    <n v="0"/>
    <m/>
    <d v="2012-05-16T00:00:00"/>
    <d v="2012-07-01T00:00:00"/>
    <d v="2013-06-30T00:00:00"/>
    <n v="2013"/>
    <n v="6"/>
    <x v="8"/>
    <x v="3"/>
    <x v="0"/>
    <x v="0"/>
    <m/>
    <m/>
    <m/>
    <m/>
    <s v="Normal"/>
  </r>
  <r>
    <x v="15"/>
    <s v="Green"/>
    <s v="None"/>
    <s v="P508858"/>
    <s v="DHCD"/>
    <s v="B50001089"/>
    <s v="Weatherization Assistance Program-Energy 2009 "/>
    <s v="Hawkeye Construction, LLC"/>
    <x v="568"/>
    <n v="0"/>
    <m/>
    <d v="2012-05-16T00:00:00"/>
    <d v="2012-07-01T00:00:00"/>
    <d v="2013-06-30T00:00:00"/>
    <n v="2013"/>
    <n v="6"/>
    <x v="8"/>
    <x v="8"/>
    <x v="0"/>
    <x v="0"/>
    <m/>
    <m/>
    <m/>
    <m/>
    <s v="Normal"/>
  </r>
  <r>
    <x v="15"/>
    <s v="Green"/>
    <s v="None"/>
    <s v="P502698"/>
    <s v="DPW"/>
    <s v="B50000469"/>
    <s v="Elevator Maintenance (Areas A, B and C)"/>
    <s v="Kone, Inc."/>
    <x v="569"/>
    <n v="0"/>
    <m/>
    <d v="2011-05-11T00:00:00"/>
    <d v="2011-07-01T00:00:00"/>
    <d v="2013-06-30T00:00:00"/>
    <n v="2013"/>
    <n v="6"/>
    <x v="8"/>
    <x v="0"/>
    <x v="14"/>
    <x v="0"/>
    <m/>
    <m/>
    <m/>
    <s v="Yes"/>
    <s v="Special"/>
  </r>
  <r>
    <x v="15"/>
    <s v="Green"/>
    <s v="None"/>
    <m/>
    <s v="MOIT"/>
    <s v="B50002414"/>
    <s v="Fiber Optic Cable Installations, Maintenance and Repair Services"/>
    <s v="Highlander Contracting Company "/>
    <x v="570"/>
    <n v="0"/>
    <m/>
    <d v="2012-07-11T00:00:00"/>
    <d v="2012-07-15T00:00:00"/>
    <d v="2013-07-14T00:00:00"/>
    <n v="2013"/>
    <n v="7"/>
    <x v="9"/>
    <x v="1"/>
    <x v="1"/>
    <x v="11"/>
    <m/>
    <m/>
    <m/>
    <m/>
    <s v="Normal"/>
  </r>
  <r>
    <x v="15"/>
    <s v="Green"/>
    <s v="None"/>
    <m/>
    <s v="DPW"/>
    <s v="B50002343"/>
    <s v="Liquid Oxygen"/>
    <s v="Air Liquide Industrial U.S. LP"/>
    <x v="571"/>
    <n v="0"/>
    <m/>
    <d v="2012-06-27T00:00:00"/>
    <d v="2012-07-15T00:00:00"/>
    <d v="2013-07-14T00:00:00"/>
    <n v="2013"/>
    <n v="7"/>
    <x v="9"/>
    <x v="4"/>
    <x v="0"/>
    <x v="0"/>
    <m/>
    <m/>
    <m/>
    <m/>
    <s v="Normal"/>
  </r>
  <r>
    <x v="15"/>
    <s v="Green"/>
    <s v="None"/>
    <s v="P502327"/>
    <m/>
    <s v="B50000418"/>
    <s v="Provide CCTV Monitoring System &amp; Maintenance"/>
    <s v="Virgilant Security Solutions, Inc."/>
    <x v="572"/>
    <n v="0"/>
    <m/>
    <d v="2008-06-04T00:00:00"/>
    <d v="2008-06-04T00:00:00"/>
    <d v="2013-07-31T00:00:00"/>
    <n v="2013"/>
    <n v="7"/>
    <x v="9"/>
    <x v="0"/>
    <x v="2"/>
    <x v="2"/>
    <m/>
    <m/>
    <m/>
    <m/>
    <s v="Normal"/>
  </r>
  <r>
    <x v="15"/>
    <s v="Green"/>
    <s v="None"/>
    <s v="P518267"/>
    <s v="DPW"/>
    <s v="08000"/>
    <s v="ITT Goulds &amp; ITT Allis Chalmers Pump Parts"/>
    <s v="Geiger Pump and Equipment"/>
    <x v="371"/>
    <n v="0"/>
    <m/>
    <d v="2012-04-11T00:00:00"/>
    <d v="2011-09-14T00:00:00"/>
    <d v="2013-08-13T00:00:00"/>
    <n v="2013"/>
    <n v="8"/>
    <x v="10"/>
    <x v="0"/>
    <x v="0"/>
    <x v="0"/>
    <m/>
    <m/>
    <m/>
    <m/>
    <s v="Normal"/>
  </r>
  <r>
    <x v="15"/>
    <s v="Green"/>
    <s v="None"/>
    <s v="Various"/>
    <s v="DPW"/>
    <s v="B50001110"/>
    <s v="Provide Clarifier Repair Services "/>
    <s v="EMH Environmental, Inc."/>
    <x v="573"/>
    <n v="0"/>
    <m/>
    <d v="2012-08-08T00:00:00"/>
    <d v="2012-09-02T00:00:00"/>
    <d v="2013-09-01T00:00:00"/>
    <n v="2013"/>
    <n v="9"/>
    <x v="11"/>
    <x v="3"/>
    <x v="0"/>
    <x v="0"/>
    <m/>
    <m/>
    <m/>
    <m/>
    <s v="Normal"/>
  </r>
  <r>
    <x v="15"/>
    <s v="Green"/>
    <s v="Green"/>
    <s v="P507169"/>
    <s v="FLEET"/>
    <s v="B5000620"/>
    <s v="New Tires, Retreads &amp; Roadside Service CARS/TRUCKS"/>
    <s v="Service Tire Truck Center"/>
    <x v="50"/>
    <n v="0"/>
    <m/>
    <d v="2012-09-26T00:00:00"/>
    <d v="2012-09-03T00:00:00"/>
    <d v="2013-09-02T00:00:00"/>
    <n v="2013"/>
    <n v="9"/>
    <x v="11"/>
    <x v="0"/>
    <x v="11"/>
    <x v="9"/>
    <m/>
    <m/>
    <m/>
    <m/>
    <s v="Normal"/>
  </r>
  <r>
    <x v="15"/>
    <s v="Green"/>
    <s v="None"/>
    <s v="P503979"/>
    <s v="FLEET"/>
    <s v="B50000620"/>
    <s v="New Tires, Retreads &amp; Roadside Service CARS/TRUCKS"/>
    <s v="Donald B. Rice Tire Co."/>
    <x v="574"/>
    <n v="0"/>
    <m/>
    <d v="2012-08-22T00:00:00"/>
    <d v="2012-09-03T00:00:00"/>
    <d v="2013-09-02T00:00:00"/>
    <n v="2013"/>
    <n v="9"/>
    <x v="11"/>
    <x v="0"/>
    <x v="11"/>
    <x v="9"/>
    <m/>
    <m/>
    <m/>
    <m/>
    <s v="Normal"/>
  </r>
  <r>
    <x v="15"/>
    <s v="Green"/>
    <s v="None"/>
    <s v="P503978"/>
    <s v="FLEET"/>
    <s v="B50000620"/>
    <s v="New Tires, Retreads &amp; Roadside Service CARS/TRUCKS"/>
    <s v="McCarthy Tire"/>
    <x v="574"/>
    <n v="0"/>
    <m/>
    <d v="2012-08-22T00:00:00"/>
    <d v="2012-09-03T00:00:00"/>
    <d v="2013-09-02T00:00:00"/>
    <n v="2013"/>
    <n v="9"/>
    <x v="11"/>
    <x v="0"/>
    <x v="11"/>
    <x v="9"/>
    <m/>
    <m/>
    <m/>
    <m/>
    <s v="Normal"/>
  </r>
  <r>
    <x v="15"/>
    <s v="Green"/>
    <s v="None"/>
    <s v="P503983"/>
    <s v="FLEET"/>
    <s v="B50000621"/>
    <s v="New Tires, Retreads &amp; Roadside Service HEAVY EQUIPMENT"/>
    <s v="Donald B. Rice Tire Co."/>
    <x v="251"/>
    <n v="0"/>
    <m/>
    <d v="2012-08-22T00:00:00"/>
    <d v="2012-09-03T00:00:00"/>
    <d v="2013-09-02T00:00:00"/>
    <n v="2013"/>
    <n v="9"/>
    <x v="11"/>
    <x v="0"/>
    <x v="11"/>
    <x v="9"/>
    <m/>
    <m/>
    <m/>
    <m/>
    <s v="Normal"/>
  </r>
  <r>
    <x v="15"/>
    <s v="Green"/>
    <s v="None"/>
    <s v="P503982"/>
    <s v="FLEET"/>
    <s v="B50000621"/>
    <s v="New Tires, Retreads &amp; Roadside Service HEAVY EQUIPMENT"/>
    <s v="McCarthy Tire Service Co."/>
    <x v="251"/>
    <n v="0"/>
    <m/>
    <d v="2012-08-22T00:00:00"/>
    <d v="2012-09-03T00:00:00"/>
    <d v="2013-09-02T00:00:00"/>
    <n v="2013"/>
    <n v="9"/>
    <x v="11"/>
    <x v="0"/>
    <x v="11"/>
    <x v="9"/>
    <m/>
    <m/>
    <m/>
    <m/>
    <s v="Normal"/>
  </r>
  <r>
    <x v="15"/>
    <s v="Green"/>
    <s v="None"/>
    <s v="P503981"/>
    <s v="FLEET"/>
    <s v="B50000621"/>
    <s v="New Tires, Retreads &amp; Roadside Service HEAVY EQUIPMENT"/>
    <s v="Admiral/Edgewater Tire Co."/>
    <x v="251"/>
    <n v="0"/>
    <m/>
    <d v="2012-08-22T00:00:00"/>
    <d v="2012-09-03T00:00:00"/>
    <d v="2013-09-02T00:00:00"/>
    <n v="2013"/>
    <n v="9"/>
    <x v="11"/>
    <x v="0"/>
    <x v="11"/>
    <x v="9"/>
    <m/>
    <m/>
    <m/>
    <m/>
    <s v="Normal"/>
  </r>
  <r>
    <x v="15"/>
    <s v="Green"/>
    <s v="None"/>
    <m/>
    <s v="DPW"/>
    <s v="B50002491"/>
    <s v="Liquid sodium Bisulfide"/>
    <s v="Southern Ionics, Inc."/>
    <x v="575"/>
    <n v="0"/>
    <m/>
    <d v="2012-08-15T00:00:00"/>
    <d v="2012-09-03T00:00:00"/>
    <d v="2013-09-02T00:00:00"/>
    <n v="2013"/>
    <n v="9"/>
    <x v="11"/>
    <x v="4"/>
    <x v="0"/>
    <x v="0"/>
    <m/>
    <m/>
    <m/>
    <m/>
    <s v="Normal"/>
  </r>
  <r>
    <x v="15"/>
    <s v="Green"/>
    <s v="None"/>
    <s v="Various"/>
    <s v="DPW"/>
    <s v="B50000581"/>
    <s v="HVAC Repair Parts and Supplies"/>
    <s v="M &amp; M Controls"/>
    <x v="39"/>
    <n v="0"/>
    <m/>
    <d v="2012-08-08T00:00:00"/>
    <d v="2012-09-02T00:00:00"/>
    <d v="2013-09-02T00:00:00"/>
    <n v="2013"/>
    <n v="9"/>
    <x v="11"/>
    <x v="0"/>
    <x v="0"/>
    <x v="0"/>
    <m/>
    <m/>
    <m/>
    <m/>
    <s v="Normal"/>
  </r>
  <r>
    <x v="15"/>
    <s v="Green"/>
    <s v="None"/>
    <s v="Various"/>
    <s v="CITYWIDE"/>
    <s v="B50000557"/>
    <s v="Emergency Generators Repair, Maintenance and Installation"/>
    <s v="TEAM Services Corporation"/>
    <x v="576"/>
    <n v="0"/>
    <m/>
    <d v="2012-08-22T00:00:00"/>
    <d v="2011-09-03T00:00:00"/>
    <d v="2013-09-02T00:00:00"/>
    <n v="2013"/>
    <n v="9"/>
    <x v="11"/>
    <x v="0"/>
    <x v="0"/>
    <x v="0"/>
    <m/>
    <m/>
    <m/>
    <m/>
    <s v="Normal"/>
  </r>
  <r>
    <x v="15"/>
    <s v="Green"/>
    <s v="None"/>
    <s v="P504404"/>
    <s v="FLEET"/>
    <s v="B50000620"/>
    <s v="New Tires, Retreads &amp; Roadside Service CARS/TRUCKS"/>
    <s v="Holabird Tire"/>
    <x v="577"/>
    <n v="0"/>
    <m/>
    <d v="2012-08-22T00:00:00"/>
    <d v="2012-09-03T00:00:00"/>
    <d v="2013-09-02T00:00:00"/>
    <n v="2013"/>
    <n v="9"/>
    <x v="11"/>
    <x v="0"/>
    <x v="11"/>
    <x v="9"/>
    <m/>
    <m/>
    <m/>
    <m/>
    <s v="Normal"/>
  </r>
  <r>
    <x v="15"/>
    <s v="Green"/>
    <s v="None"/>
    <s v="P504495"/>
    <s v="FINANCE"/>
    <s v="B50000683"/>
    <s v="Provide a Fully Functional Dedicated Training and Testing Facility"/>
    <s v="Full Circle Solutions, Inc."/>
    <x v="578"/>
    <n v="0"/>
    <m/>
    <d v="2012-09-12T00:00:00"/>
    <d v="2012-10-01T00:00:00"/>
    <d v="2013-09-30T00:00:00"/>
    <n v="2013"/>
    <n v="9"/>
    <x v="11"/>
    <x v="3"/>
    <x v="12"/>
    <x v="8"/>
    <m/>
    <m/>
    <m/>
    <m/>
    <s v="Normal"/>
  </r>
  <r>
    <x v="15"/>
    <s v="Green"/>
    <s v="None"/>
    <s v="P500609"/>
    <s v="DPW"/>
    <s v="B50002045"/>
    <s v="Liquid Hydrogen Peroxide "/>
    <s v="George S. Coyne Chemical Co. Inc."/>
    <x v="579"/>
    <n v="0"/>
    <m/>
    <d v="2012-08-08T00:00:00"/>
    <d v="2012-10-01T00:00:00"/>
    <d v="2013-09-30T00:00:00"/>
    <n v="2013"/>
    <n v="9"/>
    <x v="11"/>
    <x v="2"/>
    <x v="0"/>
    <x v="0"/>
    <m/>
    <m/>
    <m/>
    <m/>
    <s v="Normal"/>
  </r>
  <r>
    <x v="15"/>
    <s v="Green"/>
    <s v="None"/>
    <s v="P510045"/>
    <s v="DPW"/>
    <s v="B50001140"/>
    <s v="Ferric Chloride "/>
    <s v="Kemira Water Solutions, Inc."/>
    <x v="580"/>
    <n v="0"/>
    <m/>
    <d v="2012-09-19T00:00:00"/>
    <d v="2011-10-01T00:00:00"/>
    <d v="2013-09-30T00:00:00"/>
    <n v="2013"/>
    <n v="9"/>
    <x v="11"/>
    <x v="0"/>
    <x v="0"/>
    <x v="0"/>
    <m/>
    <m/>
    <m/>
    <m/>
    <s v="Normal"/>
  </r>
  <r>
    <x v="15"/>
    <s v="Green"/>
    <s v="None"/>
    <s v="P514910"/>
    <s v="DPW"/>
    <s v="B50001573"/>
    <s v="Sulfur Dioxide Liquid in One-Ton Containers "/>
    <s v="Univar USA, Inc."/>
    <x v="581"/>
    <n v="0"/>
    <m/>
    <d v="2012-08-08T00:00:00"/>
    <d v="2012-10-15T00:00:00"/>
    <d v="2013-10-14T00:00:00"/>
    <n v="2013"/>
    <n v="10"/>
    <x v="12"/>
    <x v="3"/>
    <x v="0"/>
    <x v="0"/>
    <m/>
    <m/>
    <m/>
    <m/>
    <s v="Normal"/>
  </r>
  <r>
    <x v="15"/>
    <s v="Green"/>
    <s v="None"/>
    <m/>
    <s v="DPW"/>
    <s v="B50002625"/>
    <s v="Polymeric Flocculent, Centrifuge Dewatering for Back River"/>
    <s v="BASF Corporation"/>
    <x v="582"/>
    <n v="0"/>
    <m/>
    <d v="2012-10-24T00:00:00"/>
    <d v="2012-11-01T00:00:00"/>
    <d v="2013-10-31T00:00:00"/>
    <n v="2013"/>
    <n v="10"/>
    <x v="12"/>
    <x v="10"/>
    <x v="0"/>
    <x v="0"/>
    <m/>
    <m/>
    <m/>
    <m/>
    <s v="Normal"/>
  </r>
  <r>
    <x v="15"/>
    <s v="Green"/>
    <s v="None"/>
    <s v="P518556"/>
    <s v="DPW"/>
    <s v="B50002133"/>
    <s v="25% Sodium Hydroxide Solution"/>
    <s v="Univar USA, inc."/>
    <x v="583"/>
    <n v="0"/>
    <m/>
    <d v="2012-09-19T00:00:00"/>
    <d v="2012-11-01T00:00:00"/>
    <d v="2013-10-31T00:00:00"/>
    <n v="2013"/>
    <n v="10"/>
    <x v="12"/>
    <x v="2"/>
    <x v="0"/>
    <x v="0"/>
    <m/>
    <m/>
    <m/>
    <m/>
    <s v="Normal"/>
  </r>
  <r>
    <x v="15"/>
    <s v="Green"/>
    <s v="None"/>
    <s v="P515085"/>
    <s v="DPW"/>
    <s v="B50001638"/>
    <s v="Liquid Chlorine in One-Ton Containers "/>
    <s v="Kuehne Chemical Co. Inc. FIRST CALL"/>
    <x v="584"/>
    <n v="0"/>
    <m/>
    <d v="2012-08-22T00:00:00"/>
    <d v="2012-11-01T00:00:00"/>
    <d v="2013-10-31T00:00:00"/>
    <n v="2013"/>
    <n v="10"/>
    <x v="12"/>
    <x v="3"/>
    <x v="0"/>
    <x v="0"/>
    <m/>
    <m/>
    <m/>
    <m/>
    <s v="Normal"/>
  </r>
  <r>
    <x v="15"/>
    <s v="Green"/>
    <s v="None"/>
    <s v="P515086"/>
    <s v="DPW"/>
    <s v="B50001638"/>
    <s v="Liquid Chlorine in One-Ton Containers "/>
    <s v="Univar USA, Inc. SECOND CALL"/>
    <x v="253"/>
    <n v="0"/>
    <m/>
    <d v="2012-08-22T00:00:00"/>
    <d v="2012-11-01T00:00:00"/>
    <d v="2013-10-31T00:00:00"/>
    <n v="2013"/>
    <n v="10"/>
    <x v="12"/>
    <x v="3"/>
    <x v="0"/>
    <x v="0"/>
    <m/>
    <m/>
    <m/>
    <m/>
    <s v="Normal"/>
  </r>
  <r>
    <x v="15"/>
    <s v="Green"/>
    <s v="None"/>
    <s v="P505158"/>
    <s v="CITYWIDE"/>
    <s v="B50000774"/>
    <s v="Plumbing &amp; Heating Work"/>
    <s v="J. F. Fischer, Inc"/>
    <x v="585"/>
    <n v="0"/>
    <m/>
    <d v="2011-10-26T00:00:00"/>
    <d v="2011-11-05T00:00:00"/>
    <d v="2013-11-04T00:00:00"/>
    <n v="2013"/>
    <n v="11"/>
    <x v="28"/>
    <x v="0"/>
    <x v="4"/>
    <x v="3"/>
    <m/>
    <m/>
    <m/>
    <m/>
    <s v="Normal"/>
  </r>
  <r>
    <x v="15"/>
    <s v="Green"/>
    <s v="None"/>
    <s v="P516589"/>
    <s v="DPW"/>
    <s v="B50001612"/>
    <s v="Hydrofluosilicic Acid for Water Filtration Plants "/>
    <s v="Mosaic Crop Nutrition, LLC"/>
    <x v="586"/>
    <n v="0"/>
    <m/>
    <d v="2012-08-29T00:00:00"/>
    <d v="2012-11-15T00:00:00"/>
    <d v="2013-11-14T00:00:00"/>
    <n v="2013"/>
    <n v="11"/>
    <x v="28"/>
    <x v="3"/>
    <x v="0"/>
    <x v="0"/>
    <m/>
    <m/>
    <m/>
    <m/>
    <s v="Normal"/>
  </r>
  <r>
    <x v="15"/>
    <s v="Green"/>
    <s v="None"/>
    <s v="P515385"/>
    <s v="COMPTROLLER"/>
    <s v="06000"/>
    <s v="Telephone Service (Long Distance) "/>
    <s v="PAETEC Communications"/>
    <x v="301"/>
    <n v="0"/>
    <m/>
    <d v="2012-05-09T00:00:00"/>
    <d v="2010-11-27T00:00:00"/>
    <d v="2013-11-26T00:00:00"/>
    <n v="2013"/>
    <n v="11"/>
    <x v="28"/>
    <x v="11"/>
    <x v="0"/>
    <x v="0"/>
    <m/>
    <m/>
    <m/>
    <m/>
    <s v="Normal"/>
  </r>
  <r>
    <x v="15"/>
    <s v="Green"/>
    <s v="None"/>
    <s v="P505165"/>
    <s v="CITYWIDE"/>
    <s v="B50000695"/>
    <s v="Air Conditioning and Refrigeration Repairs,"/>
    <s v="J. F. Fischer, Inc"/>
    <x v="587"/>
    <n v="0"/>
    <m/>
    <d v="2011-11-16T00:00:00"/>
    <d v="2011-12-01T00:00:00"/>
    <d v="2013-11-30T00:00:00"/>
    <n v="2013"/>
    <n v="11"/>
    <x v="28"/>
    <x v="0"/>
    <x v="4"/>
    <x v="6"/>
    <m/>
    <m/>
    <m/>
    <m/>
    <s v="Normal"/>
  </r>
  <r>
    <x v="15"/>
    <s v="Green"/>
    <s v="None"/>
    <s v="P515815"/>
    <m/>
    <s v="B50001673"/>
    <s v="Inspection, Service &amp; Repair of Automatic Sprinkler Systems (1st Call)"/>
    <s v="Advance Fire Protection Systems, LLC"/>
    <x v="588"/>
    <n v="0"/>
    <m/>
    <d v="2010-12-15T00:00:00"/>
    <d v="2010-12-15T00:00:00"/>
    <d v="2013-12-14T00:00:00"/>
    <n v="2013"/>
    <n v="12"/>
    <x v="13"/>
    <x v="1"/>
    <x v="11"/>
    <x v="2"/>
    <m/>
    <m/>
    <s v="Yes"/>
    <m/>
    <s v="Special"/>
  </r>
  <r>
    <x v="15"/>
    <s v="Green"/>
    <s v="None"/>
    <s v="P515816"/>
    <m/>
    <s v="B50001673"/>
    <s v="Inspection, Service &amp; Repair of Automatic Sprinkler Systems (2nd Call)"/>
    <s v="Fireline Corporation"/>
    <x v="253"/>
    <n v="0"/>
    <m/>
    <d v="2010-12-15T00:00:00"/>
    <d v="2010-12-15T00:00:00"/>
    <d v="2013-12-14T00:00:00"/>
    <n v="2013"/>
    <n v="12"/>
    <x v="13"/>
    <x v="1"/>
    <x v="11"/>
    <x v="2"/>
    <m/>
    <m/>
    <s v="Yes"/>
    <m/>
    <s v="Special"/>
  </r>
  <r>
    <x v="15"/>
    <s v="Green"/>
    <s v="None"/>
    <s v="P519267"/>
    <s v="DHCD"/>
    <s v="B50002105"/>
    <s v="Combined Services for Weatherization Assistance and Lead Abatement at Low Income Residences"/>
    <s v="Coalition To End Childhood Lead Poisoning, Inc."/>
    <x v="33"/>
    <n v="0"/>
    <m/>
    <d v="2012-11-07T00:00:00"/>
    <d v="2012-12-15T00:00:00"/>
    <d v="2013-12-14T00:00:00"/>
    <n v="2013"/>
    <n v="12"/>
    <x v="13"/>
    <x v="3"/>
    <x v="16"/>
    <x v="8"/>
    <m/>
    <m/>
    <m/>
    <m/>
    <s v="Normal"/>
  </r>
  <r>
    <x v="15"/>
    <s v="Green"/>
    <s v="None"/>
    <s v="P519268"/>
    <s v="DHCD"/>
    <s v="B50002105"/>
    <s v="Combined Services for Weatherization Assistance and Lead Abatement at Low Income Residences"/>
    <s v="Hawkeye Constructions"/>
    <x v="48"/>
    <n v="0"/>
    <m/>
    <d v="2012-11-07T00:00:00"/>
    <d v="2012-12-15T00:00:00"/>
    <d v="2013-12-14T00:00:00"/>
    <n v="2013"/>
    <n v="12"/>
    <x v="13"/>
    <x v="3"/>
    <x v="16"/>
    <x v="8"/>
    <m/>
    <m/>
    <m/>
    <m/>
    <s v="Normal"/>
  </r>
  <r>
    <x v="15"/>
    <s v="Green"/>
    <s v="Red"/>
    <s v="P519266"/>
    <s v="DHCD"/>
    <s v="B50002105"/>
    <s v="Combined Services for Weatherization Assistance and Lead Abatement at Low Income Residences"/>
    <s v="Goel Services"/>
    <x v="1"/>
    <n v="0"/>
    <m/>
    <d v="2012-11-07T00:00:00"/>
    <d v="2012-12-15T00:00:00"/>
    <d v="2013-12-14T00:00:00"/>
    <n v="2013"/>
    <n v="12"/>
    <x v="13"/>
    <x v="3"/>
    <x v="16"/>
    <x v="8"/>
    <m/>
    <m/>
    <m/>
    <m/>
    <s v="Normal"/>
  </r>
  <r>
    <x v="15"/>
    <s v="Green"/>
    <s v="None"/>
    <s v="P505752"/>
    <s v="DPW"/>
    <s v="B50000824"/>
    <s v="Provide Swimming Pool Maintenance and Repair Services"/>
    <s v="Gone Swimming Pools, Inc."/>
    <x v="589"/>
    <n v="0"/>
    <m/>
    <d v="2011-09-28T00:00:00"/>
    <d v="2011-12-15T00:00:00"/>
    <d v="2013-12-14T00:00:00"/>
    <n v="2013"/>
    <n v="12"/>
    <x v="13"/>
    <x v="0"/>
    <x v="0"/>
    <x v="0"/>
    <m/>
    <m/>
    <m/>
    <m/>
    <s v="Normal"/>
  </r>
  <r>
    <x v="15"/>
    <s v="Green"/>
    <s v="None"/>
    <s v="P515774"/>
    <s v="DGS"/>
    <s v="B50001691"/>
    <s v="Waste Oil and Related Services"/>
    <s v="FCC Environmental LLC"/>
    <x v="144"/>
    <n v="0"/>
    <m/>
    <d v="2012-10-17T00:00:00"/>
    <d v="2012-12-22T00:00:00"/>
    <d v="2013-12-21T00:00:00"/>
    <n v="2013"/>
    <n v="12"/>
    <x v="13"/>
    <x v="2"/>
    <x v="0"/>
    <x v="0"/>
    <m/>
    <m/>
    <m/>
    <m/>
    <s v="Normal"/>
  </r>
  <r>
    <x v="15"/>
    <s v="Green"/>
    <s v="None"/>
    <s v="P518918"/>
    <s v="DPW"/>
    <s v="B50002185"/>
    <s v="Aluminum Sulfate"/>
    <s v="USALCO, LLC"/>
    <x v="414"/>
    <n v="0"/>
    <m/>
    <d v="2012-10-17T00:00:00"/>
    <d v="2013-01-01T00:00:00"/>
    <d v="2013-12-31T00:00:00"/>
    <n v="2013"/>
    <n v="12"/>
    <x v="13"/>
    <x v="2"/>
    <x v="0"/>
    <x v="0"/>
    <m/>
    <m/>
    <m/>
    <m/>
    <s v="Normal"/>
  </r>
  <r>
    <x v="15"/>
    <s v="Green"/>
    <s v="None"/>
    <s v="P515526"/>
    <s v="DPW"/>
    <s v="B50001654"/>
    <s v="Quick Lime  for Water Filtration Plants "/>
    <s v="Greer Industries, Inc d/b/a Greer Lime Company"/>
    <x v="590"/>
    <n v="0"/>
    <m/>
    <d v="2012-10-17T00:00:00"/>
    <d v="2013-01-01T00:00:00"/>
    <d v="2013-12-31T00:00:00"/>
    <n v="2013"/>
    <n v="12"/>
    <x v="13"/>
    <x v="3"/>
    <x v="0"/>
    <x v="0"/>
    <m/>
    <m/>
    <m/>
    <m/>
    <s v="Normal"/>
  </r>
  <r>
    <x v="15"/>
    <s v="Green"/>
    <s v="None"/>
    <m/>
    <s v="DPW"/>
    <s v="B50002642"/>
    <s v="Valve Installation Services"/>
    <s v="American Contracting &amp; Environmental Service Inc."/>
    <x v="591"/>
    <n v="0"/>
    <m/>
    <d v="2013-01-09T00:00:00"/>
    <d v="2013-01-09T00:00:00"/>
    <d v="2014-01-08T00:00:00"/>
    <n v="2014"/>
    <n v="1"/>
    <x v="14"/>
    <x v="1"/>
    <x v="11"/>
    <x v="0"/>
    <m/>
    <m/>
    <m/>
    <m/>
    <s v="Normal"/>
  </r>
  <r>
    <x v="15"/>
    <s v="Green"/>
    <s v="None"/>
    <s v="P514555"/>
    <s v="CITYWIDE"/>
    <s v="08000"/>
    <s v="One Call Center Service "/>
    <s v="One Call Concept Locating Services, Inc."/>
    <x v="48"/>
    <n v="0"/>
    <m/>
    <d v="2010-08-25T00:00:00"/>
    <d v="2004-02-01T00:00:00"/>
    <d v="2014-01-13T00:00:00"/>
    <n v="2014"/>
    <n v="1"/>
    <x v="14"/>
    <x v="0"/>
    <x v="0"/>
    <x v="0"/>
    <m/>
    <m/>
    <m/>
    <m/>
    <s v="Normal"/>
  </r>
  <r>
    <x v="15"/>
    <s v="Green"/>
    <s v="None"/>
    <s v="P519377"/>
    <s v="DGS"/>
    <s v="B50002163"/>
    <s v="Repair Services for Plumbing, Heating and HVAC Systems (Parts &amp; Services)"/>
    <s v="G.E. Tignail &amp; Co. Inc."/>
    <x v="32"/>
    <n v="0"/>
    <m/>
    <d v="2012-12-05T00:00:00"/>
    <d v="2013-01-25T00:00:00"/>
    <d v="2014-01-24T00:00:00"/>
    <n v="2014"/>
    <n v="1"/>
    <x v="14"/>
    <x v="2"/>
    <x v="4"/>
    <x v="3"/>
    <m/>
    <s v="Yes"/>
    <s v="Yes - Must prove emergency"/>
    <m/>
    <s v="Special"/>
  </r>
  <r>
    <x v="15"/>
    <s v="Green"/>
    <s v="None"/>
    <s v="P519378"/>
    <s v="DGS"/>
    <s v="B50002163"/>
    <s v="Repair Services for Plumbing, Heating and HVAC Systems (Parts &amp; Services)"/>
    <s v="J.F. Fischer, Inc."/>
    <x v="106"/>
    <n v="0"/>
    <m/>
    <d v="2012-12-05T00:00:00"/>
    <d v="2013-01-25T00:00:00"/>
    <d v="2014-01-24T00:00:00"/>
    <n v="2014"/>
    <n v="1"/>
    <x v="14"/>
    <x v="2"/>
    <x v="4"/>
    <x v="3"/>
    <m/>
    <s v="Yes"/>
    <s v="Yes"/>
    <m/>
    <s v="Special"/>
  </r>
  <r>
    <x v="15"/>
    <s v="Green"/>
    <s v="None"/>
    <s v="P519376"/>
    <s v="DGS"/>
    <s v="B50002163"/>
    <s v="Repair Services for Plumbing, Heating and HVAC Systems (Parts &amp; Services)"/>
    <s v="R. F. Warder, Inc."/>
    <x v="106"/>
    <n v="0"/>
    <m/>
    <d v="2012-12-05T00:00:00"/>
    <d v="2013-01-25T00:00:00"/>
    <d v="2014-01-24T00:00:00"/>
    <n v="2014"/>
    <n v="1"/>
    <x v="14"/>
    <x v="2"/>
    <x v="4"/>
    <x v="3"/>
    <m/>
    <s v="Yes"/>
    <s v="Yes"/>
    <m/>
    <s v="Special"/>
  </r>
  <r>
    <x v="15"/>
    <s v="Green"/>
    <s v="None"/>
    <s v="P519242"/>
    <s v="DPW"/>
    <s v="08000"/>
    <s v="Maintain Frick Chiller at Lox Plant"/>
    <s v="Johnson Controls, Inc."/>
    <x v="592"/>
    <n v="0"/>
    <m/>
    <d v="2013-01-09T00:00:00"/>
    <d v="2013-02-01T00:00:00"/>
    <d v="2014-01-31T00:00:00"/>
    <n v="2014"/>
    <n v="1"/>
    <x v="14"/>
    <x v="3"/>
    <x v="0"/>
    <x v="0"/>
    <m/>
    <m/>
    <m/>
    <m/>
    <s v="Normal"/>
  </r>
  <r>
    <x v="15"/>
    <s v="Green"/>
    <s v="None"/>
    <s v="P505679"/>
    <s v="DPW"/>
    <s v="B50000787"/>
    <s v="Polymeric Flocculent  "/>
    <s v="USALCO, LLC"/>
    <x v="593"/>
    <n v="0"/>
    <m/>
    <d v="2012-11-21T00:00:00"/>
    <d v="2013-02-01T00:00:00"/>
    <d v="2014-01-31T00:00:00"/>
    <n v="2014"/>
    <n v="1"/>
    <x v="14"/>
    <x v="0"/>
    <x v="0"/>
    <x v="0"/>
    <m/>
    <m/>
    <m/>
    <m/>
    <s v="Normal"/>
  </r>
  <r>
    <x v="15"/>
    <s v="Green"/>
    <s v="None"/>
    <s v="P507492"/>
    <s v="DOT"/>
    <s v="B50000482"/>
    <s v="BALTIMORE CITY SHUTTLE/TRANSIT SERVICES"/>
    <s v="VEOLIA TRANSPORTATION SERVICES, INC."/>
    <x v="594"/>
    <n v="0"/>
    <m/>
    <d v="2009-02-11T00:00:00"/>
    <d v="2009-02-11T00:00:00"/>
    <d v="2014-02-10T00:00:00"/>
    <n v="2014"/>
    <n v="2"/>
    <x v="29"/>
    <x v="9"/>
    <x v="1"/>
    <x v="1"/>
    <m/>
    <m/>
    <m/>
    <m/>
    <s v="Normal"/>
  </r>
  <r>
    <x v="15"/>
    <s v="Green"/>
    <s v="None"/>
    <s v="P512249"/>
    <s v="HEALTH"/>
    <s v="B50001310"/>
    <s v="Services for Lead Testing- LAAP "/>
    <s v="Arc Environmental, inc."/>
    <x v="595"/>
    <n v="0"/>
    <m/>
    <d v="2012-11-21T00:00:00"/>
    <d v="2013-02-15T00:00:00"/>
    <d v="2014-02-14T00:00:00"/>
    <n v="2014"/>
    <n v="2"/>
    <x v="29"/>
    <x v="0"/>
    <x v="0"/>
    <x v="0"/>
    <m/>
    <m/>
    <m/>
    <m/>
    <s v="Normal"/>
  </r>
  <r>
    <x v="15"/>
    <s v="Green"/>
    <s v="None"/>
    <s v="P505943"/>
    <s v="DPW"/>
    <s v="B50000873"/>
    <s v="Polymeric Flocculent, GTB for Back River WWTP"/>
    <s v="Tidewater Products, inc."/>
    <x v="596"/>
    <n v="0"/>
    <m/>
    <d v="2012-11-21T00:00:00"/>
    <d v="2013-03-01T00:00:00"/>
    <d v="2014-02-28T00:00:00"/>
    <n v="2014"/>
    <n v="2"/>
    <x v="29"/>
    <x v="0"/>
    <x v="0"/>
    <x v="0"/>
    <m/>
    <m/>
    <m/>
    <m/>
    <s v="Normal"/>
  </r>
  <r>
    <x v="15"/>
    <s v="Green"/>
    <s v="None"/>
    <s v="P515032"/>
    <s v="CITYWIDE"/>
    <s v="B50001367"/>
    <s v="Maintenance, Repair and Installation for Electronic Security &amp; Fire Protection Systems "/>
    <s v="ASG Security, Inc."/>
    <x v="597"/>
    <n v="0"/>
    <m/>
    <d v="2012-11-21T00:00:00"/>
    <d v="2013-04-01T00:00:00"/>
    <d v="2014-03-31T00:00:00"/>
    <n v="2014"/>
    <n v="3"/>
    <x v="44"/>
    <x v="3"/>
    <x v="2"/>
    <x v="14"/>
    <m/>
    <m/>
    <m/>
    <m/>
    <s v="Normal"/>
  </r>
  <r>
    <x v="15"/>
    <s v="Green"/>
    <s v="None"/>
    <s v="P520123"/>
    <s v="DPW"/>
    <s v="B50002280"/>
    <s v="Supply of Water Meters &amp; Components (Group 1 and 3)"/>
    <s v="L/B Water Service, Inc."/>
    <x v="598"/>
    <n v="0"/>
    <m/>
    <d v="2012-04-11T00:00:00"/>
    <d v="2012-04-15T00:00:00"/>
    <d v="2014-04-14T00:00:00"/>
    <n v="2014"/>
    <n v="4"/>
    <x v="15"/>
    <x v="2"/>
    <x v="0"/>
    <x v="0"/>
    <m/>
    <m/>
    <m/>
    <m/>
    <s v="Normal"/>
  </r>
  <r>
    <x v="15"/>
    <s v="Green"/>
    <s v="None"/>
    <s v="P520121"/>
    <s v="DPW"/>
    <s v="B50002280"/>
    <s v="Supply of Water Meters &amp; Components (Group 5)"/>
    <s v="Mueller Systems, LLC"/>
    <x v="599"/>
    <n v="0"/>
    <m/>
    <d v="2012-04-11T00:00:00"/>
    <d v="2012-04-15T00:00:00"/>
    <d v="2014-04-14T00:00:00"/>
    <n v="2014"/>
    <n v="4"/>
    <x v="15"/>
    <x v="2"/>
    <x v="0"/>
    <x v="0"/>
    <m/>
    <m/>
    <m/>
    <m/>
    <s v="Normal"/>
  </r>
  <r>
    <x v="15"/>
    <s v="Green"/>
    <s v="None"/>
    <s v="P520122"/>
    <s v="DPW"/>
    <s v="B50002280"/>
    <s v="Supply of Water Meters &amp; Components (Group 2 and 4)"/>
    <s v="Neptune Technology Group "/>
    <x v="600"/>
    <n v="0"/>
    <m/>
    <d v="2012-04-11T00:00:00"/>
    <d v="2012-04-15T00:00:00"/>
    <d v="2014-04-14T00:00:00"/>
    <n v="2014"/>
    <n v="4"/>
    <x v="15"/>
    <x v="2"/>
    <x v="0"/>
    <x v="0"/>
    <m/>
    <m/>
    <m/>
    <m/>
    <s v="Normal"/>
  </r>
  <r>
    <x v="15"/>
    <s v="Green"/>
    <s v="None"/>
    <s v="P516518"/>
    <s v="DPW"/>
    <s v="08000"/>
    <s v="Moyno Pump Parts and Complete Units "/>
    <s v="Geiger Pump and Equipment"/>
    <x v="251"/>
    <n v="0"/>
    <m/>
    <d v="2011-03-02T00:00:00"/>
    <d v="2011-04-15T00:00:00"/>
    <d v="2014-04-14T00:00:00"/>
    <n v="2014"/>
    <n v="4"/>
    <x v="15"/>
    <x v="0"/>
    <x v="0"/>
    <x v="0"/>
    <m/>
    <m/>
    <m/>
    <m/>
    <s v="Normal"/>
  </r>
  <r>
    <x v="15"/>
    <s v="Green"/>
    <s v="None"/>
    <s v="Various"/>
    <s v="CITYWIDE"/>
    <s v="B50000976"/>
    <s v="Provide Repair Services for the Central Chilled Water System - 1st Call"/>
    <s v="Temp Air Company, Inc."/>
    <x v="537"/>
    <n v="0"/>
    <m/>
    <d v="2012-05-09T00:00:00"/>
    <d v="2012-05-15T00:00:00"/>
    <d v="2014-05-14T00:00:00"/>
    <n v="2014"/>
    <n v="5"/>
    <x v="16"/>
    <x v="0"/>
    <x v="4"/>
    <x v="6"/>
    <s v="`"/>
    <m/>
    <s v="Yes"/>
    <m/>
    <s v="Special"/>
  </r>
  <r>
    <x v="15"/>
    <s v="Green"/>
    <s v="None"/>
    <s v="Various"/>
    <s v="CITYWIDE"/>
    <s v="B50000976"/>
    <s v="Provide Repair Services for the Central Chilled Water System  - 2nd Call"/>
    <s v="J.F. Fischer, Inc."/>
    <x v="251"/>
    <n v="0"/>
    <m/>
    <d v="2012-05-09T00:00:00"/>
    <d v="2012-05-15T00:00:00"/>
    <d v="2014-05-14T00:00:00"/>
    <n v="2014"/>
    <n v="5"/>
    <x v="16"/>
    <x v="0"/>
    <x v="4"/>
    <x v="6"/>
    <m/>
    <m/>
    <s v="Yes"/>
    <m/>
    <s v="Special"/>
  </r>
  <r>
    <x v="15"/>
    <s v="Green"/>
    <s v="None"/>
    <s v="Various"/>
    <s v="CITYWIDE"/>
    <s v="B50000976"/>
    <s v="Provide Repair Services for the Central Chilled Water System -3rd Call"/>
    <s v="R.F. Warder, Inc."/>
    <x v="251"/>
    <n v="0"/>
    <m/>
    <d v="2012-05-09T00:00:00"/>
    <d v="2012-05-15T00:00:00"/>
    <d v="2014-05-14T00:00:00"/>
    <n v="2014"/>
    <n v="5"/>
    <x v="16"/>
    <x v="0"/>
    <x v="4"/>
    <x v="6"/>
    <m/>
    <m/>
    <s v="Yes"/>
    <m/>
    <s v="Special"/>
  </r>
  <r>
    <x v="15"/>
    <s v="Green"/>
    <s v="None"/>
    <s v="P517183"/>
    <s v="CITYWIDE"/>
    <s v="B50001909"/>
    <s v="Technical Service Contract for Liquid Oxygen Plants at Patapsco "/>
    <s v="Solution-werks, inc."/>
    <x v="601"/>
    <n v="0"/>
    <m/>
    <d v="2011-05-25T00:00:00"/>
    <d v="2011-06-01T00:00:00"/>
    <d v="2014-05-31T00:00:00"/>
    <n v="2014"/>
    <n v="5"/>
    <x v="16"/>
    <x v="1"/>
    <x v="0"/>
    <x v="0"/>
    <m/>
    <m/>
    <m/>
    <m/>
    <s v="Normal"/>
  </r>
  <r>
    <x v="15"/>
    <s v="Green"/>
    <s v="None"/>
    <s v="P517876"/>
    <s v="DPW"/>
    <s v="B50001988"/>
    <s v="Repair Electric Motors Over 300 H.P. "/>
    <s v="TEAM Services Corporation"/>
    <x v="48"/>
    <n v="0"/>
    <m/>
    <d v="2011-07-20T00:00:00"/>
    <d v="2011-07-20T00:00:00"/>
    <d v="2014-07-19T00:00:00"/>
    <n v="2014"/>
    <n v="7"/>
    <x v="35"/>
    <x v="11"/>
    <x v="25"/>
    <x v="9"/>
    <m/>
    <m/>
    <m/>
    <m/>
    <s v="Normal"/>
  </r>
  <r>
    <x v="15"/>
    <s v="Green"/>
    <s v="None"/>
    <s v="P517187"/>
    <s v="CITYWIDE"/>
    <s v="B50001887"/>
    <s v="Inspection, Repair, Maintenance and installation Services for UST and AST"/>
    <s v="Total Environmental Concepts, Inc."/>
    <x v="602"/>
    <n v="0"/>
    <m/>
    <d v="2012-07-11T00:00:00"/>
    <d v="2011-07-26T00:00:00"/>
    <d v="2014-07-25T00:00:00"/>
    <n v="2014"/>
    <n v="7"/>
    <x v="35"/>
    <x v="11"/>
    <x v="11"/>
    <x v="11"/>
    <m/>
    <m/>
    <m/>
    <m/>
    <s v="Normal"/>
  </r>
  <r>
    <x v="15"/>
    <s v="Green"/>
    <s v="None"/>
    <s v="P517873"/>
    <s v="DPW"/>
    <s v="B50001986"/>
    <s v="Repair Electric Motors Up to 300 H.P. "/>
    <s v="Electric Motor Repair Co."/>
    <x v="48"/>
    <n v="0"/>
    <m/>
    <d v="2011-08-10T00:00:00"/>
    <d v="2011-08-10T00:00:00"/>
    <d v="2014-08-09T00:00:00"/>
    <n v="2014"/>
    <n v="8"/>
    <x v="31"/>
    <x v="11"/>
    <x v="0"/>
    <x v="0"/>
    <m/>
    <m/>
    <s v="Yes"/>
    <m/>
    <s v="Special"/>
  </r>
  <r>
    <x v="15"/>
    <s v="Green"/>
    <s v="None"/>
    <s v="P517872"/>
    <s v="DPW"/>
    <s v="B50001986"/>
    <s v="Repair Electric Motors Up to 300 H.P. "/>
    <s v="TEAM Services Corporation"/>
    <x v="603"/>
    <n v="0"/>
    <m/>
    <d v="2011-08-10T00:00:00"/>
    <d v="2011-08-10T00:00:00"/>
    <d v="2014-08-09T00:00:00"/>
    <n v="2014"/>
    <n v="8"/>
    <x v="31"/>
    <x v="11"/>
    <x v="0"/>
    <x v="0"/>
    <m/>
    <m/>
    <s v="Yes"/>
    <m/>
    <s v="Special"/>
  </r>
  <r>
    <x v="15"/>
    <s v="Green"/>
    <s v="None"/>
    <s v="P517870"/>
    <s v="DPW"/>
    <s v="B50002013"/>
    <s v="Instrumentation Parts"/>
    <s v="Chesapeake Flow Solutions, LLC"/>
    <x v="1"/>
    <n v="0"/>
    <m/>
    <d v="2013-01-09T00:00:00"/>
    <d v="2011-08-15T00:00:00"/>
    <d v="2014-08-14T00:00:00"/>
    <n v="2014"/>
    <n v="8"/>
    <x v="31"/>
    <x v="1"/>
    <x v="0"/>
    <x v="0"/>
    <m/>
    <m/>
    <m/>
    <m/>
    <s v="Normal"/>
  </r>
  <r>
    <x v="15"/>
    <s v="Green"/>
    <s v="None"/>
    <s v="P518386"/>
    <s v="DPW"/>
    <s v="B50002088"/>
    <s v="Provide Drain Cleaning Services   "/>
    <s v="Mitchell Plumbing &amp; Heating, inc."/>
    <x v="604"/>
    <n v="0"/>
    <m/>
    <d v="2011-09-14T00:00:00"/>
    <d v="2011-09-15T00:00:00"/>
    <d v="2014-09-14T00:00:00"/>
    <n v="2014"/>
    <n v="9"/>
    <x v="30"/>
    <x v="1"/>
    <x v="0"/>
    <x v="0"/>
    <m/>
    <m/>
    <m/>
    <m/>
    <s v="Normal"/>
  </r>
  <r>
    <x v="15"/>
    <s v="Green"/>
    <s v="None"/>
    <s v="P518384"/>
    <s v="DPW"/>
    <s v="B50002106"/>
    <s v="MJ Gate Valves (See Master Blanket for items)"/>
    <s v="HD Supply Waterworks, LTD"/>
    <x v="39"/>
    <n v="0"/>
    <m/>
    <d v="2011-10-05T00:00:00"/>
    <d v="2011-10-15T00:00:00"/>
    <d v="2014-10-14T00:00:00"/>
    <n v="2014"/>
    <n v="10"/>
    <x v="36"/>
    <x v="1"/>
    <x v="0"/>
    <x v="0"/>
    <m/>
    <m/>
    <m/>
    <m/>
    <s v="Normal"/>
  </r>
  <r>
    <x v="15"/>
    <s v="Green"/>
    <s v="None"/>
    <s v="P520123"/>
    <s v="DPW"/>
    <s v="B50002106"/>
    <s v="MJ Gate Valves (See Master Blanket for items)"/>
    <s v="LB Water Services Inc"/>
    <x v="2"/>
    <n v="0"/>
    <m/>
    <d v="2011-10-05T00:00:00"/>
    <d v="2011-10-15T00:00:00"/>
    <d v="2014-10-14T00:00:00"/>
    <n v="2014"/>
    <n v="10"/>
    <x v="36"/>
    <x v="1"/>
    <x v="0"/>
    <x v="0"/>
    <m/>
    <m/>
    <m/>
    <m/>
    <s v="Normal"/>
  </r>
  <r>
    <x v="15"/>
    <s v="Green"/>
    <s v="None"/>
    <s v="P519488"/>
    <s v="DOT"/>
    <s v="B50002150"/>
    <s v="Aluminum Street Lighting Poles and Accessories - 1st call"/>
    <s v="P&amp;K Tubular Products/Flagpoles, Inc."/>
    <x v="50"/>
    <n v="0"/>
    <m/>
    <d v="2011-12-07T00:00:00"/>
    <d v="2011-12-15T00:00:00"/>
    <d v="2014-12-14T00:00:00"/>
    <n v="2014"/>
    <n v="12"/>
    <x v="37"/>
    <x v="1"/>
    <x v="0"/>
    <x v="0"/>
    <m/>
    <m/>
    <s v="Yes"/>
    <m/>
    <s v="Special"/>
  </r>
  <r>
    <x v="15"/>
    <s v="Green"/>
    <s v="None"/>
    <s v="P519487"/>
    <s v="DOT"/>
    <s v="B50002150"/>
    <s v="Aluminum Street Lighting Poles and Accessories - 2nd call"/>
    <s v="Valmont Industries"/>
    <x v="48"/>
    <n v="0"/>
    <m/>
    <d v="2011-12-07T00:00:00"/>
    <d v="2011-12-15T00:00:00"/>
    <d v="2014-12-14T00:00:00"/>
    <n v="2014"/>
    <n v="12"/>
    <x v="37"/>
    <x v="1"/>
    <x v="0"/>
    <x v="0"/>
    <m/>
    <m/>
    <s v="Yes"/>
    <m/>
    <s v="Special"/>
  </r>
  <r>
    <x v="15"/>
    <s v="Green"/>
    <s v="None"/>
    <s v="P519219"/>
    <s v="DHCD"/>
    <s v="B50002131"/>
    <s v="Lead Abatement at Low Income Residences"/>
    <s v="Colossal Contractors, Inc"/>
    <x v="39"/>
    <n v="0"/>
    <m/>
    <d v="2011-12-14T00:00:00"/>
    <d v="2011-12-15T00:00:00"/>
    <d v="2014-12-14T00:00:00"/>
    <n v="2014"/>
    <n v="12"/>
    <x v="37"/>
    <x v="1"/>
    <x v="14"/>
    <x v="1"/>
    <m/>
    <m/>
    <m/>
    <m/>
    <s v="Normal"/>
  </r>
  <r>
    <x v="15"/>
    <s v="Green"/>
    <s v="None"/>
    <s v="P519216"/>
    <s v="DHCD"/>
    <s v="B50002131"/>
    <s v="Lead Abatement at Low Income Residences"/>
    <s v="Coalition To End Childhood Lead Poisoning, Inc."/>
    <x v="39"/>
    <n v="0"/>
    <m/>
    <d v="2011-12-14T00:00:00"/>
    <d v="2011-12-15T00:00:00"/>
    <d v="2014-12-14T00:00:00"/>
    <n v="2014"/>
    <n v="12"/>
    <x v="37"/>
    <x v="1"/>
    <x v="14"/>
    <x v="1"/>
    <m/>
    <m/>
    <m/>
    <m/>
    <s v="Normal"/>
  </r>
  <r>
    <x v="15"/>
    <s v="Green"/>
    <s v="None"/>
    <s v="P519218"/>
    <s v="DHCD"/>
    <s v="B50002131"/>
    <s v="Lead Abatement at Low Income Residences"/>
    <s v="Hawkeye Constructions, LLC"/>
    <x v="39"/>
    <n v="0"/>
    <m/>
    <d v="2011-12-14T00:00:00"/>
    <d v="2011-12-15T00:00:00"/>
    <d v="2014-12-14T00:00:00"/>
    <n v="2014"/>
    <n v="12"/>
    <x v="37"/>
    <x v="1"/>
    <x v="14"/>
    <x v="1"/>
    <m/>
    <m/>
    <m/>
    <m/>
    <s v="Normal"/>
  </r>
  <r>
    <x v="15"/>
    <s v="Green"/>
    <s v="None"/>
    <s v="P519214"/>
    <s v="DHCD"/>
    <s v="B50002131"/>
    <s v="Lead Abatement at Low Income Residences"/>
    <s v="MAC-Par Services, Inc."/>
    <x v="39"/>
    <n v="0"/>
    <m/>
    <d v="2011-12-14T00:00:00"/>
    <d v="2011-12-15T00:00:00"/>
    <d v="2014-12-14T00:00:00"/>
    <n v="2014"/>
    <n v="12"/>
    <x v="37"/>
    <x v="1"/>
    <x v="14"/>
    <x v="1"/>
    <m/>
    <m/>
    <m/>
    <m/>
    <s v="Normal"/>
  </r>
  <r>
    <x v="15"/>
    <s v="Green"/>
    <s v="None"/>
    <s v="P519217"/>
    <s v="DHCD"/>
    <s v="B50002131"/>
    <s v="Lead Abatement at Low Income Residences"/>
    <s v="UK Construction &amp; Management, LLC"/>
    <x v="39"/>
    <n v="0"/>
    <m/>
    <d v="2011-12-14T00:00:00"/>
    <d v="2011-12-15T00:00:00"/>
    <d v="2014-12-14T00:00:00"/>
    <n v="2014"/>
    <n v="12"/>
    <x v="37"/>
    <x v="1"/>
    <x v="14"/>
    <x v="1"/>
    <m/>
    <m/>
    <m/>
    <m/>
    <s v="Normal"/>
  </r>
  <r>
    <x v="15"/>
    <s v="Green"/>
    <s v="None"/>
    <s v="P519266"/>
    <s v="DHCD"/>
    <s v="B50002131"/>
    <s v="Lead Abatement at Low Income Residences"/>
    <s v="Goel Services"/>
    <x v="39"/>
    <n v="0"/>
    <m/>
    <d v="2011-12-14T00:00:00"/>
    <d v="2011-12-15T00:00:00"/>
    <d v="2014-12-14T00:00:00"/>
    <n v="2014"/>
    <n v="12"/>
    <x v="37"/>
    <x v="1"/>
    <x v="14"/>
    <x v="1"/>
    <m/>
    <m/>
    <m/>
    <m/>
    <s v="Normal"/>
  </r>
  <r>
    <x v="15"/>
    <s v="Green"/>
    <s v="None"/>
    <s v="P510455"/>
    <s v="CONV. CTR"/>
    <s v="B50001020"/>
    <s v="Manage, operate and Maintain Telecommunications Systems for the Baltimore Convention Center - REVENUE"/>
    <s v="M.C. Dean, Inc"/>
    <x v="144"/>
    <n v="0"/>
    <m/>
    <d v="2010-06-09T00:00:00"/>
    <d v="2009-12-01T00:00:00"/>
    <d v="2014-12-31T00:00:00"/>
    <n v="2014"/>
    <n v="12"/>
    <x v="37"/>
    <x v="5"/>
    <x v="0"/>
    <x v="0"/>
    <m/>
    <m/>
    <m/>
    <m/>
    <s v="Normal"/>
  </r>
  <r>
    <x v="15"/>
    <s v="Green"/>
    <s v="None"/>
    <s v="P519151"/>
    <s v="DPW"/>
    <s v="08000"/>
    <s v="Hycor Parts"/>
    <s v="Parkson Corporation"/>
    <x v="15"/>
    <n v="0"/>
    <m/>
    <d v="2012-01-11T00:00:00"/>
    <d v="2012-01-11T00:00:00"/>
    <d v="2015-01-10T00:00:00"/>
    <n v="2015"/>
    <n v="1"/>
    <x v="38"/>
    <x v="11"/>
    <x v="0"/>
    <x v="0"/>
    <m/>
    <m/>
    <m/>
    <m/>
    <s v="Normal"/>
  </r>
  <r>
    <x v="15"/>
    <s v="Green"/>
    <s v="None"/>
    <s v="P502425"/>
    <s v="DPW"/>
    <s v="08000"/>
    <s v="MagnaDrive"/>
    <s v="DAS Solutions, LLC"/>
    <x v="15"/>
    <n v="0"/>
    <m/>
    <d v="2012-01-11T00:00:00"/>
    <d v="2012-01-11T00:00:00"/>
    <d v="2015-01-10T00:00:00"/>
    <n v="2015"/>
    <n v="1"/>
    <x v="38"/>
    <x v="11"/>
    <x v="0"/>
    <x v="0"/>
    <m/>
    <m/>
    <m/>
    <m/>
    <s v="Normal"/>
  </r>
  <r>
    <x v="15"/>
    <s v="Green"/>
    <s v="None"/>
    <s v="P519734"/>
    <s v="CITYWIDE"/>
    <s v="B50002209"/>
    <s v="Copper Cable Installation, Maintenance and Repair Service"/>
    <s v="James Communication, inc. (1st Call)"/>
    <x v="33"/>
    <n v="0"/>
    <m/>
    <d v="2012-01-25T00:00:00"/>
    <d v="2012-01-25T00:00:00"/>
    <d v="2015-01-24T00:00:00"/>
    <n v="2015"/>
    <n v="1"/>
    <x v="38"/>
    <x v="11"/>
    <x v="16"/>
    <x v="8"/>
    <m/>
    <s v="Yes"/>
    <s v="Yes"/>
    <m/>
    <s v="Special"/>
  </r>
  <r>
    <x v="15"/>
    <s v="Green"/>
    <s v="None"/>
    <s v="P519733"/>
    <s v="CITYWIDE"/>
    <s v="B50002209"/>
    <s v="Copper Cable Installation, Maintenance and Repair Service"/>
    <s v="Highlander Contracting Company (2nd Call)"/>
    <x v="1"/>
    <n v="0"/>
    <m/>
    <d v="2012-01-25T00:00:00"/>
    <d v="2012-01-25T00:00:00"/>
    <d v="2015-01-24T00:00:00"/>
    <n v="2015"/>
    <n v="1"/>
    <x v="38"/>
    <x v="11"/>
    <x v="16"/>
    <x v="8"/>
    <m/>
    <s v="Yes"/>
    <s v="Yes"/>
    <m/>
    <s v="Special"/>
  </r>
  <r>
    <x v="15"/>
    <s v="Green"/>
    <s v="None"/>
    <s v="P519331"/>
    <s v="DPW"/>
    <s v="08000"/>
    <s v="Renold/Carter Drive Parts"/>
    <s v="Renold, Inc."/>
    <x v="253"/>
    <n v="0"/>
    <m/>
    <d v="2012-02-01T00:00:00"/>
    <d v="2012-02-01T00:00:00"/>
    <d v="2015-01-31T00:00:00"/>
    <n v="2015"/>
    <n v="1"/>
    <x v="38"/>
    <x v="11"/>
    <x v="0"/>
    <x v="0"/>
    <m/>
    <m/>
    <m/>
    <m/>
    <s v="Normal"/>
  </r>
  <r>
    <x v="15"/>
    <s v="Green"/>
    <s v="None"/>
    <s v="P519845"/>
    <s v="CONV. CTR"/>
    <s v="B50002161"/>
    <s v="Maintenance Services for Life and Safety Systems for Convention Center"/>
    <s v="Honeywell building Solutions"/>
    <x v="303"/>
    <n v="0"/>
    <m/>
    <d v="2012-01-25T00:00:00"/>
    <d v="2012-03-01T00:00:00"/>
    <d v="2015-02-28T00:00:00"/>
    <n v="2015"/>
    <n v="2"/>
    <x v="39"/>
    <x v="10"/>
    <x v="26"/>
    <x v="6"/>
    <m/>
    <m/>
    <m/>
    <m/>
    <s v="Normal"/>
  </r>
  <r>
    <x v="15"/>
    <s v="Green"/>
    <s v="None"/>
    <s v="P520056"/>
    <s v="DHCD"/>
    <s v="B50002228"/>
    <s v="Environmental Remediation at Various Location"/>
    <s v="EQ Northeast, Inc. (First Call)"/>
    <x v="33"/>
    <n v="0"/>
    <m/>
    <d v="2012-03-21T00:00:00"/>
    <d v="2012-04-08T00:00:00"/>
    <d v="2015-04-07T00:00:00"/>
    <n v="2015"/>
    <n v="4"/>
    <x v="49"/>
    <x v="29"/>
    <x v="11"/>
    <x v="9"/>
    <m/>
    <m/>
    <s v="Yes"/>
    <m/>
    <s v="Special"/>
  </r>
  <r>
    <x v="15"/>
    <s v="Green"/>
    <s v="None"/>
    <s v="P500055"/>
    <s v="DHCD"/>
    <s v="B50002228"/>
    <s v="Environmental Remediation at Various Location"/>
    <s v="Total Environmental Concepts, Inc. (Second Call)"/>
    <x v="253"/>
    <n v="0"/>
    <m/>
    <d v="2012-03-21T00:00:00"/>
    <d v="2012-04-08T00:00:00"/>
    <d v="2015-04-07T00:00:00"/>
    <n v="2015"/>
    <n v="4"/>
    <x v="49"/>
    <x v="1"/>
    <x v="11"/>
    <x v="9"/>
    <m/>
    <m/>
    <s v="Yes"/>
    <m/>
    <s v="Special"/>
  </r>
  <r>
    <x v="15"/>
    <s v="Green"/>
    <s v="None"/>
    <s v="P520037"/>
    <s v="DHCD"/>
    <s v="B50002286"/>
    <s v="Lead Abatement II at Low Income Residences"/>
    <s v="John Ware &amp; Son, Inc."/>
    <x v="39"/>
    <n v="0"/>
    <m/>
    <d v="2012-04-04T00:00:00"/>
    <d v="2012-04-15T00:00:00"/>
    <d v="2015-04-14T00:00:00"/>
    <n v="2015"/>
    <n v="4"/>
    <x v="49"/>
    <x v="1"/>
    <x v="14"/>
    <x v="1"/>
    <m/>
    <m/>
    <m/>
    <m/>
    <s v="Normal"/>
  </r>
  <r>
    <x v="15"/>
    <s v="Green"/>
    <s v="None"/>
    <s v="P520038"/>
    <s v="DHCD"/>
    <s v="B50002286"/>
    <s v="Lead Abatement II at Low Income Residences"/>
    <s v="JLN Construction Services, LLC"/>
    <x v="39"/>
    <n v="0"/>
    <m/>
    <d v="2012-04-04T00:00:00"/>
    <d v="2012-04-15T00:00:00"/>
    <d v="2015-04-14T00:00:00"/>
    <n v="2015"/>
    <n v="4"/>
    <x v="49"/>
    <x v="1"/>
    <x v="14"/>
    <x v="1"/>
    <m/>
    <m/>
    <m/>
    <m/>
    <s v="Normal"/>
  </r>
  <r>
    <x v="15"/>
    <s v="Green"/>
    <s v="None"/>
    <s v="P520039"/>
    <s v="DHCD"/>
    <s v="B50002286"/>
    <s v="Lead Abatement II at Low Income Residences"/>
    <s v="Deveau Construction, LLC"/>
    <x v="39"/>
    <n v="0"/>
    <m/>
    <d v="2012-04-04T00:00:00"/>
    <d v="2012-04-15T00:00:00"/>
    <d v="2015-04-14T00:00:00"/>
    <n v="2015"/>
    <n v="4"/>
    <x v="49"/>
    <x v="1"/>
    <x v="14"/>
    <x v="1"/>
    <m/>
    <m/>
    <m/>
    <m/>
    <s v="Normal"/>
  </r>
  <r>
    <x v="15"/>
    <s v="Green"/>
    <s v="None"/>
    <s v="P519839"/>
    <s v="DHCD"/>
    <s v="B50002237"/>
    <s v="Baltimore City Weatherization Assistance Program - HVAC "/>
    <s v="BMC Services, LLC (First Call for Emergencies)"/>
    <x v="48"/>
    <n v="0"/>
    <m/>
    <d v="2012-03-28T00:00:00"/>
    <d v="2012-04-15T00:00:00"/>
    <d v="2015-04-14T00:00:00"/>
    <n v="2015"/>
    <n v="4"/>
    <x v="49"/>
    <x v="1"/>
    <x v="14"/>
    <x v="14"/>
    <m/>
    <s v="Yes"/>
    <s v="Yes"/>
    <m/>
    <s v="Special"/>
  </r>
  <r>
    <x v="15"/>
    <s v="Green"/>
    <s v="None"/>
    <s v="P519840"/>
    <s v="DHCD"/>
    <s v="B50002237"/>
    <s v="Baltimore City Weatherization Assistance Program - HVAC "/>
    <s v="Hawkeye Construction, LLC"/>
    <x v="1"/>
    <n v="0"/>
    <m/>
    <d v="2012-03-28T00:00:00"/>
    <d v="2012-04-15T00:00:00"/>
    <d v="2015-04-14T00:00:00"/>
    <n v="2015"/>
    <n v="4"/>
    <x v="49"/>
    <x v="1"/>
    <x v="14"/>
    <x v="14"/>
    <m/>
    <s v="Yes"/>
    <m/>
    <m/>
    <s v="Special"/>
  </r>
  <r>
    <x v="15"/>
    <s v="Green"/>
    <s v="None"/>
    <s v="P519838"/>
    <s v="DHCD"/>
    <s v="B50002237"/>
    <s v="Baltimore City Weatherization Assistance Program - HVAC "/>
    <s v="Coldspring Company, Inc."/>
    <x v="1"/>
    <n v="0"/>
    <m/>
    <d v="2012-03-28T00:00:00"/>
    <d v="2012-04-15T00:00:00"/>
    <d v="2015-04-14T00:00:00"/>
    <n v="2015"/>
    <n v="4"/>
    <x v="49"/>
    <x v="1"/>
    <x v="14"/>
    <x v="14"/>
    <m/>
    <s v="Yes"/>
    <m/>
    <m/>
    <s v="Special"/>
  </r>
  <r>
    <x v="15"/>
    <s v="Green"/>
    <s v="None"/>
    <m/>
    <s v="DPW"/>
    <s v="B50002316"/>
    <s v="Pump Repair Services - First call"/>
    <s v="American Contracting &amp; Environmental Service Inc."/>
    <x v="39"/>
    <n v="0"/>
    <m/>
    <d v="2012-04-18T00:00:00"/>
    <d v="2012-05-01T00:00:00"/>
    <d v="2015-04-30T00:00:00"/>
    <n v="2015"/>
    <n v="4"/>
    <x v="49"/>
    <x v="1"/>
    <x v="0"/>
    <x v="0"/>
    <m/>
    <s v="Yes"/>
    <s v="Yes"/>
    <m/>
    <s v="Special"/>
  </r>
  <r>
    <x v="15"/>
    <s v="Green"/>
    <s v="None"/>
    <m/>
    <s v="DPW"/>
    <s v="B50002316"/>
    <s v="Pump Repair Services - Second call"/>
    <s v="EESCO Pump &amp; Valve, Inc."/>
    <x v="39"/>
    <n v="0"/>
    <m/>
    <d v="2012-04-18T00:00:00"/>
    <d v="2012-05-01T00:00:00"/>
    <d v="2015-04-30T00:00:00"/>
    <n v="2015"/>
    <n v="4"/>
    <x v="49"/>
    <x v="1"/>
    <x v="0"/>
    <x v="0"/>
    <m/>
    <s v="Yes"/>
    <s v="Yes"/>
    <m/>
    <s v="Special"/>
  </r>
  <r>
    <x v="15"/>
    <s v="Green"/>
    <s v="None"/>
    <s v="P514207"/>
    <s v="CONV. CTR"/>
    <s v="B50001328"/>
    <s v="Electrical, Compressed air &amp; Water Services "/>
    <s v="Edlen Electrical Exhibitions Services, Inc"/>
    <x v="144"/>
    <n v="0"/>
    <m/>
    <d v="2010-04-07T00:00:00"/>
    <d v="2010-05-01T00:00:00"/>
    <d v="2015-04-30T00:00:00"/>
    <n v="2015"/>
    <n v="4"/>
    <x v="49"/>
    <x v="5"/>
    <x v="0"/>
    <x v="0"/>
    <m/>
    <m/>
    <m/>
    <m/>
    <s v="Normal"/>
  </r>
  <r>
    <x v="15"/>
    <s v="Green"/>
    <s v="None"/>
    <s v="R589477"/>
    <s v="DPW"/>
    <s v="08000"/>
    <s v="Process Control Service and Parts"/>
    <s v="ABB, Inc."/>
    <x v="253"/>
    <n v="0"/>
    <m/>
    <d v="2012-05-16T00:00:00"/>
    <d v="2012-05-16T00:00:00"/>
    <d v="2015-05-15T00:00:00"/>
    <n v="2015"/>
    <n v="5"/>
    <x v="40"/>
    <x v="1"/>
    <x v="0"/>
    <x v="0"/>
    <m/>
    <m/>
    <m/>
    <m/>
    <s v="Normal"/>
  </r>
  <r>
    <x v="15"/>
    <s v="Green"/>
    <s v="None"/>
    <s v="P520592"/>
    <s v="MTE"/>
    <s v="06000"/>
    <s v="Voice Mail Maitenance and Xpress Care Software Services"/>
    <s v="Altura Communication Solutions"/>
    <x v="605"/>
    <n v="0"/>
    <m/>
    <d v="2012-06-13T00:00:00"/>
    <d v="2012-06-13T00:00:00"/>
    <d v="2015-06-12T00:00:00"/>
    <n v="2015"/>
    <n v="6"/>
    <x v="18"/>
    <x v="1"/>
    <x v="0"/>
    <x v="0"/>
    <m/>
    <m/>
    <m/>
    <m/>
    <s v="Normal"/>
  </r>
  <r>
    <x v="15"/>
    <s v="Green"/>
    <s v="None"/>
    <m/>
    <s v="DPW"/>
    <s v="B50002684"/>
    <s v="Testing and Repairs of Backflow Preventer Devices "/>
    <s v="J.F. Fischer, Inc."/>
    <x v="15"/>
    <n v="0"/>
    <m/>
    <d v="2012-12-12T00:00:00"/>
    <d v="2013-01-01T00:00:00"/>
    <d v="2015-12-31T00:00:00"/>
    <n v="2015"/>
    <n v="12"/>
    <x v="19"/>
    <x v="11"/>
    <x v="3"/>
    <x v="0"/>
    <m/>
    <m/>
    <m/>
    <m/>
    <s v="Normal"/>
  </r>
  <r>
    <x v="15"/>
    <s v="Green"/>
    <s v="None"/>
    <m/>
    <s v="FLEET"/>
    <s v="B50002573"/>
    <s v="Bio-Diesel &amp; Ethanol Fuels"/>
    <s v="Petroleum Marketing Group, Inc"/>
    <x v="48"/>
    <n v="0"/>
    <m/>
    <d v="2012-11-21T00:00:00"/>
    <d v="2013-01-01T00:00:00"/>
    <d v="2015-12-31T00:00:00"/>
    <n v="2015"/>
    <n v="12"/>
    <x v="19"/>
    <x v="1"/>
    <x v="0"/>
    <x v="0"/>
    <m/>
    <m/>
    <m/>
    <m/>
    <s v="Normal"/>
  </r>
  <r>
    <x v="15"/>
    <s v="Green"/>
    <s v="None"/>
    <m/>
    <s v="FLEET"/>
    <s v="B50002573"/>
    <s v="Bio-Diesel &amp; Ethanol Fuels"/>
    <s v="James River Solutions"/>
    <x v="253"/>
    <n v="0"/>
    <m/>
    <d v="2012-11-21T00:00:00"/>
    <d v="2013-01-01T00:00:00"/>
    <d v="2015-12-31T00:00:00"/>
    <n v="2015"/>
    <n v="12"/>
    <x v="19"/>
    <x v="1"/>
    <x v="0"/>
    <x v="0"/>
    <m/>
    <m/>
    <m/>
    <m/>
    <s v="Normal"/>
  </r>
  <r>
    <x v="15"/>
    <s v="Green"/>
    <s v="None"/>
    <m/>
    <s v="FLEET"/>
    <s v="B50002573"/>
    <s v="Bio-Diesel &amp; Ethanol Fuels"/>
    <s v="Tri-Gas &amp; Oil Co., Inc."/>
    <x v="48"/>
    <n v="0"/>
    <m/>
    <d v="2012-11-21T00:00:00"/>
    <d v="2013-01-01T00:00:00"/>
    <d v="2015-12-31T00:00:00"/>
    <n v="2015"/>
    <n v="12"/>
    <x v="19"/>
    <x v="1"/>
    <x v="0"/>
    <x v="0"/>
    <m/>
    <m/>
    <m/>
    <m/>
    <s v="Normal"/>
  </r>
  <r>
    <x v="15"/>
    <s v="Green"/>
    <s v="None"/>
    <m/>
    <s v="FLEET"/>
    <s v="B50002573"/>
    <s v="Bio-Diesel &amp; Ethanol Fuels"/>
    <s v="JJ Adams Fuel Oil CO."/>
    <x v="253"/>
    <n v="0"/>
    <m/>
    <d v="2012-11-21T00:00:00"/>
    <d v="2013-01-01T00:00:00"/>
    <d v="2015-12-31T00:00:00"/>
    <n v="2015"/>
    <n v="12"/>
    <x v="19"/>
    <x v="1"/>
    <x v="0"/>
    <x v="0"/>
    <m/>
    <m/>
    <m/>
    <m/>
    <s v="Normal"/>
  </r>
  <r>
    <x v="15"/>
    <s v="Green"/>
    <s v="None"/>
    <m/>
    <s v="CONV. CTR"/>
    <s v="B50002466"/>
    <s v="Trash removal Services for Baltimore Convention Center"/>
    <s v="BFI Waste Services d/b/a Allied Waste Service of Baltimore"/>
    <x v="606"/>
    <n v="0"/>
    <m/>
    <d v="2012-10-24T00:00:00"/>
    <d v="2013-01-01T00:00:00"/>
    <d v="2015-12-31T00:00:00"/>
    <n v="2015"/>
    <n v="12"/>
    <x v="19"/>
    <x v="1"/>
    <x v="17"/>
    <x v="9"/>
    <m/>
    <m/>
    <m/>
    <m/>
    <s v="Normal"/>
  </r>
  <r>
    <x v="15"/>
    <s v="Green"/>
    <s v="None"/>
    <m/>
    <s v="STATES ATTORNEY"/>
    <s v="B50002762"/>
    <s v="Hosted VoIP System"/>
    <s v="iCore Networks, Inc."/>
    <x v="607"/>
    <n v="0"/>
    <m/>
    <d v="2013-01-23T00:00:00"/>
    <d v="2013-01-23T00:00:00"/>
    <d v="2016-01-12T00:00:00"/>
    <n v="2016"/>
    <n v="1"/>
    <x v="20"/>
    <x v="1"/>
    <x v="11"/>
    <x v="0"/>
    <m/>
    <m/>
    <m/>
    <m/>
    <s v="Normal"/>
  </r>
  <r>
    <x v="15"/>
    <s v="Green"/>
    <s v="None"/>
    <m/>
    <s v="BHCD"/>
    <s v="B50002701"/>
    <s v="Relocation Services (Hotels/Motels) - Lead Hazard Reduction Program - Item#1"/>
    <s v="Baltimore International College, Inc. owner and operator of Mount Vernon Hotel"/>
    <x v="322"/>
    <n v="0"/>
    <m/>
    <d v="2013-01-16T00:00:00"/>
    <d v="2013-01-16T00:00:00"/>
    <d v="2016-01-15T00:00:00"/>
    <n v="2016"/>
    <n v="1"/>
    <x v="20"/>
    <x v="1"/>
    <x v="0"/>
    <x v="0"/>
    <m/>
    <m/>
    <m/>
    <m/>
    <s v="Normal"/>
  </r>
  <r>
    <x v="15"/>
    <s v="Green"/>
    <s v="None"/>
    <m/>
    <s v="BHCD"/>
    <s v="B50002701"/>
    <s v="Relocation Services (Hotels/Motels) - Lead Hazard Reduction Program - Item#2,3,4,5"/>
    <s v="Regent Development Consulting, Inc."/>
    <x v="22"/>
    <n v="0"/>
    <m/>
    <d v="2013-01-16T00:00:00"/>
    <d v="2013-01-16T00:00:00"/>
    <d v="2016-01-15T00:00:00"/>
    <n v="2016"/>
    <n v="1"/>
    <x v="20"/>
    <x v="1"/>
    <x v="0"/>
    <x v="0"/>
    <m/>
    <m/>
    <m/>
    <m/>
    <s v="Normal"/>
  </r>
  <r>
    <x v="15"/>
    <s v="Green"/>
    <s v="None"/>
    <m/>
    <s v="CONV. CTR"/>
    <s v="BP-07136"/>
    <s v="Audio/Video Services (Baltimore Convention Center)"/>
    <s v="Projection Presentation Technology (PPT)"/>
    <x v="144"/>
    <n v="0"/>
    <m/>
    <d v="2012-05-09T00:00:00"/>
    <d v="2012-08-08T00:00:00"/>
    <d v="2017-08-07T00:00:00"/>
    <n v="2017"/>
    <n v="8"/>
    <x v="55"/>
    <x v="0"/>
    <x v="0"/>
    <x v="0"/>
    <m/>
    <m/>
    <m/>
    <s v="Dummy PO thru City Dynamics"/>
    <s v="Special"/>
  </r>
  <r>
    <x v="16"/>
    <s v="Blue"/>
    <s v="Green"/>
    <s v="P519195"/>
    <s v="HEALTH"/>
    <s v="B50002268"/>
    <s v="EMA/EMT Uniforms for field Health Services"/>
    <s v="F.F. and A. Jacobs &amp; Sons"/>
    <x v="291"/>
    <n v="0"/>
    <m/>
    <s v="-"/>
    <d v="2012-01-25T00:00:00"/>
    <d v="2013-01-24T00:00:00"/>
    <n v="2013"/>
    <n v="1"/>
    <x v="3"/>
    <x v="3"/>
    <x v="0"/>
    <x v="0"/>
    <s v="Trying to contact agency. To expire and delete"/>
    <m/>
    <m/>
    <m/>
    <s v="Normal"/>
  </r>
  <r>
    <x v="16"/>
    <s v="Blue"/>
    <s v="Yellow"/>
    <s v="P512278"/>
    <s v="AGING"/>
    <s v="B50000964"/>
    <s v="Janitorial Services -Hooper Adult Day Care(Aging)"/>
    <s v="BA Cleaning System, Inc"/>
    <x v="90"/>
    <n v="0"/>
    <m/>
    <d v="2012-02-29T00:00:00"/>
    <d v="2012-04-01T00:00:00"/>
    <d v="2013-03-31T00:00:00"/>
    <n v="2013"/>
    <n v="3"/>
    <x v="5"/>
    <x v="3"/>
    <x v="0"/>
    <x v="0"/>
    <s v="To be renewed"/>
    <m/>
    <m/>
    <m/>
    <s v="Normal"/>
  </r>
  <r>
    <x v="16"/>
    <s v="Blue"/>
    <s v="Yellow"/>
    <s v="P507574"/>
    <m/>
    <s v="B50000924"/>
    <s v="Transportation Services"/>
    <s v="Higher Ground Transportation Services, Inc."/>
    <x v="608"/>
    <n v="0"/>
    <m/>
    <d v="2011-03-30T00:00:00"/>
    <d v="2011-04-02T00:00:00"/>
    <d v="2013-04-01T00:00:00"/>
    <n v="2013"/>
    <n v="4"/>
    <x v="6"/>
    <x v="11"/>
    <x v="0"/>
    <x v="0"/>
    <s v="BL for Renewal 2/27"/>
    <m/>
    <m/>
    <m/>
    <s v="Normal"/>
  </r>
  <r>
    <x v="16"/>
    <s v="Blue"/>
    <s v="Red"/>
    <s v="P511619"/>
    <s v="CITYWIDE"/>
    <s v="B50000860"/>
    <s v="Industrial Work Uniforms"/>
    <s v="Chesapeake Uniform d/b/a Lord Baltimore"/>
    <x v="609"/>
    <n v="0"/>
    <m/>
    <d v="2011-03-09T00:00:00"/>
    <d v="2011-04-15T00:00:00"/>
    <d v="2013-04-14T00:00:00"/>
    <n v="2013"/>
    <n v="4"/>
    <x v="6"/>
    <x v="0"/>
    <x v="0"/>
    <x v="0"/>
    <s v="Sue to investigate and start RFP. May be given to Tyrone. Sue to consider cutoff date instead of breaking up the contracts."/>
    <m/>
    <m/>
    <m/>
    <s v="Normal"/>
  </r>
  <r>
    <x v="16"/>
    <s v="Blue"/>
    <s v="Green"/>
    <s v="P522024"/>
    <s v="HEALTH"/>
    <s v="B50002671"/>
    <s v="Health Screenings"/>
    <s v="Stone Foundation"/>
    <x v="610"/>
    <n v="0"/>
    <m/>
    <s v="-"/>
    <d v="2012-12-03T00:00:00"/>
    <d v="2013-04-30T00:00:00"/>
    <n v="2013"/>
    <n v="4"/>
    <x v="6"/>
    <x v="0"/>
    <x v="0"/>
    <x v="0"/>
    <s v="DELETE WHEN EXPIRES "/>
    <m/>
    <m/>
    <m/>
    <s v="Normal"/>
  </r>
  <r>
    <x v="16"/>
    <s v="Blue"/>
    <s v="Yellow"/>
    <s v="P518712"/>
    <s v="COMPTROLLER"/>
    <s v="06000"/>
    <s v="Pitney Bowes Sorter Maintenance"/>
    <s v="Pitney Bowes, Inc"/>
    <x v="611"/>
    <n v="0"/>
    <m/>
    <d v="2012-08-08T00:00:00"/>
    <d v="2012-08-09T00:00:00"/>
    <d v="2013-04-30T00:00:00"/>
    <n v="2013"/>
    <n v="4"/>
    <x v="6"/>
    <x v="3"/>
    <x v="0"/>
    <x v="0"/>
    <s v="Probably renewal"/>
    <m/>
    <m/>
    <m/>
    <s v="Normal"/>
  </r>
  <r>
    <x v="16"/>
    <s v="Blue"/>
    <s v="Yellow"/>
    <s v="P517550"/>
    <s v="COMPTROLLER"/>
    <s v="06000"/>
    <s v="Pitney Bowes Inserter Maintenance"/>
    <s v="Pitney Bowes, Inc"/>
    <x v="612"/>
    <n v="0"/>
    <m/>
    <d v="2012-08-08T00:00:00"/>
    <d v="2012-08-08T00:00:00"/>
    <d v="2013-04-30T00:00:00"/>
    <n v="2013"/>
    <n v="4"/>
    <x v="6"/>
    <x v="3"/>
    <x v="0"/>
    <x v="0"/>
    <s v="Probably renewal"/>
    <m/>
    <m/>
    <m/>
    <s v="Normal"/>
  </r>
  <r>
    <x v="16"/>
    <s v="Blue"/>
    <s v="None"/>
    <m/>
    <s v="REC &amp; PARKS"/>
    <s v="B50002255"/>
    <s v="Fabricate, Deliver &amp; Install Signs"/>
    <s v="Color-Ad, Inc."/>
    <x v="613"/>
    <n v="0"/>
    <m/>
    <d v="2012-05-23T00:00:00"/>
    <d v="2012-05-23T00:00:00"/>
    <d v="2013-05-22T00:00:00"/>
    <n v="2013"/>
    <n v="5"/>
    <x v="7"/>
    <x v="0"/>
    <x v="0"/>
    <x v="0"/>
    <m/>
    <m/>
    <m/>
    <m/>
    <s v="Normal"/>
  </r>
  <r>
    <x v="16"/>
    <s v="Blue"/>
    <s v="None"/>
    <s v="P517522"/>
    <s v="AGING"/>
    <s v="B50001206"/>
    <s v="Food Service for Eating Together in Baltimore Program "/>
    <s v="Germain Holdings LLC d/b/a Overlea Caterers, Inc."/>
    <x v="614"/>
    <n v="0"/>
    <m/>
    <d v="2012-11-21T00:00:00"/>
    <d v="2010-06-01T00:00:00"/>
    <d v="2013-05-31T00:00:00"/>
    <n v="2013"/>
    <n v="5"/>
    <x v="7"/>
    <x v="1"/>
    <x v="8"/>
    <x v="3"/>
    <m/>
    <m/>
    <m/>
    <s v="Yes"/>
    <s v="Special"/>
  </r>
  <r>
    <x v="16"/>
    <s v="Blue"/>
    <s v="None"/>
    <s v="P511769"/>
    <s v="AGING"/>
    <s v="B50001205"/>
    <s v="Management of Nutritional Congregate Food Service for CARE Eating together program"/>
    <s v="MJM Innovations"/>
    <x v="615"/>
    <n v="0"/>
    <m/>
    <d v="2012-07-11T00:00:00"/>
    <d v="2010-06-01T00:00:00"/>
    <d v="2013-05-31T00:00:00"/>
    <n v="2013"/>
    <n v="5"/>
    <x v="7"/>
    <x v="0"/>
    <x v="17"/>
    <x v="16"/>
    <m/>
    <m/>
    <m/>
    <s v="Yes"/>
    <s v="Special"/>
  </r>
  <r>
    <x v="16"/>
    <s v="Blue"/>
    <s v="None"/>
    <s v="P517713"/>
    <s v="OIG`"/>
    <s v="B50001829"/>
    <s v="Case Management System"/>
    <s v="Legal Files Software, Inc."/>
    <x v="616"/>
    <n v="0"/>
    <m/>
    <d v="2012-05-23T00:00:00"/>
    <d v="2012-06-08T00:00:00"/>
    <d v="2013-06-07T00:00:00"/>
    <n v="2013"/>
    <n v="6"/>
    <x v="8"/>
    <x v="0"/>
    <x v="0"/>
    <x v="0"/>
    <m/>
    <m/>
    <m/>
    <m/>
    <s v="Normal"/>
  </r>
  <r>
    <x v="16"/>
    <s v="Blue"/>
    <s v="None"/>
    <s v="P517585"/>
    <s v="DPW"/>
    <s v="B50001705"/>
    <s v="Mowing &amp; Debris removal for Vacant Lots &amp; Abandoned Property"/>
    <s v="Evergreen Landscape &amp; Design Corp"/>
    <x v="617"/>
    <n v="0"/>
    <m/>
    <d v="2012-05-09T00:00:00"/>
    <d v="2012-06-08T00:00:00"/>
    <d v="2013-06-07T00:00:00"/>
    <n v="2013"/>
    <n v="6"/>
    <x v="8"/>
    <x v="2"/>
    <x v="14"/>
    <x v="1"/>
    <m/>
    <m/>
    <m/>
    <m/>
    <s v="Normal"/>
  </r>
  <r>
    <x v="16"/>
    <s v="Blue"/>
    <s v="None"/>
    <s v="P514680"/>
    <s v="AGING"/>
    <s v="06000"/>
    <s v="Furnish &amp; Deliver Authentic Korean Meals"/>
    <s v="T &amp; J Jeong"/>
    <x v="618"/>
    <n v="0"/>
    <m/>
    <d v="2012-05-16T00:00:00"/>
    <d v="2012-06-10T00:00:00"/>
    <d v="2013-06-09T00:00:00"/>
    <n v="2013"/>
    <n v="6"/>
    <x v="8"/>
    <x v="1"/>
    <x v="0"/>
    <x v="0"/>
    <m/>
    <m/>
    <m/>
    <m/>
    <s v="Normal"/>
  </r>
  <r>
    <x v="16"/>
    <s v="Blue"/>
    <s v="None"/>
    <s v="P514789"/>
    <s v="CITYWIDE"/>
    <s v="B50000972"/>
    <s v="T-Shirts and Other Active Wear "/>
    <s v="Nightmare Graphics"/>
    <x v="619"/>
    <n v="0"/>
    <m/>
    <d v="2013-01-09T00:00:00"/>
    <d v="2012-06-17T00:00:00"/>
    <d v="2013-06-16T00:00:00"/>
    <n v="2013"/>
    <n v="6"/>
    <x v="8"/>
    <x v="0"/>
    <x v="0"/>
    <x v="0"/>
    <m/>
    <m/>
    <m/>
    <m/>
    <s v="Normal"/>
  </r>
  <r>
    <x v="16"/>
    <s v="Blue"/>
    <s v="None"/>
    <s v="P522115"/>
    <s v="HEALTH"/>
    <s v="B50002708"/>
    <s v="X-Ray Technician Services"/>
    <s v="Annashae"/>
    <x v="620"/>
    <n v="0"/>
    <m/>
    <s v="-"/>
    <d v="2013-01-01T00:00:00"/>
    <d v="2013-06-30T00:00:00"/>
    <n v="2013"/>
    <n v="6"/>
    <x v="8"/>
    <x v="0"/>
    <x v="0"/>
    <x v="0"/>
    <m/>
    <m/>
    <m/>
    <m/>
    <s v="Normal"/>
  </r>
  <r>
    <x v="16"/>
    <s v="Blue"/>
    <s v="None"/>
    <s v="P515662"/>
    <s v="FLEET"/>
    <s v="BP-07006"/>
    <s v="Fleet  Fuel Credit Card"/>
    <s v="Wright Express Financial Services Corporation"/>
    <x v="621"/>
    <n v="0"/>
    <m/>
    <d v="2012-12-05T00:00:00"/>
    <d v="2013-01-01T00:00:00"/>
    <d v="2013-06-30T00:00:00"/>
    <n v="2013"/>
    <n v="6"/>
    <x v="8"/>
    <x v="0"/>
    <x v="0"/>
    <x v="0"/>
    <m/>
    <m/>
    <m/>
    <m/>
    <s v="Normal"/>
  </r>
  <r>
    <x v="16"/>
    <s v="Blue"/>
    <s v="None"/>
    <s v="P516814"/>
    <s v="DHCD"/>
    <s v="B50001664"/>
    <s v="Management of the Harry &amp; Jeanette Weinberg Housing &amp; Resource Center (DHCD)"/>
    <s v="Jobs, Housing &amp; Recovery"/>
    <x v="622"/>
    <n v="0"/>
    <m/>
    <d v="2012-11-07T00:00:00"/>
    <d v="2012-07-01T00:00:00"/>
    <d v="2013-06-30T00:00:00"/>
    <n v="2013"/>
    <n v="6"/>
    <x v="8"/>
    <x v="2"/>
    <x v="14"/>
    <x v="1"/>
    <m/>
    <m/>
    <m/>
    <m/>
    <s v="Normal"/>
  </r>
  <r>
    <x v="16"/>
    <s v="Blue"/>
    <s v="None"/>
    <m/>
    <s v="CARE"/>
    <s v="B50002444"/>
    <s v="Monthly Delivery of Prescriptions to CARE Clients"/>
    <s v="Reyha Health Specifics"/>
    <x v="623"/>
    <n v="0"/>
    <m/>
    <s v="-"/>
    <d v="2012-07-02T00:00:00"/>
    <d v="2013-07-01T00:00:00"/>
    <n v="2013"/>
    <n v="7"/>
    <x v="9"/>
    <x v="1"/>
    <x v="0"/>
    <x v="0"/>
    <m/>
    <m/>
    <m/>
    <m/>
    <s v="Normal"/>
  </r>
  <r>
    <x v="16"/>
    <s v="Blue"/>
    <s v="None"/>
    <s v="P513698"/>
    <s v="DPW"/>
    <s v="07000"/>
    <s v="One Gallon Bottles of Water "/>
    <s v="Vend Central"/>
    <x v="214"/>
    <n v="0"/>
    <m/>
    <s v="-"/>
    <d v="2011-07-02T00:00:00"/>
    <d v="2013-07-01T00:00:00"/>
    <n v="2013"/>
    <n v="7"/>
    <x v="9"/>
    <x v="3"/>
    <x v="0"/>
    <x v="0"/>
    <m/>
    <m/>
    <m/>
    <m/>
    <s v="Normal"/>
  </r>
  <r>
    <x v="16"/>
    <s v="Blue"/>
    <s v="None"/>
    <s v="P521027"/>
    <s v="CIRCUIT COURT"/>
    <s v="08000"/>
    <s v="Maintenance Service for Quest Juvenile Case Mgt. System"/>
    <s v="Gottlieb &amp; Wertz, Inc."/>
    <x v="125"/>
    <n v="0"/>
    <m/>
    <d v="2012-07-25T00:00:00"/>
    <d v="2012-07-25T00:00:00"/>
    <d v="2013-07-24T00:00:00"/>
    <n v="2013"/>
    <n v="7"/>
    <x v="9"/>
    <x v="0"/>
    <x v="0"/>
    <x v="0"/>
    <m/>
    <m/>
    <m/>
    <m/>
    <s v="Normal"/>
  </r>
  <r>
    <x v="16"/>
    <s v="Blue"/>
    <s v="None"/>
    <m/>
    <s v="CIRCUIT COURT"/>
    <s v="08000"/>
    <s v="CourtSmart Maintenance Service  "/>
    <s v="CourtSmart Digital Systems"/>
    <x v="624"/>
    <n v="0"/>
    <m/>
    <d v="2012-08-08T00:00:00"/>
    <d v="2012-08-08T00:00:00"/>
    <d v="2013-08-07T00:00:00"/>
    <n v="2013"/>
    <n v="8"/>
    <x v="10"/>
    <x v="0"/>
    <x v="0"/>
    <x v="0"/>
    <m/>
    <m/>
    <m/>
    <m/>
    <s v="Normal"/>
  </r>
  <r>
    <x v="16"/>
    <s v="Blue"/>
    <s v="None"/>
    <s v="Various"/>
    <s v="P505951"/>
    <s v="B50001094"/>
    <s v="Moving Services for Lead Abatement Program"/>
    <s v="Walters Relocation, inc."/>
    <x v="625"/>
    <n v="0"/>
    <m/>
    <d v="2012-06-27T00:00:00"/>
    <d v="2012-08-12T00:00:00"/>
    <d v="2013-08-11T00:00:00"/>
    <n v="2013"/>
    <n v="8"/>
    <x v="10"/>
    <x v="0"/>
    <x v="3"/>
    <x v="0"/>
    <m/>
    <m/>
    <m/>
    <m/>
    <s v="Normal"/>
  </r>
  <r>
    <x v="16"/>
    <s v="Blue"/>
    <s v="None"/>
    <s v="P517893"/>
    <s v="CITYWIDE"/>
    <s v="B50001863"/>
    <s v="Uniform and Locker and Laundry Service"/>
    <s v="G + K Uniform Service"/>
    <x v="626"/>
    <n v="0"/>
    <m/>
    <d v="2011-07-13T00:00:00"/>
    <d v="2011-09-01T00:00:00"/>
    <d v="2013-08-31T00:00:00"/>
    <n v="2013"/>
    <n v="8"/>
    <x v="10"/>
    <x v="30"/>
    <x v="0"/>
    <x v="0"/>
    <m/>
    <m/>
    <m/>
    <m/>
    <s v="Normal"/>
  </r>
  <r>
    <x v="16"/>
    <s v="Blue"/>
    <s v="None"/>
    <m/>
    <s v="Mayors Office of Neighborhoods"/>
    <s v="B50002523"/>
    <s v="Refugee Vocational Training &amp; Employment Services"/>
    <s v="Lutheran Social Services of the National Capitol Area"/>
    <x v="627"/>
    <n v="0"/>
    <m/>
    <d v="2012-09-19T00:00:00"/>
    <d v="2012-10-01T00:00:00"/>
    <d v="2013-09-30T00:00:00"/>
    <n v="2013"/>
    <n v="9"/>
    <x v="11"/>
    <x v="1"/>
    <x v="0"/>
    <x v="0"/>
    <m/>
    <m/>
    <m/>
    <m/>
    <s v="Normal"/>
  </r>
  <r>
    <x v="16"/>
    <s v="Blue"/>
    <s v="None"/>
    <s v="P510298"/>
    <s v="CITYWIDE"/>
    <s v="B50000674"/>
    <s v="Polyethylene Liners  "/>
    <s v="Calico Industries, Inc."/>
    <x v="628"/>
    <n v="0"/>
    <m/>
    <d v="2011-09-14T00:00:00"/>
    <d v="2011-11-01T00:00:00"/>
    <d v="2013-10-31T00:00:00"/>
    <n v="2013"/>
    <n v="10"/>
    <x v="12"/>
    <x v="0"/>
    <x v="0"/>
    <x v="0"/>
    <m/>
    <m/>
    <m/>
    <m/>
    <s v="Normal"/>
  </r>
  <r>
    <x v="16"/>
    <s v="Blue"/>
    <s v="None"/>
    <s v="P515603"/>
    <s v="DPW"/>
    <s v="B50001547"/>
    <s v="Janitorial Services  Area &quot;B&quot; "/>
    <s v="Associated Bldg. Maintenance."/>
    <x v="629"/>
    <n v="0"/>
    <m/>
    <d v="2011-10-12T00:00:00"/>
    <d v="2011-11-03T00:00:00"/>
    <d v="2013-11-02T00:00:00"/>
    <n v="2013"/>
    <n v="11"/>
    <x v="28"/>
    <x v="11"/>
    <x v="1"/>
    <x v="7"/>
    <m/>
    <m/>
    <m/>
    <m/>
    <s v="Normal"/>
  </r>
  <r>
    <x v="16"/>
    <s v="Blue"/>
    <s v="None"/>
    <s v="P503372"/>
    <s v="CIRCUIT COURT"/>
    <s v="B50000692"/>
    <s v="Courtroom Telephonic Appearance System"/>
    <s v="Courtcall, LLC"/>
    <x v="57"/>
    <n v="0"/>
    <m/>
    <d v="2008-11-19T00:00:00"/>
    <d v="2008-11-19T00:00:00"/>
    <d v="2013-11-18T00:00:00"/>
    <n v="2013"/>
    <n v="11"/>
    <x v="28"/>
    <x v="5"/>
    <x v="0"/>
    <x v="0"/>
    <m/>
    <m/>
    <m/>
    <m/>
    <s v="Normal"/>
  </r>
  <r>
    <x v="16"/>
    <s v="Blue"/>
    <s v="None"/>
    <s v="P515613"/>
    <s v="DPW"/>
    <s v="B50001548"/>
    <s v="Janitorial Services Area &quot;C&quot; "/>
    <s v="Associated Bldg. Maintenance."/>
    <x v="630"/>
    <n v="0"/>
    <m/>
    <d v="2011-11-23T00:00:00"/>
    <d v="2011-12-03T00:00:00"/>
    <d v="2013-12-02T00:00:00"/>
    <n v="2013"/>
    <n v="12"/>
    <x v="13"/>
    <x v="11"/>
    <x v="1"/>
    <x v="7"/>
    <m/>
    <m/>
    <m/>
    <m/>
    <s v="Normal"/>
  </r>
  <r>
    <x v="16"/>
    <s v="Blue"/>
    <s v="None"/>
    <s v="P515606"/>
    <s v="DPW"/>
    <s v="B50001546"/>
    <s v="Janitorial Services Area &quot;A&quot; "/>
    <s v="Associated Bldg. Maintenance."/>
    <x v="631"/>
    <n v="0"/>
    <m/>
    <d v="2012-01-11T00:00:00"/>
    <d v="2011-12-03T00:00:00"/>
    <d v="2013-12-02T00:00:00"/>
    <n v="2013"/>
    <n v="12"/>
    <x v="13"/>
    <x v="11"/>
    <x v="1"/>
    <x v="7"/>
    <m/>
    <m/>
    <m/>
    <m/>
    <s v="Normal"/>
  </r>
  <r>
    <x v="16"/>
    <s v="Blue"/>
    <s v="None"/>
    <s v="P518085"/>
    <s v="HR"/>
    <s v="B50000558"/>
    <s v="Flexible Spending Account Admin.  "/>
    <s v="WageWorks, Inc"/>
    <x v="632"/>
    <n v="0"/>
    <m/>
    <d v="2012-11-07T00:00:00"/>
    <d v="2013-01-01T00:00:00"/>
    <d v="2013-12-31T00:00:00"/>
    <n v="2013"/>
    <n v="12"/>
    <x v="13"/>
    <x v="0"/>
    <x v="0"/>
    <x v="0"/>
    <m/>
    <m/>
    <m/>
    <s v="Yes"/>
    <s v="Special"/>
  </r>
  <r>
    <x v="16"/>
    <s v="Blue"/>
    <s v="None"/>
    <s v="P519531"/>
    <s v="CITYWIDE"/>
    <s v="BPO-001B1400635 Maryland State"/>
    <s v="Co-op Supplies for Maintenance, Repair and Operations"/>
    <s v="W.W. Grainger, Inc"/>
    <x v="633"/>
    <n v="0"/>
    <m/>
    <d v="2012-12-19T00:00:00"/>
    <d v="2012-02-29T00:00:00"/>
    <d v="2014-02-28T00:00:00"/>
    <n v="2014"/>
    <n v="2"/>
    <x v="29"/>
    <x v="2"/>
    <x v="11"/>
    <x v="0"/>
    <m/>
    <m/>
    <m/>
    <m/>
    <s v="Normal"/>
  </r>
  <r>
    <x v="16"/>
    <s v="Blue"/>
    <s v="None"/>
    <m/>
    <s v="DGS"/>
    <s v="B50002250"/>
    <s v="Selected Restroom Supplies"/>
    <s v="Fastenal Company"/>
    <x v="634"/>
    <n v="0"/>
    <m/>
    <d v="2012-06-13T00:00:00"/>
    <d v="2012-06-13T00:00:00"/>
    <d v="2014-06-12T00:00:00"/>
    <n v="2014"/>
    <n v="6"/>
    <x v="34"/>
    <x v="1"/>
    <x v="3"/>
    <x v="0"/>
    <m/>
    <m/>
    <m/>
    <m/>
    <s v="Normal"/>
  </r>
  <r>
    <x v="16"/>
    <s v="Blue"/>
    <s v="Green"/>
    <s v="P517625"/>
    <s v="DOT"/>
    <s v="B50001934"/>
    <s v="Mowing of Grass Medians"/>
    <s v="Lorenz, Inc."/>
    <x v="635"/>
    <n v="0"/>
    <m/>
    <d v="2012-07-25T00:00:00"/>
    <d v="2012-07-15T00:00:00"/>
    <d v="2014-07-14T00:00:00"/>
    <n v="2014"/>
    <n v="7"/>
    <x v="35"/>
    <x v="0"/>
    <x v="14"/>
    <x v="1"/>
    <m/>
    <m/>
    <m/>
    <m/>
    <s v="Normal"/>
  </r>
  <r>
    <x v="16"/>
    <s v="Blue"/>
    <s v="None"/>
    <s v="P511280"/>
    <s v="CITYWIDE"/>
    <s v="B50001027"/>
    <s v="J.I.T. (Just-in-Time) Office Supplies "/>
    <s v="Rudolph's Office &amp; Computer Supply"/>
    <x v="636"/>
    <n v="0"/>
    <m/>
    <d v="2012-03-21T00:00:00"/>
    <d v="2009-08-01T00:00:00"/>
    <d v="2014-07-31T00:00:00"/>
    <n v="2014"/>
    <n v="7"/>
    <x v="35"/>
    <x v="3"/>
    <x v="11"/>
    <x v="0"/>
    <m/>
    <m/>
    <m/>
    <m/>
    <s v="Normal"/>
  </r>
  <r>
    <x v="16"/>
    <s v="Blue"/>
    <s v="None"/>
    <s v="P518313"/>
    <s v="DGS"/>
    <s v="B50001751"/>
    <s v="Janitorial Services for the Department of General Services Area D"/>
    <s v="Dazser-Bal Corp. d/b/a Jani-King of Baltimore"/>
    <x v="637"/>
    <n v="0"/>
    <m/>
    <d v="2012-10-17T00:00:00"/>
    <d v="2012-10-16T00:00:00"/>
    <d v="2014-10-15T00:00:00"/>
    <n v="2014"/>
    <n v="10"/>
    <x v="36"/>
    <x v="11"/>
    <x v="10"/>
    <x v="1"/>
    <m/>
    <m/>
    <m/>
    <m/>
    <s v="Normal"/>
  </r>
  <r>
    <x v="16"/>
    <s v="Blue"/>
    <s v="None"/>
    <m/>
    <s v="HEALTH"/>
    <s v="B50002394"/>
    <s v="Provide In-Home Personal Care/Homemaker Services"/>
    <s v="Dependable Service Group, LLC"/>
    <x v="638"/>
    <n v="0"/>
    <m/>
    <d v="2012-10-17T00:00:00"/>
    <d v="2012-10-17T00:00:00"/>
    <d v="2014-10-16T00:00:00"/>
    <n v="2014"/>
    <n v="10"/>
    <x v="36"/>
    <x v="7"/>
    <x v="0"/>
    <x v="0"/>
    <m/>
    <m/>
    <m/>
    <m/>
    <s v="Normal"/>
  </r>
  <r>
    <x v="16"/>
    <s v="Blue"/>
    <s v="None"/>
    <m/>
    <s v="HEALTH"/>
    <s v="B50002394"/>
    <s v="Provide In-Home Personal Care/Homemaker Services"/>
    <s v="Chesapeake Medical Staffing"/>
    <x v="639"/>
    <n v="0"/>
    <m/>
    <d v="2012-10-17T00:00:00"/>
    <d v="2012-10-17T00:00:00"/>
    <d v="2014-10-16T00:00:00"/>
    <n v="2014"/>
    <n v="10"/>
    <x v="36"/>
    <x v="7"/>
    <x v="0"/>
    <x v="0"/>
    <m/>
    <m/>
    <m/>
    <m/>
    <s v="Normal"/>
  </r>
  <r>
    <x v="16"/>
    <s v="Blue"/>
    <s v="None"/>
    <m/>
    <s v="AGING"/>
    <s v="B50002394"/>
    <s v="Personal Care &amp; Homemaker Services"/>
    <s v="Trustworthy Staffing Solutions"/>
    <x v="639"/>
    <n v="0"/>
    <m/>
    <d v="2012-10-17T00:00:00"/>
    <d v="2012-10-17T00:00:00"/>
    <d v="2014-10-16T00:00:00"/>
    <n v="2014"/>
    <n v="10"/>
    <x v="36"/>
    <x v="7"/>
    <x v="0"/>
    <x v="0"/>
    <m/>
    <m/>
    <m/>
    <m/>
    <s v="Normal"/>
  </r>
  <r>
    <x v="16"/>
    <s v="Blue"/>
    <s v="None"/>
    <m/>
    <s v="AGING"/>
    <s v="B50002394"/>
    <s v="Personal Care &amp; Homemaker Services"/>
    <s v="Personal Touch Home Aides of Baltimore, Inc."/>
    <x v="639"/>
    <n v="0"/>
    <m/>
    <d v="2012-10-17T00:00:00"/>
    <d v="2012-10-17T00:00:00"/>
    <d v="2014-10-16T00:00:00"/>
    <n v="2014"/>
    <n v="10"/>
    <x v="36"/>
    <x v="7"/>
    <x v="0"/>
    <x v="0"/>
    <m/>
    <m/>
    <m/>
    <m/>
    <s v="Normal"/>
  </r>
  <r>
    <x v="16"/>
    <s v="Blue"/>
    <s v="Green"/>
    <s v="P504739"/>
    <s v="CITYWIDE"/>
    <s v="B50000589"/>
    <s v="Electrical Products "/>
    <s v="Ideal Electrical Supply"/>
    <x v="39"/>
    <n v="0"/>
    <m/>
    <d v="2012-10-03T00:00:00"/>
    <d v="2012-11-19T00:00:00"/>
    <d v="2014-11-18T00:00:00"/>
    <n v="2014"/>
    <n v="11"/>
    <x v="45"/>
    <x v="0"/>
    <x v="0"/>
    <x v="0"/>
    <m/>
    <m/>
    <m/>
    <m/>
    <s v="Normal"/>
  </r>
  <r>
    <x v="16"/>
    <s v="Blue"/>
    <s v="None"/>
    <s v="P504628"/>
    <s v="CITYWIDE"/>
    <s v="B50000589"/>
    <s v="Electrical Products   "/>
    <s v="Graybar Electric Co."/>
    <x v="640"/>
    <n v="0"/>
    <m/>
    <d v="2012-10-03T00:00:00"/>
    <d v="2012-11-19T00:00:00"/>
    <d v="2014-11-18T00:00:00"/>
    <n v="2014"/>
    <n v="11"/>
    <x v="45"/>
    <x v="0"/>
    <x v="0"/>
    <x v="0"/>
    <m/>
    <m/>
    <m/>
    <m/>
    <s v="Normal"/>
  </r>
  <r>
    <x v="16"/>
    <s v="Blue"/>
    <s v="None"/>
    <s v="P515731"/>
    <s v="MAYOR"/>
    <s v="08000"/>
    <s v="GPS Ranger system "/>
    <s v="BarZ Adventures"/>
    <x v="641"/>
    <n v="0"/>
    <m/>
    <d v="2011-01-12T00:00:00"/>
    <d v="2011-01-12T00:00:00"/>
    <d v="2014-12-31T00:00:00"/>
    <n v="2014"/>
    <n v="12"/>
    <x v="37"/>
    <x v="1"/>
    <x v="0"/>
    <x v="0"/>
    <m/>
    <m/>
    <m/>
    <m/>
    <s v="Normal"/>
  </r>
  <r>
    <x v="16"/>
    <s v="Blue"/>
    <s v="None"/>
    <m/>
    <s v="HEALTH"/>
    <s v="B50002453"/>
    <s v="Provide Temporary Nursing Services"/>
    <s v="Excel Staffing and Personnel Services, Inc."/>
    <x v="25"/>
    <n v="0"/>
    <m/>
    <d v="2012-12-05T00:00:00"/>
    <d v="2013-01-01T00:00:00"/>
    <d v="2015-12-31T00:00:00"/>
    <n v="2015"/>
    <n v="12"/>
    <x v="19"/>
    <x v="2"/>
    <x v="16"/>
    <x v="11"/>
    <m/>
    <m/>
    <m/>
    <m/>
    <s v="Normal"/>
  </r>
  <r>
    <x v="16"/>
    <s v="Blue"/>
    <s v="None"/>
    <m/>
    <s v="HEALTH"/>
    <s v="B50002453"/>
    <s v="Provide Temporary Nursing Services"/>
    <s v="Dependable Services Group, LLC"/>
    <x v="29"/>
    <n v="0"/>
    <m/>
    <d v="2012-12-05T00:00:00"/>
    <d v="2013-01-01T00:00:00"/>
    <d v="2015-12-31T00:00:00"/>
    <n v="2015"/>
    <n v="12"/>
    <x v="19"/>
    <x v="2"/>
    <x v="16"/>
    <x v="11"/>
    <m/>
    <m/>
    <m/>
    <m/>
    <s v="Normal"/>
  </r>
  <r>
    <x v="16"/>
    <s v="Blue"/>
    <s v="None"/>
    <m/>
    <s v="HEALTH"/>
    <s v="B50002453"/>
    <s v="Provide Temporary Nursing Services"/>
    <s v="Arbor E&amp;T, llc dba Care Resources"/>
    <x v="48"/>
    <n v="0"/>
    <m/>
    <d v="2012-12-05T00:00:00"/>
    <d v="2013-01-01T00:00:00"/>
    <d v="2015-12-31T00:00:00"/>
    <n v="2015"/>
    <n v="12"/>
    <x v="19"/>
    <x v="2"/>
    <x v="16"/>
    <x v="11"/>
    <m/>
    <m/>
    <m/>
    <m/>
    <s v="Normal"/>
  </r>
  <r>
    <x v="16"/>
    <s v="Blue"/>
    <s v="None"/>
    <m/>
    <s v="REC. &amp; PARKS"/>
    <s v="B50001760"/>
    <s v="Manage and Operate shake N'Bake Recreational Facility"/>
    <s v="Kingdom Managed, Inc."/>
    <x v="144"/>
    <n v="0"/>
    <m/>
    <d v="2011-05-25T00:00:00"/>
    <d v="2011-06-01T00:00:00"/>
    <d v="2016-05-31T00:00:00"/>
    <n v="2016"/>
    <n v="5"/>
    <x v="56"/>
    <x v="31"/>
    <x v="2"/>
    <x v="14"/>
    <m/>
    <m/>
    <m/>
    <s v="Dummy PO thru City Dynamics"/>
    <s v="Special"/>
  </r>
  <r>
    <x v="16"/>
    <s v="Blue"/>
    <s v="None"/>
    <s v="Various"/>
    <s v="CITYWIDE"/>
    <s v="PRC-247-12"/>
    <s v="Heating Oil"/>
    <s v="Space Petroleum and Chemical CO."/>
    <x v="50"/>
    <n v="0"/>
    <m/>
    <d v="2012-08-08T00:00:00"/>
    <d v="2012-08-08T00:00:00"/>
    <d v="2017-06-30T00:00:00"/>
    <n v="2017"/>
    <n v="6"/>
    <x v="42"/>
    <x v="0"/>
    <x v="0"/>
    <x v="0"/>
    <m/>
    <m/>
    <m/>
    <m/>
    <s v="Normal"/>
  </r>
  <r>
    <x v="16"/>
    <s v="Blue"/>
    <s v="None"/>
    <m/>
    <s v="REC. &amp; PARKS"/>
    <s v="B50002380"/>
    <s v="Operate and Manage the &quot;Du&quot; Burns Soccer Arena"/>
    <s v="Coppermine Fieldhouse, LLC"/>
    <x v="144"/>
    <n v="0"/>
    <m/>
    <d v="2012-12-19T00:00:00"/>
    <d v="2013-01-22T00:00:00"/>
    <d v="2018-01-21T00:00:00"/>
    <n v="2018"/>
    <n v="1"/>
    <x v="32"/>
    <x v="0"/>
    <x v="2"/>
    <x v="2"/>
    <m/>
    <m/>
    <m/>
    <m/>
    <s v="Normal"/>
  </r>
  <r>
    <x v="16"/>
    <s v="Blue"/>
    <s v="None"/>
    <m/>
    <s v="REC &amp; PARKS"/>
    <s v="B50002071"/>
    <s v="Management and Operation of Recreation Centers (Brooklyn and O'Malley)"/>
    <s v="Boys and Girls Clubs of Metropolitan Baltimore"/>
    <x v="22"/>
    <n v="0"/>
    <m/>
    <d v="2011-12-21T00:00:00"/>
    <s v="within 60 days for 1 year"/>
    <m/>
    <n v="1900"/>
    <n v="1"/>
    <x v="57"/>
    <x v="1"/>
    <x v="13"/>
    <x v="2"/>
    <m/>
    <m/>
    <m/>
    <m/>
    <s v="Normal"/>
  </r>
  <r>
    <x v="16"/>
    <s v="Blue"/>
    <s v="None"/>
    <m/>
    <s v="REC &amp; PARKS"/>
    <s v="B50002071"/>
    <s v="Management and Operation of Recreation Centers (Easterwood)"/>
    <s v="Omega Baltimore Foundation, Inc."/>
    <x v="22"/>
    <n v="0"/>
    <m/>
    <d v="2011-12-21T00:00:00"/>
    <s v="within 60 days for 1 year"/>
    <m/>
    <n v="1900"/>
    <n v="1"/>
    <x v="57"/>
    <x v="1"/>
    <x v="13"/>
    <x v="2"/>
    <m/>
    <m/>
    <m/>
    <m/>
    <s v="Normal"/>
  </r>
  <r>
    <x v="16"/>
    <s v="Blue"/>
    <s v="None"/>
    <m/>
    <s v="REC &amp; PARKS"/>
    <s v="B50002071"/>
    <s v="Management and Operation of Recreation Centers (Collington Square &amp; Lillian Jones)"/>
    <s v="Reclaiming Our Children and Community Project, Inc."/>
    <x v="22"/>
    <n v="0"/>
    <m/>
    <d v="2011-12-21T00:00:00"/>
    <s v="within 60 days for 1 year"/>
    <m/>
    <n v="1900"/>
    <n v="1"/>
    <x v="57"/>
    <x v="1"/>
    <x v="13"/>
    <x v="2"/>
    <m/>
    <m/>
    <m/>
    <m/>
    <s v="Normal"/>
  </r>
  <r>
    <x v="16"/>
    <s v="Blue"/>
    <s v="None"/>
    <m/>
    <s v="REC &amp; PARKS"/>
    <s v="B50002194"/>
    <s v="Manage and Operation of Recreation Center (Towanda)"/>
    <s v="Park Heights Renaissance, Inc."/>
    <x v="2"/>
    <n v="0"/>
    <m/>
    <d v="2012-05-09T00:00:00"/>
    <s v="within 60 days for 1 year"/>
    <m/>
    <n v="1900"/>
    <n v="1"/>
    <x v="57"/>
    <x v="1"/>
    <x v="13"/>
    <x v="2"/>
    <m/>
    <m/>
    <m/>
    <s v="Yes"/>
    <s v="Special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H37" firstHeaderRow="1" firstDataRow="2" firstDataCol="1"/>
  <pivotFields count="25">
    <pivotField showAl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>
      <items count="643">
        <item x="200"/>
        <item x="57"/>
        <item x="380"/>
        <item x="329"/>
        <item x="324"/>
        <item x="460"/>
        <item x="137"/>
        <item x="387"/>
        <item x="143"/>
        <item x="224"/>
        <item x="372"/>
        <item x="401"/>
        <item x="333"/>
        <item x="385"/>
        <item x="216"/>
        <item x="226"/>
        <item x="358"/>
        <item x="623"/>
        <item x="347"/>
        <item x="83"/>
        <item x="521"/>
        <item x="225"/>
        <item x="292"/>
        <item x="85"/>
        <item x="232"/>
        <item x="121"/>
        <item x="123"/>
        <item x="71"/>
        <item x="530"/>
        <item x="103"/>
        <item x="394"/>
        <item x="291"/>
        <item x="338"/>
        <item x="0"/>
        <item x="439"/>
        <item x="445"/>
        <item x="80"/>
        <item x="102"/>
        <item x="115"/>
        <item x="366"/>
        <item x="386"/>
        <item x="113"/>
        <item x="110"/>
        <item x="89"/>
        <item x="112"/>
        <item x="150"/>
        <item x="93"/>
        <item x="348"/>
        <item x="388"/>
        <item x="222"/>
        <item x="481"/>
        <item x="135"/>
        <item x="241"/>
        <item x="234"/>
        <item x="138"/>
        <item x="133"/>
        <item x="370"/>
        <item x="228"/>
        <item x="545"/>
        <item x="67"/>
        <item x="383"/>
        <item x="145"/>
        <item x="281"/>
        <item x="527"/>
        <item x="217"/>
        <item x="206"/>
        <item x="240"/>
        <item x="341"/>
        <item x="325"/>
        <item x="610"/>
        <item x="454"/>
        <item x="148"/>
        <item x="208"/>
        <item x="233"/>
        <item x="75"/>
        <item x="65"/>
        <item x="328"/>
        <item x="498"/>
        <item x="166"/>
        <item x="231"/>
        <item x="475"/>
        <item x="364"/>
        <item x="98"/>
        <item x="548"/>
        <item x="390"/>
        <item x="136"/>
        <item x="236"/>
        <item x="508"/>
        <item x="214"/>
        <item x="305"/>
        <item x="86"/>
        <item x="407"/>
        <item x="409"/>
        <item x="443"/>
        <item x="79"/>
        <item x="256"/>
        <item x="415"/>
        <item x="4"/>
        <item x="335"/>
        <item x="221"/>
        <item x="220"/>
        <item x="3"/>
        <item x="247"/>
        <item x="97"/>
        <item x="442"/>
        <item x="463"/>
        <item x="207"/>
        <item x="426"/>
        <item x="620"/>
        <item x="313"/>
        <item x="404"/>
        <item x="132"/>
        <item x="104"/>
        <item x="72"/>
        <item x="152"/>
        <item x="332"/>
        <item x="229"/>
        <item x="534"/>
        <item x="44"/>
        <item x="42"/>
        <item x="47"/>
        <item x="134"/>
        <item x="84"/>
        <item x="322"/>
        <item x="237"/>
        <item x="244"/>
        <item x="471"/>
        <item x="204"/>
        <item x="243"/>
        <item x="467"/>
        <item x="368"/>
        <item x="87"/>
        <item x="330"/>
        <item x="140"/>
        <item x="161"/>
        <item x="248"/>
        <item x="379"/>
        <item x="235"/>
        <item x="360"/>
        <item x="8"/>
        <item x="125"/>
        <item x="441"/>
        <item x="395"/>
        <item x="92"/>
        <item x="149"/>
        <item x="249"/>
        <item x="77"/>
        <item x="242"/>
        <item x="365"/>
        <item x="105"/>
        <item x="78"/>
        <item x="90"/>
        <item x="507"/>
        <item x="535"/>
        <item x="356"/>
        <item x="406"/>
        <item x="213"/>
        <item x="223"/>
        <item x="14"/>
        <item x="99"/>
        <item x="122"/>
        <item x="440"/>
        <item x="616"/>
        <item x="465"/>
        <item x="142"/>
        <item x="255"/>
        <item x="518"/>
        <item x="43"/>
        <item x="503"/>
        <item x="258"/>
        <item x="81"/>
        <item x="73"/>
        <item x="70"/>
        <item x="423"/>
        <item x="68"/>
        <item x="571"/>
        <item x="153"/>
        <item x="62"/>
        <item x="429"/>
        <item x="160"/>
        <item x="259"/>
        <item x="334"/>
        <item x="377"/>
        <item x="331"/>
        <item x="392"/>
        <item x="605"/>
        <item x="525"/>
        <item x="337"/>
        <item x="141"/>
        <item x="432"/>
        <item x="120"/>
        <item x="382"/>
        <item x="290"/>
        <item x="151"/>
        <item x="40"/>
        <item x="554"/>
        <item x="428"/>
        <item x="455"/>
        <item x="560"/>
        <item x="466"/>
        <item x="100"/>
        <item x="411"/>
        <item x="436"/>
        <item x="446"/>
        <item x="470"/>
        <item x="612"/>
        <item x="111"/>
        <item x="139"/>
        <item x="211"/>
        <item x="66"/>
        <item x="246"/>
        <item x="186"/>
        <item x="515"/>
        <item x="91"/>
        <item x="76"/>
        <item x="270"/>
        <item x="95"/>
        <item x="128"/>
        <item x="119"/>
        <item x="22"/>
        <item x="260"/>
        <item x="212"/>
        <item x="516"/>
        <item x="531"/>
        <item x="127"/>
        <item x="512"/>
        <item x="203"/>
        <item x="478"/>
        <item x="362"/>
        <item x="492"/>
        <item x="480"/>
        <item x="118"/>
        <item x="129"/>
        <item x="533"/>
        <item x="34"/>
        <item x="408"/>
        <item x="519"/>
        <item x="464"/>
        <item x="345"/>
        <item x="96"/>
        <item x="101"/>
        <item x="474"/>
        <item x="11"/>
        <item x="416"/>
        <item x="188"/>
        <item x="265"/>
        <item x="462"/>
        <item x="359"/>
        <item x="373"/>
        <item x="556"/>
        <item x="266"/>
        <item x="230"/>
        <item x="107"/>
        <item x="7"/>
        <item x="367"/>
        <item x="209"/>
        <item x="126"/>
        <item x="546"/>
        <item x="278"/>
        <item x="613"/>
        <item x="69"/>
        <item x="308"/>
        <item x="227"/>
        <item x="592"/>
        <item x="344"/>
        <item x="45"/>
        <item x="56"/>
        <item x="94"/>
        <item x="529"/>
        <item x="389"/>
        <item x="114"/>
        <item x="109"/>
        <item x="159"/>
        <item x="496"/>
        <item x="283"/>
        <item x="422"/>
        <item x="517"/>
        <item x="579"/>
        <item x="482"/>
        <item x="280"/>
        <item x="63"/>
        <item x="12"/>
        <item x="555"/>
        <item x="116"/>
        <item x="435"/>
        <item x="74"/>
        <item x="420"/>
        <item x="64"/>
        <item x="402"/>
        <item x="49"/>
        <item x="400"/>
        <item x="2"/>
        <item x="219"/>
        <item x="384"/>
        <item x="289"/>
        <item x="393"/>
        <item x="60"/>
        <item x="611"/>
        <item x="381"/>
        <item x="245"/>
        <item x="639"/>
        <item x="638"/>
        <item x="641"/>
        <item x="457"/>
        <item x="61"/>
        <item x="275"/>
        <item x="398"/>
        <item x="164"/>
        <item x="35"/>
        <item x="456"/>
        <item x="288"/>
        <item x="58"/>
        <item x="540"/>
        <item x="82"/>
        <item x="293"/>
        <item x="499"/>
        <item x="449"/>
        <item x="604"/>
        <item x="495"/>
        <item x="312"/>
        <item x="316"/>
        <item x="46"/>
        <item x="575"/>
        <item x="506"/>
        <item x="424"/>
        <item x="502"/>
        <item x="15"/>
        <item x="397"/>
        <item x="340"/>
        <item x="485"/>
        <item x="458"/>
        <item x="371"/>
        <item x="511"/>
        <item x="88"/>
        <item x="618"/>
        <item x="634"/>
        <item x="210"/>
        <item x="513"/>
        <item x="583"/>
        <item x="434"/>
        <item x="269"/>
        <item x="476"/>
        <item x="336"/>
        <item x="536"/>
        <item x="193"/>
        <item x="314"/>
        <item x="473"/>
        <item x="539"/>
        <item x="396"/>
        <item x="570"/>
        <item x="391"/>
        <item x="505"/>
        <item x="253"/>
        <item x="450"/>
        <item x="497"/>
        <item x="184"/>
        <item x="421"/>
        <item x="310"/>
        <item x="59"/>
        <item x="16"/>
        <item x="158"/>
        <item x="526"/>
        <item x="624"/>
        <item x="500"/>
        <item x="504"/>
        <item x="21"/>
        <item x="399"/>
        <item x="307"/>
        <item x="254"/>
        <item x="591"/>
        <item x="509"/>
        <item x="339"/>
        <item x="124"/>
        <item x="405"/>
        <item x="593"/>
        <item x="469"/>
        <item x="29"/>
        <item x="494"/>
        <item x="190"/>
        <item x="361"/>
        <item x="625"/>
        <item x="501"/>
        <item x="522"/>
        <item x="284"/>
        <item x="218"/>
        <item x="294"/>
        <item x="343"/>
        <item x="311"/>
        <item x="376"/>
        <item x="130"/>
        <item x="342"/>
        <item x="267"/>
        <item x="627"/>
        <item x="167"/>
        <item x="183"/>
        <item x="39"/>
        <item x="257"/>
        <item x="374"/>
        <item x="427"/>
        <item x="9"/>
        <item x="28"/>
        <item x="595"/>
        <item x="419"/>
        <item x="607"/>
        <item x="302"/>
        <item x="453"/>
        <item x="369"/>
        <item x="403"/>
        <item x="252"/>
        <item x="524"/>
        <item x="355"/>
        <item x="543"/>
        <item x="271"/>
        <item x="304"/>
        <item x="489"/>
        <item x="286"/>
        <item x="410"/>
        <item x="578"/>
        <item x="1"/>
        <item x="572"/>
        <item x="327"/>
        <item x="538"/>
        <item x="378"/>
        <item x="6"/>
        <item x="493"/>
        <item x="461"/>
        <item x="558"/>
        <item x="606"/>
        <item x="557"/>
        <item x="239"/>
        <item x="375"/>
        <item x="323"/>
        <item x="279"/>
        <item x="484"/>
        <item x="272"/>
        <item x="306"/>
        <item x="309"/>
        <item x="299"/>
        <item x="437"/>
        <item x="582"/>
        <item x="48"/>
        <item x="162"/>
        <item x="632"/>
        <item x="181"/>
        <item x="628"/>
        <item x="276"/>
        <item x="38"/>
        <item x="163"/>
        <item x="447"/>
        <item x="472"/>
        <item x="608"/>
        <item x="573"/>
        <item x="282"/>
        <item x="626"/>
        <item x="268"/>
        <item x="542"/>
        <item x="33"/>
        <item x="349"/>
        <item x="30"/>
        <item x="544"/>
        <item x="346"/>
        <item x="532"/>
        <item x="273"/>
        <item x="528"/>
        <item x="588"/>
        <item x="477"/>
        <item x="32"/>
        <item x="619"/>
        <item x="171"/>
        <item x="609"/>
        <item x="317"/>
        <item x="25"/>
        <item x="117"/>
        <item x="187"/>
        <item x="301"/>
        <item x="147"/>
        <item x="238"/>
        <item x="431"/>
        <item x="287"/>
        <item x="165"/>
        <item x="601"/>
        <item x="295"/>
        <item x="20"/>
        <item x="51"/>
        <item x="635"/>
        <item x="581"/>
        <item x="629"/>
        <item x="194"/>
        <item x="106"/>
        <item x="108"/>
        <item x="603"/>
        <item x="550"/>
        <item x="451"/>
        <item x="53"/>
        <item x="357"/>
        <item x="637"/>
        <item x="510"/>
        <item x="617"/>
        <item x="251"/>
        <item x="430"/>
        <item x="352"/>
        <item x="277"/>
        <item x="274"/>
        <item x="541"/>
        <item x="263"/>
        <item x="202"/>
        <item x="630"/>
        <item x="350"/>
        <item x="561"/>
        <item x="590"/>
        <item x="552"/>
        <item x="189"/>
        <item x="523"/>
        <item x="562"/>
        <item x="576"/>
        <item x="580"/>
        <item x="285"/>
        <item x="196"/>
        <item x="315"/>
        <item x="615"/>
        <item x="195"/>
        <item x="563"/>
        <item x="564"/>
        <item x="27"/>
        <item x="631"/>
        <item x="182"/>
        <item x="363"/>
        <item x="565"/>
        <item x="537"/>
        <item x="566"/>
        <item x="155"/>
        <item x="602"/>
        <item x="412"/>
        <item x="17"/>
        <item x="296"/>
        <item x="55"/>
        <item x="452"/>
        <item x="298"/>
        <item x="297"/>
        <item x="589"/>
        <item x="520"/>
        <item x="264"/>
        <item x="300"/>
        <item x="479"/>
        <item x="567"/>
        <item x="154"/>
        <item x="201"/>
        <item x="50"/>
        <item x="156"/>
        <item x="568"/>
        <item x="417"/>
        <item x="52"/>
        <item x="444"/>
        <item x="326"/>
        <item x="600"/>
        <item x="303"/>
        <item x="491"/>
        <item x="586"/>
        <item x="321"/>
        <item x="10"/>
        <item x="559"/>
        <item x="31"/>
        <item x="438"/>
        <item x="262"/>
        <item x="584"/>
        <item x="319"/>
        <item x="5"/>
        <item x="351"/>
        <item x="146"/>
        <item x="215"/>
        <item x="594"/>
        <item x="54"/>
        <item x="633"/>
        <item x="549"/>
        <item x="553"/>
        <item x="425"/>
        <item x="486"/>
        <item x="597"/>
        <item x="185"/>
        <item x="23"/>
        <item x="261"/>
        <item x="468"/>
        <item x="24"/>
        <item x="490"/>
        <item x="621"/>
        <item x="414"/>
        <item x="169"/>
        <item x="569"/>
        <item x="614"/>
        <item x="596"/>
        <item x="640"/>
        <item x="585"/>
        <item x="318"/>
        <item x="413"/>
        <item x="483"/>
        <item x="13"/>
        <item x="26"/>
        <item x="19"/>
        <item x="353"/>
        <item x="551"/>
        <item x="587"/>
        <item x="173"/>
        <item x="574"/>
        <item x="636"/>
        <item x="172"/>
        <item x="320"/>
        <item x="18"/>
        <item x="547"/>
        <item x="250"/>
        <item x="487"/>
        <item x="418"/>
        <item x="459"/>
        <item x="622"/>
        <item x="177"/>
        <item x="448"/>
        <item x="36"/>
        <item x="599"/>
        <item x="577"/>
        <item x="198"/>
        <item x="41"/>
        <item x="197"/>
        <item x="205"/>
        <item x="191"/>
        <item x="199"/>
        <item x="180"/>
        <item x="157"/>
        <item x="192"/>
        <item x="433"/>
        <item x="170"/>
        <item x="598"/>
        <item x="178"/>
        <item x="179"/>
        <item x="174"/>
        <item x="176"/>
        <item x="131"/>
        <item x="514"/>
        <item x="175"/>
        <item x="488"/>
        <item x="354"/>
        <item x="37"/>
        <item x="168"/>
        <item x="144"/>
        <item t="default"/>
      </items>
    </pivotField>
    <pivotField showAll="0"/>
    <pivotField showAll="0"/>
    <pivotField showAll="0"/>
    <pivotField showAll="0"/>
    <pivotField showAll="0"/>
    <pivotField numFmtId="168" showAll="0"/>
    <pivotField numFmtId="168" showAll="0"/>
    <pivotField axis="axisCol" showAll="0">
      <items count="59">
        <item x="57"/>
        <item x="33"/>
        <item x="0"/>
        <item x="51"/>
        <item x="52"/>
        <item x="53"/>
        <item x="54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28"/>
        <item x="13"/>
        <item x="14"/>
        <item x="29"/>
        <item x="44"/>
        <item x="15"/>
        <item x="16"/>
        <item x="34"/>
        <item x="35"/>
        <item x="31"/>
        <item x="30"/>
        <item x="36"/>
        <item x="45"/>
        <item x="37"/>
        <item x="38"/>
        <item x="39"/>
        <item x="17"/>
        <item x="49"/>
        <item x="40"/>
        <item x="18"/>
        <item x="50"/>
        <item x="27"/>
        <item x="47"/>
        <item x="48"/>
        <item x="46"/>
        <item x="19"/>
        <item x="20"/>
        <item x="21"/>
        <item x="41"/>
        <item x="56"/>
        <item x="22"/>
        <item x="23"/>
        <item x="24"/>
        <item x="25"/>
        <item x="42"/>
        <item x="55"/>
        <item x="43"/>
        <item x="26"/>
        <item x="32"/>
        <item t="default"/>
      </items>
    </pivotField>
    <pivotField axis="axisRow" showAll="0">
      <items count="33">
        <item x="0"/>
        <item x="24"/>
        <item x="19"/>
        <item x="3"/>
        <item x="27"/>
        <item x="8"/>
        <item x="11"/>
        <item x="21"/>
        <item x="6"/>
        <item x="5"/>
        <item x="25"/>
        <item x="16"/>
        <item x="17"/>
        <item x="20"/>
        <item x="1"/>
        <item x="29"/>
        <item x="9"/>
        <item x="10"/>
        <item x="30"/>
        <item x="7"/>
        <item x="23"/>
        <item x="13"/>
        <item x="18"/>
        <item x="22"/>
        <item x="2"/>
        <item x="28"/>
        <item x="14"/>
        <item x="4"/>
        <item x="15"/>
        <item x="26"/>
        <item x="31"/>
        <item x="12"/>
        <item t="default"/>
      </items>
    </pivotField>
    <pivotField showAll="0">
      <items count="28">
        <item x="0"/>
        <item x="24"/>
        <item x="18"/>
        <item x="5"/>
        <item x="25"/>
        <item x="11"/>
        <item x="17"/>
        <item x="13"/>
        <item x="2"/>
        <item x="23"/>
        <item x="21"/>
        <item x="3"/>
        <item x="20"/>
        <item x="8"/>
        <item x="12"/>
        <item x="16"/>
        <item x="7"/>
        <item x="1"/>
        <item x="10"/>
        <item x="26"/>
        <item x="22"/>
        <item x="4"/>
        <item x="9"/>
        <item x="14"/>
        <item x="6"/>
        <item x="15"/>
        <item x="19"/>
        <item t="default"/>
      </items>
    </pivotField>
    <pivotField showAll="0">
      <items count="18">
        <item x="0"/>
        <item x="4"/>
        <item x="16"/>
        <item x="9"/>
        <item x="15"/>
        <item x="2"/>
        <item x="14"/>
        <item x="8"/>
        <item x="6"/>
        <item x="3"/>
        <item x="11"/>
        <item x="7"/>
        <item x="1"/>
        <item x="13"/>
        <item x="5"/>
        <item x="10"/>
        <item x="12"/>
        <item t="default"/>
      </items>
    </pivotField>
    <pivotField showAll="0"/>
    <pivotField showAll="0"/>
    <pivotField showAll="0"/>
    <pivotField showAll="0"/>
    <pivotField showAll="0"/>
  </pivotFields>
  <rowFields count="1">
    <field x="17"/>
  </rowFields>
  <row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rowItems>
  <colFields count="1">
    <field x="16"/>
  </colFields>
  <colItems count="5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 t="grand">
      <x/>
    </i>
  </colItems>
  <dataFields count="1">
    <dataField name="Count of Total Award Amount (A)" fld="8" subtotal="count" baseField="17" baseItem="28" numFmtId="167"/>
  </dataFields>
  <formats count="1">
    <format dxfId="25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3:AQ1102" totalsRowShown="0" headerRowDxfId="256">
  <autoFilter ref="A3:AQ1102"/>
  <sortState ref="A4:AQ1102">
    <sortCondition ref="A4:A1102"/>
    <sortCondition ref="N4:N1102"/>
  </sortState>
  <tableColumns count="43">
    <tableColumn id="1" name="Buyer Name" dataDxfId="255"/>
    <tableColumn id="24" name="Team" dataDxfId="254"/>
    <tableColumn id="25" name="Priority" dataDxfId="253"/>
    <tableColumn id="2" name="Master Blanket Number" dataDxfId="252"/>
    <tableColumn id="3" name="Agency" dataDxfId="251"/>
    <tableColumn id="4" name="Contract No." dataDxfId="250"/>
    <tableColumn id="5" name="Title" dataDxfId="249"/>
    <tableColumn id="6" name="Vendor Name" dataDxfId="248"/>
    <tableColumn id="7" name="Total Award Amount (A)" dataDxfId="247" dataCellStyle="Currency"/>
    <tableColumn id="15" name="Amount Spent to Date (B)*" dataDxfId="246" dataCellStyle="Currency">
      <calculatedColumnFormula>-K1544/0.0833333333333333</calculatedColumnFormula>
    </tableColumn>
    <tableColumn id="16" name="Amount Left (A-B)*" dataDxfId="245" dataCellStyle="Currency"/>
    <tableColumn id="8" name="Latest BOE Approval Date" dataDxfId="244"/>
    <tableColumn id="9" name="Current Start Date" dataDxfId="243"/>
    <tableColumn id="10" name="Current Expiration _x000a_Date" dataDxfId="242"/>
    <tableColumn id="17" name="Year" dataDxfId="241" dataCellStyle="Comma">
      <calculatedColumnFormula>YEAR(N4)</calculatedColumnFormula>
    </tableColumn>
    <tableColumn id="18" name="Month" dataDxfId="240">
      <calculatedColumnFormula>MONTH(N4)</calculatedColumnFormula>
    </tableColumn>
    <tableColumn id="19" name="Year-Mo" dataDxfId="239">
      <calculatedColumnFormula>IF(P4&gt;9,CONCATENATE(O4,P4),CONCATENATE(O4,"0",P4))</calculatedColumnFormula>
    </tableColumn>
    <tableColumn id="11" name="Renew Options Remaining" dataDxfId="238"/>
    <tableColumn id="12" name="MBE Goal" dataDxfId="237" dataCellStyle="Percent"/>
    <tableColumn id="13" name="WBE Goal" dataDxfId="236" dataCellStyle="Percent"/>
    <tableColumn id="14" name="Notes / Status" dataDxfId="235"/>
    <tableColumn id="20" name="Requires Additional Quotes to make Release POs?" dataDxfId="234"/>
    <tableColumn id="21" name="Has 1st, 2nd, etc. Call Awarded Vendors?" dataDxfId="233"/>
    <tableColumn id="22" name="Has &quot;Blanket within a Blanket&quot; Authority?" dataDxfId="232"/>
    <tableColumn id="23" name="Special Compliance?" dataDxfId="231">
      <calculatedColumnFormula>IF(Table1[[#This Row],[Requires Additional Quotes to make Release POs?]]="",IF(Table1[[#This Row],[Has 1st, 2nd, etc. Call Awarded Vendors?]]="",IF(Table1[[#This Row],[Has "Blanket within a Blanket" Authority?]]="","Normal","Special"),"Special"),"Special")</calculatedColumnFormula>
    </tableColumn>
    <tableColumn id="26" name="Column1" dataDxfId="230"/>
    <tableColumn id="27" name="Column2" dataDxfId="229"/>
    <tableColumn id="28" name="Column3" dataDxfId="228"/>
    <tableColumn id="29" name="Column4" dataDxfId="227"/>
    <tableColumn id="30" name="Column5" dataDxfId="226"/>
    <tableColumn id="31" name="Column6" dataDxfId="225"/>
    <tableColumn id="32" name="Column7" dataDxfId="224"/>
    <tableColumn id="33" name="Column8" dataDxfId="223"/>
    <tableColumn id="34" name="Column9" dataDxfId="222"/>
    <tableColumn id="35" name="Column10" dataDxfId="221"/>
    <tableColumn id="36" name="Column11" dataDxfId="220"/>
    <tableColumn id="37" name="Column12" dataDxfId="219"/>
    <tableColumn id="38" name="Column13" dataDxfId="218"/>
    <tableColumn id="39" name="Column14" dataDxfId="217"/>
    <tableColumn id="40" name="Column15" dataDxfId="216"/>
    <tableColumn id="41" name="Column16" dataDxfId="215"/>
    <tableColumn id="42" name="Column17" dataDxfId="214"/>
    <tableColumn id="43" name="Column18" dataDxfId="21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H37"/>
  <sheetViews>
    <sheetView workbookViewId="0">
      <selection activeCell="P37" sqref="P37"/>
    </sheetView>
  </sheetViews>
  <sheetFormatPr defaultRowHeight="13.2" x14ac:dyDescent="0.25"/>
  <cols>
    <col min="1" max="1" width="31.44140625" bestFit="1" customWidth="1"/>
    <col min="2" max="2" width="17" customWidth="1"/>
    <col min="3" max="4" width="7" bestFit="1" customWidth="1"/>
    <col min="5" max="5" width="7" customWidth="1"/>
    <col min="6" max="49" width="7" bestFit="1" customWidth="1"/>
    <col min="50" max="50" width="7" customWidth="1"/>
    <col min="51" max="55" width="7" bestFit="1" customWidth="1"/>
    <col min="56" max="56" width="7" customWidth="1"/>
    <col min="57" max="59" width="7" bestFit="1" customWidth="1"/>
    <col min="60" max="60" width="11.6640625" bestFit="1" customWidth="1"/>
    <col min="61" max="116" width="30.33203125" customWidth="1"/>
    <col min="117" max="117" width="35.5546875" customWidth="1"/>
    <col min="118" max="118" width="26" bestFit="1" customWidth="1"/>
  </cols>
  <sheetData>
    <row r="3" spans="1:60" x14ac:dyDescent="0.25">
      <c r="A3" s="383" t="s">
        <v>1070</v>
      </c>
      <c r="B3" s="383" t="s">
        <v>947</v>
      </c>
    </row>
    <row r="4" spans="1:60" x14ac:dyDescent="0.25">
      <c r="A4" s="383" t="s">
        <v>946</v>
      </c>
      <c r="B4" t="s">
        <v>839</v>
      </c>
      <c r="C4" t="s">
        <v>840</v>
      </c>
      <c r="D4" t="s">
        <v>841</v>
      </c>
      <c r="E4" t="s">
        <v>842</v>
      </c>
      <c r="F4" t="s">
        <v>843</v>
      </c>
      <c r="G4" t="s">
        <v>844</v>
      </c>
      <c r="H4" t="s">
        <v>845</v>
      </c>
      <c r="I4" t="s">
        <v>846</v>
      </c>
      <c r="J4" t="s">
        <v>847</v>
      </c>
      <c r="K4" t="s">
        <v>848</v>
      </c>
      <c r="L4" t="s">
        <v>849</v>
      </c>
      <c r="M4" t="s">
        <v>850</v>
      </c>
      <c r="N4" t="s">
        <v>851</v>
      </c>
      <c r="O4" t="s">
        <v>852</v>
      </c>
      <c r="P4" t="s">
        <v>853</v>
      </c>
      <c r="Q4" t="s">
        <v>854</v>
      </c>
      <c r="R4" t="s">
        <v>855</v>
      </c>
      <c r="S4" t="s">
        <v>856</v>
      </c>
      <c r="T4" t="s">
        <v>857</v>
      </c>
      <c r="U4" t="s">
        <v>858</v>
      </c>
      <c r="V4" t="s">
        <v>859</v>
      </c>
      <c r="W4" t="s">
        <v>860</v>
      </c>
      <c r="X4" t="s">
        <v>861</v>
      </c>
      <c r="Y4" t="s">
        <v>862</v>
      </c>
      <c r="Z4" t="s">
        <v>863</v>
      </c>
      <c r="AA4" t="s">
        <v>864</v>
      </c>
      <c r="AB4" t="s">
        <v>865</v>
      </c>
      <c r="AC4" t="s">
        <v>866</v>
      </c>
      <c r="AD4" t="s">
        <v>867</v>
      </c>
      <c r="AE4" t="s">
        <v>868</v>
      </c>
      <c r="AF4" t="s">
        <v>869</v>
      </c>
      <c r="AG4" t="s">
        <v>870</v>
      </c>
      <c r="AH4" t="s">
        <v>871</v>
      </c>
      <c r="AI4" t="s">
        <v>872</v>
      </c>
      <c r="AJ4" t="s">
        <v>873</v>
      </c>
      <c r="AK4" t="s">
        <v>874</v>
      </c>
      <c r="AL4" t="s">
        <v>875</v>
      </c>
      <c r="AM4" t="s">
        <v>876</v>
      </c>
      <c r="AN4" t="s">
        <v>877</v>
      </c>
      <c r="AO4" t="s">
        <v>878</v>
      </c>
      <c r="AP4" t="s">
        <v>879</v>
      </c>
      <c r="AQ4" t="s">
        <v>880</v>
      </c>
      <c r="AR4" t="s">
        <v>921</v>
      </c>
      <c r="AS4" t="s">
        <v>881</v>
      </c>
      <c r="AT4" t="s">
        <v>882</v>
      </c>
      <c r="AU4" t="s">
        <v>883</v>
      </c>
      <c r="AV4" t="s">
        <v>884</v>
      </c>
      <c r="AW4" t="s">
        <v>885</v>
      </c>
      <c r="AX4" t="s">
        <v>886</v>
      </c>
      <c r="AY4" t="s">
        <v>887</v>
      </c>
      <c r="AZ4" t="s">
        <v>888</v>
      </c>
      <c r="BA4" t="s">
        <v>889</v>
      </c>
      <c r="BB4" t="s">
        <v>890</v>
      </c>
      <c r="BC4" t="s">
        <v>891</v>
      </c>
      <c r="BD4" t="s">
        <v>892</v>
      </c>
      <c r="BE4" t="s">
        <v>893</v>
      </c>
      <c r="BF4" t="s">
        <v>894</v>
      </c>
      <c r="BG4" t="s">
        <v>988</v>
      </c>
      <c r="BH4" t="s">
        <v>838</v>
      </c>
    </row>
    <row r="5" spans="1:60" x14ac:dyDescent="0.25">
      <c r="A5" s="384">
        <v>0</v>
      </c>
      <c r="B5" s="394"/>
      <c r="C5" s="394">
        <v>2</v>
      </c>
      <c r="D5" s="394">
        <v>3</v>
      </c>
      <c r="E5" s="394">
        <v>2</v>
      </c>
      <c r="F5" s="394">
        <v>3</v>
      </c>
      <c r="G5" s="394">
        <v>1</v>
      </c>
      <c r="H5" s="394">
        <v>1</v>
      </c>
      <c r="I5" s="394">
        <v>4</v>
      </c>
      <c r="J5" s="394">
        <v>6</v>
      </c>
      <c r="K5" s="394">
        <v>10</v>
      </c>
      <c r="L5" s="394">
        <v>6</v>
      </c>
      <c r="M5" s="394">
        <v>20</v>
      </c>
      <c r="N5" s="394">
        <v>25</v>
      </c>
      <c r="O5" s="394">
        <v>12</v>
      </c>
      <c r="P5" s="394">
        <v>43</v>
      </c>
      <c r="Q5" s="394">
        <v>13</v>
      </c>
      <c r="R5" s="394">
        <v>18</v>
      </c>
      <c r="S5" s="394">
        <v>36</v>
      </c>
      <c r="T5" s="394">
        <v>20</v>
      </c>
      <c r="U5" s="394">
        <v>23</v>
      </c>
      <c r="V5" s="394">
        <v>35</v>
      </c>
      <c r="W5" s="394">
        <v>17</v>
      </c>
      <c r="X5" s="394">
        <v>16</v>
      </c>
      <c r="Y5" s="394">
        <v>11</v>
      </c>
      <c r="Z5" s="394">
        <v>3</v>
      </c>
      <c r="AA5" s="394">
        <v>6</v>
      </c>
      <c r="AB5" s="394">
        <v>6</v>
      </c>
      <c r="AC5" s="394">
        <v>3</v>
      </c>
      <c r="AD5" s="394"/>
      <c r="AE5" s="394">
        <v>4</v>
      </c>
      <c r="AF5" s="394">
        <v>10</v>
      </c>
      <c r="AG5" s="394">
        <v>3</v>
      </c>
      <c r="AH5" s="394">
        <v>2</v>
      </c>
      <c r="AI5" s="394">
        <v>1</v>
      </c>
      <c r="AJ5" s="394">
        <v>1</v>
      </c>
      <c r="AK5" s="394">
        <v>2</v>
      </c>
      <c r="AL5" s="394">
        <v>1</v>
      </c>
      <c r="AM5" s="394">
        <v>1</v>
      </c>
      <c r="AN5" s="394">
        <v>4</v>
      </c>
      <c r="AO5" s="394"/>
      <c r="AP5" s="394">
        <v>1</v>
      </c>
      <c r="AQ5" s="394"/>
      <c r="AR5" s="394">
        <v>1</v>
      </c>
      <c r="AS5" s="394">
        <v>1</v>
      </c>
      <c r="AT5" s="394">
        <v>2</v>
      </c>
      <c r="AU5" s="394">
        <v>3</v>
      </c>
      <c r="AV5" s="394">
        <v>2</v>
      </c>
      <c r="AW5" s="394">
        <v>2</v>
      </c>
      <c r="AX5" s="394"/>
      <c r="AY5" s="394">
        <v>1</v>
      </c>
      <c r="AZ5" s="394"/>
      <c r="BA5" s="394"/>
      <c r="BB5" s="394"/>
      <c r="BC5" s="394">
        <v>3</v>
      </c>
      <c r="BD5" s="394">
        <v>1</v>
      </c>
      <c r="BE5" s="394">
        <v>1</v>
      </c>
      <c r="BF5" s="394"/>
      <c r="BG5" s="394">
        <v>2</v>
      </c>
      <c r="BH5" s="394">
        <v>394</v>
      </c>
    </row>
    <row r="6" spans="1:60" x14ac:dyDescent="0.25">
      <c r="A6" s="384" t="s">
        <v>738</v>
      </c>
      <c r="B6" s="394"/>
      <c r="C6" s="394"/>
      <c r="D6" s="394"/>
      <c r="E6" s="394"/>
      <c r="F6" s="394"/>
      <c r="G6" s="394"/>
      <c r="H6" s="394"/>
      <c r="I6" s="394"/>
      <c r="J6" s="394"/>
      <c r="K6" s="394"/>
      <c r="L6" s="394"/>
      <c r="M6" s="394"/>
      <c r="N6" s="394"/>
      <c r="O6" s="394"/>
      <c r="P6" s="394">
        <v>1</v>
      </c>
      <c r="Q6" s="394"/>
      <c r="R6" s="394"/>
      <c r="S6" s="394"/>
      <c r="T6" s="394"/>
      <c r="U6" s="394"/>
      <c r="V6" s="394"/>
      <c r="W6" s="394"/>
      <c r="X6" s="394"/>
      <c r="Y6" s="394">
        <v>1</v>
      </c>
      <c r="Z6" s="394"/>
      <c r="AA6" s="394"/>
      <c r="AB6" s="394"/>
      <c r="AC6" s="394"/>
      <c r="AD6" s="394"/>
      <c r="AE6" s="394"/>
      <c r="AF6" s="394"/>
      <c r="AG6" s="394"/>
      <c r="AH6" s="394"/>
      <c r="AI6" s="394"/>
      <c r="AJ6" s="394"/>
      <c r="AK6" s="394"/>
      <c r="AL6" s="394"/>
      <c r="AM6" s="394"/>
      <c r="AN6" s="394"/>
      <c r="AO6" s="394"/>
      <c r="AP6" s="394"/>
      <c r="AQ6" s="394"/>
      <c r="AR6" s="394"/>
      <c r="AS6" s="394"/>
      <c r="AT6" s="394"/>
      <c r="AU6" s="394"/>
      <c r="AV6" s="394"/>
      <c r="AW6" s="394"/>
      <c r="AX6" s="394"/>
      <c r="AY6" s="394"/>
      <c r="AZ6" s="394"/>
      <c r="BA6" s="394"/>
      <c r="BB6" s="394"/>
      <c r="BC6" s="394"/>
      <c r="BD6" s="394"/>
      <c r="BE6" s="394"/>
      <c r="BF6" s="394"/>
      <c r="BG6" s="394"/>
      <c r="BH6" s="394">
        <v>2</v>
      </c>
    </row>
    <row r="7" spans="1:60" x14ac:dyDescent="0.25">
      <c r="A7" s="384" t="s">
        <v>905</v>
      </c>
      <c r="B7" s="394"/>
      <c r="C7" s="394"/>
      <c r="D7" s="394"/>
      <c r="E7" s="394"/>
      <c r="F7" s="394"/>
      <c r="G7" s="394"/>
      <c r="H7" s="394"/>
      <c r="I7" s="394"/>
      <c r="J7" s="394"/>
      <c r="K7" s="394"/>
      <c r="L7" s="394"/>
      <c r="M7" s="394"/>
      <c r="N7" s="394"/>
      <c r="O7" s="394"/>
      <c r="P7" s="394"/>
      <c r="Q7" s="394"/>
      <c r="R7" s="394"/>
      <c r="S7" s="394"/>
      <c r="T7" s="394">
        <v>1</v>
      </c>
      <c r="U7" s="394"/>
      <c r="V7" s="394"/>
      <c r="W7" s="394"/>
      <c r="X7" s="394"/>
      <c r="Y7" s="394"/>
      <c r="Z7" s="394"/>
      <c r="AA7" s="394"/>
      <c r="AB7" s="394"/>
      <c r="AC7" s="394"/>
      <c r="AD7" s="394"/>
      <c r="AE7" s="394"/>
      <c r="AF7" s="394"/>
      <c r="AG7" s="394"/>
      <c r="AH7" s="394"/>
      <c r="AI7" s="394"/>
      <c r="AJ7" s="394"/>
      <c r="AK7" s="394"/>
      <c r="AL7" s="394"/>
      <c r="AM7" s="394"/>
      <c r="AN7" s="394"/>
      <c r="AO7" s="394"/>
      <c r="AP7" s="394"/>
      <c r="AQ7" s="394"/>
      <c r="AR7" s="394"/>
      <c r="AS7" s="394"/>
      <c r="AT7" s="394"/>
      <c r="AU7" s="394"/>
      <c r="AV7" s="394"/>
      <c r="AW7" s="394"/>
      <c r="AX7" s="394"/>
      <c r="AY7" s="394"/>
      <c r="AZ7" s="394"/>
      <c r="BA7" s="394"/>
      <c r="BB7" s="394"/>
      <c r="BC7" s="394"/>
      <c r="BD7" s="394"/>
      <c r="BE7" s="394"/>
      <c r="BF7" s="394"/>
      <c r="BG7" s="394"/>
      <c r="BH7" s="394">
        <v>1</v>
      </c>
    </row>
    <row r="8" spans="1:60" x14ac:dyDescent="0.25">
      <c r="A8" s="384" t="s">
        <v>268</v>
      </c>
      <c r="B8" s="394"/>
      <c r="C8" s="394"/>
      <c r="D8" s="394"/>
      <c r="E8" s="394"/>
      <c r="F8" s="394"/>
      <c r="G8" s="394"/>
      <c r="H8" s="394"/>
      <c r="I8" s="394"/>
      <c r="J8" s="394"/>
      <c r="K8" s="394">
        <v>1</v>
      </c>
      <c r="L8" s="394">
        <v>8</v>
      </c>
      <c r="M8" s="394">
        <v>12</v>
      </c>
      <c r="N8" s="394">
        <v>11</v>
      </c>
      <c r="O8" s="394">
        <v>7</v>
      </c>
      <c r="P8" s="394">
        <v>22</v>
      </c>
      <c r="Q8" s="394">
        <v>16</v>
      </c>
      <c r="R8" s="394">
        <v>13</v>
      </c>
      <c r="S8" s="394">
        <v>11</v>
      </c>
      <c r="T8" s="394">
        <v>9</v>
      </c>
      <c r="U8" s="394">
        <v>15</v>
      </c>
      <c r="V8" s="394">
        <v>17</v>
      </c>
      <c r="W8" s="394">
        <v>11</v>
      </c>
      <c r="X8" s="394">
        <v>2</v>
      </c>
      <c r="Y8" s="394">
        <v>2</v>
      </c>
      <c r="Z8" s="394"/>
      <c r="AA8" s="394"/>
      <c r="AB8" s="394"/>
      <c r="AC8" s="394">
        <v>1</v>
      </c>
      <c r="AD8" s="394"/>
      <c r="AE8" s="394"/>
      <c r="AF8" s="394"/>
      <c r="AG8" s="394"/>
      <c r="AH8" s="394"/>
      <c r="AI8" s="394"/>
      <c r="AJ8" s="394">
        <v>1</v>
      </c>
      <c r="AK8" s="394"/>
      <c r="AL8" s="394"/>
      <c r="AM8" s="394"/>
      <c r="AN8" s="394"/>
      <c r="AO8" s="394"/>
      <c r="AP8" s="394"/>
      <c r="AQ8" s="394"/>
      <c r="AR8" s="394"/>
      <c r="AS8" s="394"/>
      <c r="AT8" s="394"/>
      <c r="AU8" s="394"/>
      <c r="AV8" s="394"/>
      <c r="AW8" s="394"/>
      <c r="AX8" s="394"/>
      <c r="AY8" s="394"/>
      <c r="AZ8" s="394"/>
      <c r="BA8" s="394"/>
      <c r="BB8" s="394"/>
      <c r="BC8" s="394"/>
      <c r="BD8" s="394"/>
      <c r="BE8" s="394"/>
      <c r="BF8" s="394"/>
      <c r="BG8" s="394"/>
      <c r="BH8" s="394">
        <v>159</v>
      </c>
    </row>
    <row r="9" spans="1:60" x14ac:dyDescent="0.25">
      <c r="A9" s="384" t="s">
        <v>641</v>
      </c>
      <c r="B9" s="394"/>
      <c r="C9" s="394"/>
      <c r="D9" s="394"/>
      <c r="E9" s="394"/>
      <c r="F9" s="394"/>
      <c r="G9" s="394"/>
      <c r="H9" s="394"/>
      <c r="I9" s="394"/>
      <c r="J9" s="394"/>
      <c r="K9" s="394"/>
      <c r="L9" s="394"/>
      <c r="M9" s="394"/>
      <c r="N9" s="394"/>
      <c r="O9" s="394">
        <v>1</v>
      </c>
      <c r="P9" s="394"/>
      <c r="Q9" s="394"/>
      <c r="R9" s="394"/>
      <c r="S9" s="394"/>
      <c r="T9" s="394"/>
      <c r="U9" s="394"/>
      <c r="V9" s="394"/>
      <c r="W9" s="394"/>
      <c r="X9" s="394"/>
      <c r="Y9" s="394"/>
      <c r="Z9" s="394"/>
      <c r="AA9" s="394"/>
      <c r="AB9" s="394"/>
      <c r="AC9" s="394"/>
      <c r="AD9" s="394"/>
      <c r="AE9" s="394"/>
      <c r="AF9" s="394"/>
      <c r="AG9" s="394"/>
      <c r="AH9" s="394"/>
      <c r="AI9" s="394"/>
      <c r="AJ9" s="394"/>
      <c r="AK9" s="394"/>
      <c r="AL9" s="394"/>
      <c r="AM9" s="394"/>
      <c r="AN9" s="394"/>
      <c r="AO9" s="394"/>
      <c r="AP9" s="394"/>
      <c r="AQ9" s="394"/>
      <c r="AR9" s="394"/>
      <c r="AS9" s="394"/>
      <c r="AT9" s="394"/>
      <c r="AU9" s="394"/>
      <c r="AV9" s="394"/>
      <c r="AW9" s="394"/>
      <c r="AX9" s="394"/>
      <c r="AY9" s="394"/>
      <c r="AZ9" s="394"/>
      <c r="BA9" s="394"/>
      <c r="BB9" s="394"/>
      <c r="BC9" s="394"/>
      <c r="BD9" s="394"/>
      <c r="BE9" s="394"/>
      <c r="BF9" s="394"/>
      <c r="BG9" s="394"/>
      <c r="BH9" s="394">
        <v>1</v>
      </c>
    </row>
    <row r="10" spans="1:60" x14ac:dyDescent="0.25">
      <c r="A10" s="384" t="s">
        <v>546</v>
      </c>
      <c r="B10" s="394"/>
      <c r="C10" s="394"/>
      <c r="D10" s="394"/>
      <c r="E10" s="394"/>
      <c r="F10" s="394"/>
      <c r="G10" s="394"/>
      <c r="H10" s="394"/>
      <c r="I10" s="394"/>
      <c r="J10" s="394">
        <v>1</v>
      </c>
      <c r="K10" s="394"/>
      <c r="L10" s="394"/>
      <c r="M10" s="394"/>
      <c r="N10" s="394"/>
      <c r="O10" s="394"/>
      <c r="P10" s="394">
        <v>2</v>
      </c>
      <c r="Q10" s="394"/>
      <c r="R10" s="394"/>
      <c r="S10" s="394"/>
      <c r="T10" s="394"/>
      <c r="U10" s="394"/>
      <c r="V10" s="394"/>
      <c r="W10" s="394">
        <v>1</v>
      </c>
      <c r="X10" s="394"/>
      <c r="Y10" s="394"/>
      <c r="Z10" s="394"/>
      <c r="AA10" s="394"/>
      <c r="AB10" s="394"/>
      <c r="AC10" s="394"/>
      <c r="AD10" s="394"/>
      <c r="AE10" s="394"/>
      <c r="AF10" s="394"/>
      <c r="AG10" s="394"/>
      <c r="AH10" s="394"/>
      <c r="AI10" s="394"/>
      <c r="AJ10" s="394"/>
      <c r="AK10" s="394"/>
      <c r="AL10" s="394"/>
      <c r="AM10" s="394"/>
      <c r="AN10" s="394"/>
      <c r="AO10" s="394"/>
      <c r="AP10" s="394"/>
      <c r="AQ10" s="394"/>
      <c r="AR10" s="394"/>
      <c r="AS10" s="394"/>
      <c r="AT10" s="394"/>
      <c r="AU10" s="394"/>
      <c r="AV10" s="394"/>
      <c r="AW10" s="394"/>
      <c r="AX10" s="394"/>
      <c r="AY10" s="394"/>
      <c r="AZ10" s="394"/>
      <c r="BA10" s="394"/>
      <c r="BB10" s="394"/>
      <c r="BC10" s="394"/>
      <c r="BD10" s="394"/>
      <c r="BE10" s="394"/>
      <c r="BF10" s="394"/>
      <c r="BG10" s="394"/>
      <c r="BH10" s="394">
        <v>4</v>
      </c>
    </row>
    <row r="11" spans="1:60" x14ac:dyDescent="0.25">
      <c r="A11" s="384" t="s">
        <v>89</v>
      </c>
      <c r="B11" s="394"/>
      <c r="C11" s="394"/>
      <c r="D11" s="394"/>
      <c r="E11" s="394"/>
      <c r="F11" s="394"/>
      <c r="G11" s="394"/>
      <c r="H11" s="394"/>
      <c r="I11" s="394"/>
      <c r="J11" s="394"/>
      <c r="K11" s="394"/>
      <c r="L11" s="394">
        <v>1</v>
      </c>
      <c r="M11" s="394"/>
      <c r="N11" s="394">
        <v>1</v>
      </c>
      <c r="O11" s="394"/>
      <c r="P11" s="394">
        <v>1</v>
      </c>
      <c r="Q11" s="394"/>
      <c r="R11" s="394"/>
      <c r="S11" s="394"/>
      <c r="T11" s="394"/>
      <c r="U11" s="394">
        <v>3</v>
      </c>
      <c r="V11" s="394">
        <v>4</v>
      </c>
      <c r="W11" s="394">
        <v>1</v>
      </c>
      <c r="X11" s="394">
        <v>2</v>
      </c>
      <c r="Y11" s="394">
        <v>1</v>
      </c>
      <c r="Z11" s="394"/>
      <c r="AA11" s="394"/>
      <c r="AB11" s="394">
        <v>1</v>
      </c>
      <c r="AC11" s="394">
        <v>5</v>
      </c>
      <c r="AD11" s="394">
        <v>2</v>
      </c>
      <c r="AE11" s="394">
        <v>1</v>
      </c>
      <c r="AF11" s="394">
        <v>1</v>
      </c>
      <c r="AG11" s="394">
        <v>2</v>
      </c>
      <c r="AH11" s="394"/>
      <c r="AI11" s="394">
        <v>5</v>
      </c>
      <c r="AJ11" s="394"/>
      <c r="AK11" s="394"/>
      <c r="AL11" s="394"/>
      <c r="AM11" s="394"/>
      <c r="AN11" s="394"/>
      <c r="AO11" s="394"/>
      <c r="AP11" s="394"/>
      <c r="AQ11" s="394"/>
      <c r="AR11" s="394"/>
      <c r="AS11" s="394"/>
      <c r="AT11" s="394">
        <v>1</v>
      </c>
      <c r="AU11" s="394"/>
      <c r="AV11" s="394"/>
      <c r="AW11" s="394"/>
      <c r="AX11" s="394"/>
      <c r="AY11" s="394"/>
      <c r="AZ11" s="394"/>
      <c r="BA11" s="394"/>
      <c r="BB11" s="394"/>
      <c r="BC11" s="394"/>
      <c r="BD11" s="394"/>
      <c r="BE11" s="394"/>
      <c r="BF11" s="394"/>
      <c r="BG11" s="394"/>
      <c r="BH11" s="394">
        <v>32</v>
      </c>
    </row>
    <row r="12" spans="1:60" x14ac:dyDescent="0.25">
      <c r="A12" s="384" t="s">
        <v>215</v>
      </c>
      <c r="B12" s="394"/>
      <c r="C12" s="394"/>
      <c r="D12" s="394"/>
      <c r="E12" s="394"/>
      <c r="F12" s="394"/>
      <c r="G12" s="394"/>
      <c r="H12" s="394"/>
      <c r="I12" s="394"/>
      <c r="J12" s="394"/>
      <c r="K12" s="394"/>
      <c r="L12" s="394"/>
      <c r="M12" s="394"/>
      <c r="N12" s="394"/>
      <c r="O12" s="394"/>
      <c r="P12" s="394"/>
      <c r="Q12" s="394"/>
      <c r="R12" s="394"/>
      <c r="S12" s="394"/>
      <c r="T12" s="394">
        <v>9</v>
      </c>
      <c r="U12" s="394"/>
      <c r="V12" s="394"/>
      <c r="W12" s="394"/>
      <c r="X12" s="394"/>
      <c r="Y12" s="394"/>
      <c r="Z12" s="394"/>
      <c r="AA12" s="394"/>
      <c r="AB12" s="394"/>
      <c r="AC12" s="394"/>
      <c r="AD12" s="394"/>
      <c r="AE12" s="394"/>
      <c r="AF12" s="394"/>
      <c r="AG12" s="394"/>
      <c r="AH12" s="394"/>
      <c r="AI12" s="394"/>
      <c r="AJ12" s="394"/>
      <c r="AK12" s="394"/>
      <c r="AL12" s="394"/>
      <c r="AM12" s="394"/>
      <c r="AN12" s="394"/>
      <c r="AO12" s="394"/>
      <c r="AP12" s="394"/>
      <c r="AQ12" s="394"/>
      <c r="AR12" s="394"/>
      <c r="AS12" s="394"/>
      <c r="AT12" s="394"/>
      <c r="AU12" s="394"/>
      <c r="AV12" s="394"/>
      <c r="AW12" s="394"/>
      <c r="AX12" s="394"/>
      <c r="AY12" s="394"/>
      <c r="AZ12" s="394"/>
      <c r="BA12" s="394"/>
      <c r="BB12" s="394"/>
      <c r="BC12" s="394"/>
      <c r="BD12" s="394"/>
      <c r="BE12" s="394"/>
      <c r="BF12" s="394"/>
      <c r="BG12" s="394"/>
      <c r="BH12" s="394">
        <v>9</v>
      </c>
    </row>
    <row r="13" spans="1:60" x14ac:dyDescent="0.25">
      <c r="A13" s="384" t="s">
        <v>245</v>
      </c>
      <c r="B13" s="394"/>
      <c r="C13" s="394"/>
      <c r="D13" s="394"/>
      <c r="E13" s="394"/>
      <c r="F13" s="394"/>
      <c r="G13" s="394"/>
      <c r="H13" s="394"/>
      <c r="I13" s="394"/>
      <c r="J13" s="394"/>
      <c r="K13" s="394"/>
      <c r="L13" s="394"/>
      <c r="M13" s="394"/>
      <c r="N13" s="394"/>
      <c r="O13" s="394"/>
      <c r="P13" s="394"/>
      <c r="Q13" s="394"/>
      <c r="R13" s="394"/>
      <c r="S13" s="394"/>
      <c r="T13" s="394"/>
      <c r="U13" s="394"/>
      <c r="V13" s="394"/>
      <c r="W13" s="394"/>
      <c r="X13" s="394"/>
      <c r="Y13" s="394"/>
      <c r="Z13" s="394"/>
      <c r="AA13" s="394"/>
      <c r="AB13" s="394"/>
      <c r="AC13" s="394"/>
      <c r="AD13" s="394"/>
      <c r="AE13" s="394"/>
      <c r="AF13" s="394">
        <v>1</v>
      </c>
      <c r="AG13" s="394"/>
      <c r="AH13" s="394"/>
      <c r="AI13" s="394"/>
      <c r="AJ13" s="394">
        <v>1</v>
      </c>
      <c r="AK13" s="394">
        <v>1</v>
      </c>
      <c r="AL13" s="394"/>
      <c r="AM13" s="394"/>
      <c r="AN13" s="394"/>
      <c r="AO13" s="394"/>
      <c r="AP13" s="394"/>
      <c r="AQ13" s="394"/>
      <c r="AR13" s="394"/>
      <c r="AS13" s="394"/>
      <c r="AT13" s="394"/>
      <c r="AU13" s="394"/>
      <c r="AV13" s="394"/>
      <c r="AW13" s="394"/>
      <c r="AX13" s="394"/>
      <c r="AY13" s="394"/>
      <c r="AZ13" s="394">
        <v>1</v>
      </c>
      <c r="BA13" s="394"/>
      <c r="BB13" s="394"/>
      <c r="BC13" s="394"/>
      <c r="BD13" s="394"/>
      <c r="BE13" s="394"/>
      <c r="BF13" s="394"/>
      <c r="BG13" s="394"/>
      <c r="BH13" s="394">
        <v>4</v>
      </c>
    </row>
    <row r="14" spans="1:60" x14ac:dyDescent="0.25">
      <c r="A14" s="384" t="s">
        <v>109</v>
      </c>
      <c r="B14" s="394"/>
      <c r="C14" s="394"/>
      <c r="D14" s="394"/>
      <c r="E14" s="394"/>
      <c r="F14" s="394"/>
      <c r="G14" s="394"/>
      <c r="H14" s="394"/>
      <c r="I14" s="394"/>
      <c r="J14" s="394"/>
      <c r="K14" s="394"/>
      <c r="L14" s="394"/>
      <c r="M14" s="394"/>
      <c r="N14" s="394"/>
      <c r="O14" s="394"/>
      <c r="P14" s="394"/>
      <c r="Q14" s="394"/>
      <c r="R14" s="394"/>
      <c r="S14" s="394"/>
      <c r="T14" s="394"/>
      <c r="U14" s="394">
        <v>1</v>
      </c>
      <c r="V14" s="394"/>
      <c r="W14" s="394"/>
      <c r="X14" s="394"/>
      <c r="Y14" s="394"/>
      <c r="Z14" s="394"/>
      <c r="AA14" s="394"/>
      <c r="AB14" s="394"/>
      <c r="AC14" s="394"/>
      <c r="AD14" s="394"/>
      <c r="AE14" s="394"/>
      <c r="AF14" s="394"/>
      <c r="AG14" s="394"/>
      <c r="AH14" s="394">
        <v>1</v>
      </c>
      <c r="AI14" s="394"/>
      <c r="AJ14" s="394"/>
      <c r="AK14" s="394"/>
      <c r="AL14" s="394">
        <v>1</v>
      </c>
      <c r="AM14" s="394"/>
      <c r="AN14" s="394"/>
      <c r="AO14" s="394"/>
      <c r="AP14" s="394"/>
      <c r="AQ14" s="394"/>
      <c r="AR14" s="394"/>
      <c r="AS14" s="394"/>
      <c r="AT14" s="394"/>
      <c r="AU14" s="394"/>
      <c r="AV14" s="394"/>
      <c r="AW14" s="394"/>
      <c r="AX14" s="394"/>
      <c r="AY14" s="394"/>
      <c r="AZ14" s="394">
        <v>1</v>
      </c>
      <c r="BA14" s="394"/>
      <c r="BB14" s="394"/>
      <c r="BC14" s="394"/>
      <c r="BD14" s="394"/>
      <c r="BE14" s="394"/>
      <c r="BF14" s="394"/>
      <c r="BG14" s="394"/>
      <c r="BH14" s="394">
        <v>4</v>
      </c>
    </row>
    <row r="15" spans="1:60" x14ac:dyDescent="0.25">
      <c r="A15" s="384" t="s">
        <v>1002</v>
      </c>
      <c r="B15" s="394"/>
      <c r="C15" s="394"/>
      <c r="D15" s="394"/>
      <c r="E15" s="394"/>
      <c r="F15" s="394"/>
      <c r="G15" s="394"/>
      <c r="H15" s="394"/>
      <c r="I15" s="394"/>
      <c r="J15" s="394"/>
      <c r="K15" s="394"/>
      <c r="L15" s="394"/>
      <c r="M15" s="394"/>
      <c r="N15" s="394"/>
      <c r="O15" s="394"/>
      <c r="P15" s="394"/>
      <c r="Q15" s="394"/>
      <c r="R15" s="394"/>
      <c r="S15" s="394"/>
      <c r="T15" s="394"/>
      <c r="U15" s="394"/>
      <c r="V15" s="394"/>
      <c r="W15" s="394"/>
      <c r="X15" s="394"/>
      <c r="Y15" s="394">
        <v>1</v>
      </c>
      <c r="Z15" s="394"/>
      <c r="AA15" s="394"/>
      <c r="AB15" s="394"/>
      <c r="AC15" s="394"/>
      <c r="AD15" s="394"/>
      <c r="AE15" s="394"/>
      <c r="AF15" s="394"/>
      <c r="AG15" s="394"/>
      <c r="AH15" s="394"/>
      <c r="AI15" s="394"/>
      <c r="AJ15" s="394"/>
      <c r="AK15" s="394"/>
      <c r="AL15" s="394"/>
      <c r="AM15" s="394"/>
      <c r="AN15" s="394"/>
      <c r="AO15" s="394"/>
      <c r="AP15" s="394"/>
      <c r="AQ15" s="394"/>
      <c r="AR15" s="394"/>
      <c r="AS15" s="394"/>
      <c r="AT15" s="394"/>
      <c r="AU15" s="394"/>
      <c r="AV15" s="394"/>
      <c r="AW15" s="394"/>
      <c r="AX15" s="394"/>
      <c r="AY15" s="394"/>
      <c r="AZ15" s="394"/>
      <c r="BA15" s="394"/>
      <c r="BB15" s="394"/>
      <c r="BC15" s="394"/>
      <c r="BD15" s="394"/>
      <c r="BE15" s="394"/>
      <c r="BF15" s="394"/>
      <c r="BG15" s="394"/>
      <c r="BH15" s="394">
        <v>1</v>
      </c>
    </row>
    <row r="16" spans="1:60" x14ac:dyDescent="0.25">
      <c r="A16" s="384" t="s">
        <v>971</v>
      </c>
      <c r="B16" s="394"/>
      <c r="C16" s="394"/>
      <c r="D16" s="394"/>
      <c r="E16" s="394"/>
      <c r="F16" s="394"/>
      <c r="G16" s="394"/>
      <c r="H16" s="394"/>
      <c r="I16" s="394"/>
      <c r="J16" s="394"/>
      <c r="K16" s="394"/>
      <c r="L16" s="394"/>
      <c r="M16" s="394"/>
      <c r="N16" s="394"/>
      <c r="O16" s="394"/>
      <c r="P16" s="394"/>
      <c r="Q16" s="394"/>
      <c r="R16" s="394"/>
      <c r="S16" s="394"/>
      <c r="T16" s="394"/>
      <c r="U16" s="394"/>
      <c r="V16" s="394"/>
      <c r="W16" s="394"/>
      <c r="X16" s="394"/>
      <c r="Y16" s="394"/>
      <c r="Z16" s="394"/>
      <c r="AA16" s="394"/>
      <c r="AB16" s="394"/>
      <c r="AC16" s="394"/>
      <c r="AD16" s="394"/>
      <c r="AE16" s="394"/>
      <c r="AF16" s="394"/>
      <c r="AG16" s="394">
        <v>1</v>
      </c>
      <c r="AH16" s="394"/>
      <c r="AI16" s="394"/>
      <c r="AJ16" s="394"/>
      <c r="AK16" s="394"/>
      <c r="AL16" s="394"/>
      <c r="AM16" s="394"/>
      <c r="AN16" s="394"/>
      <c r="AO16" s="394"/>
      <c r="AP16" s="394"/>
      <c r="AQ16" s="394"/>
      <c r="AR16" s="394"/>
      <c r="AS16" s="394"/>
      <c r="AT16" s="394"/>
      <c r="AU16" s="394"/>
      <c r="AV16" s="394"/>
      <c r="AW16" s="394"/>
      <c r="AX16" s="394"/>
      <c r="AY16" s="394"/>
      <c r="AZ16" s="394"/>
      <c r="BA16" s="394"/>
      <c r="BB16" s="394"/>
      <c r="BC16" s="394"/>
      <c r="BD16" s="394"/>
      <c r="BE16" s="394"/>
      <c r="BF16" s="394"/>
      <c r="BG16" s="394"/>
      <c r="BH16" s="394">
        <v>1</v>
      </c>
    </row>
    <row r="17" spans="1:60" x14ac:dyDescent="0.25">
      <c r="A17" s="384" t="s">
        <v>166</v>
      </c>
      <c r="B17" s="394"/>
      <c r="C17" s="394"/>
      <c r="D17" s="394"/>
      <c r="E17" s="394"/>
      <c r="F17" s="394"/>
      <c r="G17" s="394"/>
      <c r="H17" s="394"/>
      <c r="I17" s="394"/>
      <c r="J17" s="394"/>
      <c r="K17" s="394"/>
      <c r="L17" s="394"/>
      <c r="M17" s="394"/>
      <c r="N17" s="394">
        <v>3</v>
      </c>
      <c r="O17" s="394"/>
      <c r="P17" s="394"/>
      <c r="Q17" s="394"/>
      <c r="R17" s="394"/>
      <c r="S17" s="394"/>
      <c r="T17" s="394"/>
      <c r="U17" s="394"/>
      <c r="V17" s="394">
        <v>1</v>
      </c>
      <c r="W17" s="394"/>
      <c r="X17" s="394"/>
      <c r="Y17" s="394"/>
      <c r="Z17" s="394"/>
      <c r="AA17" s="394"/>
      <c r="AB17" s="394"/>
      <c r="AC17" s="394"/>
      <c r="AD17" s="394"/>
      <c r="AE17" s="394"/>
      <c r="AF17" s="394"/>
      <c r="AG17" s="394"/>
      <c r="AH17" s="394"/>
      <c r="AI17" s="394"/>
      <c r="AJ17" s="394"/>
      <c r="AK17" s="394"/>
      <c r="AL17" s="394"/>
      <c r="AM17" s="394"/>
      <c r="AN17" s="394"/>
      <c r="AO17" s="394"/>
      <c r="AP17" s="394"/>
      <c r="AQ17" s="394"/>
      <c r="AR17" s="394"/>
      <c r="AS17" s="394"/>
      <c r="AT17" s="394"/>
      <c r="AU17" s="394"/>
      <c r="AV17" s="394"/>
      <c r="AW17" s="394"/>
      <c r="AX17" s="394"/>
      <c r="AY17" s="394"/>
      <c r="AZ17" s="394"/>
      <c r="BA17" s="394"/>
      <c r="BB17" s="394"/>
      <c r="BC17" s="394"/>
      <c r="BD17" s="394"/>
      <c r="BE17" s="394"/>
      <c r="BF17" s="394"/>
      <c r="BG17" s="394"/>
      <c r="BH17" s="394">
        <v>4</v>
      </c>
    </row>
    <row r="18" spans="1:60" x14ac:dyDescent="0.25">
      <c r="A18" s="384" t="s">
        <v>607</v>
      </c>
      <c r="B18" s="394"/>
      <c r="C18" s="394"/>
      <c r="D18" s="394"/>
      <c r="E18" s="394"/>
      <c r="F18" s="394"/>
      <c r="G18" s="394"/>
      <c r="H18" s="394"/>
      <c r="I18" s="394"/>
      <c r="J18" s="394"/>
      <c r="K18" s="394"/>
      <c r="L18" s="394"/>
      <c r="M18" s="394"/>
      <c r="N18" s="394"/>
      <c r="O18" s="394"/>
      <c r="P18" s="394"/>
      <c r="Q18" s="394"/>
      <c r="R18" s="394"/>
      <c r="S18" s="394"/>
      <c r="T18" s="394"/>
      <c r="U18" s="394"/>
      <c r="V18" s="394"/>
      <c r="W18" s="394"/>
      <c r="X18" s="394"/>
      <c r="Y18" s="394"/>
      <c r="Z18" s="394"/>
      <c r="AA18" s="394"/>
      <c r="AB18" s="394"/>
      <c r="AC18" s="394"/>
      <c r="AD18" s="394"/>
      <c r="AE18" s="394"/>
      <c r="AF18" s="394"/>
      <c r="AG18" s="394"/>
      <c r="AH18" s="394"/>
      <c r="AI18" s="394"/>
      <c r="AJ18" s="394"/>
      <c r="AK18" s="394">
        <v>1</v>
      </c>
      <c r="AL18" s="394"/>
      <c r="AM18" s="394"/>
      <c r="AN18" s="394"/>
      <c r="AO18" s="394"/>
      <c r="AP18" s="394"/>
      <c r="AQ18" s="394"/>
      <c r="AR18" s="394"/>
      <c r="AS18" s="394"/>
      <c r="AT18" s="394"/>
      <c r="AU18" s="394"/>
      <c r="AV18" s="394"/>
      <c r="AW18" s="394"/>
      <c r="AX18" s="394"/>
      <c r="AY18" s="394"/>
      <c r="AZ18" s="394"/>
      <c r="BA18" s="394"/>
      <c r="BB18" s="394"/>
      <c r="BC18" s="394"/>
      <c r="BD18" s="394"/>
      <c r="BE18" s="394"/>
      <c r="BF18" s="394"/>
      <c r="BG18" s="394"/>
      <c r="BH18" s="394">
        <v>1</v>
      </c>
    </row>
    <row r="19" spans="1:60" x14ac:dyDescent="0.25">
      <c r="A19" s="384" t="s">
        <v>44</v>
      </c>
      <c r="B19" s="394">
        <v>4</v>
      </c>
      <c r="C19" s="394"/>
      <c r="D19" s="394"/>
      <c r="E19" s="394"/>
      <c r="F19" s="394"/>
      <c r="G19" s="394"/>
      <c r="H19" s="394"/>
      <c r="I19" s="394">
        <v>3</v>
      </c>
      <c r="J19" s="394"/>
      <c r="K19" s="394">
        <v>2</v>
      </c>
      <c r="L19" s="394">
        <v>1</v>
      </c>
      <c r="M19" s="394">
        <v>4</v>
      </c>
      <c r="N19" s="394">
        <v>4</v>
      </c>
      <c r="O19" s="394">
        <v>9</v>
      </c>
      <c r="P19" s="394">
        <v>8</v>
      </c>
      <c r="Q19" s="394">
        <v>11</v>
      </c>
      <c r="R19" s="394">
        <v>29</v>
      </c>
      <c r="S19" s="394">
        <v>16</v>
      </c>
      <c r="T19" s="394">
        <v>10</v>
      </c>
      <c r="U19" s="394">
        <v>14</v>
      </c>
      <c r="V19" s="394">
        <v>14</v>
      </c>
      <c r="W19" s="394">
        <v>12</v>
      </c>
      <c r="X19" s="394">
        <v>4</v>
      </c>
      <c r="Y19" s="394"/>
      <c r="Z19" s="394">
        <v>2</v>
      </c>
      <c r="AA19" s="394">
        <v>1</v>
      </c>
      <c r="AB19" s="394">
        <v>5</v>
      </c>
      <c r="AC19" s="394">
        <v>1</v>
      </c>
      <c r="AD19" s="394">
        <v>5</v>
      </c>
      <c r="AE19" s="394">
        <v>6</v>
      </c>
      <c r="AF19" s="394">
        <v>12</v>
      </c>
      <c r="AG19" s="394">
        <v>2</v>
      </c>
      <c r="AH19" s="394">
        <v>11</v>
      </c>
      <c r="AI19" s="394"/>
      <c r="AJ19" s="394">
        <v>4</v>
      </c>
      <c r="AK19" s="394">
        <v>5</v>
      </c>
      <c r="AL19" s="394">
        <v>21</v>
      </c>
      <c r="AM19" s="394">
        <v>3</v>
      </c>
      <c r="AN19" s="394">
        <v>7</v>
      </c>
      <c r="AO19" s="394">
        <v>4</v>
      </c>
      <c r="AP19" s="394">
        <v>11</v>
      </c>
      <c r="AQ19" s="394">
        <v>1</v>
      </c>
      <c r="AR19" s="394">
        <v>4</v>
      </c>
      <c r="AS19" s="394">
        <v>4</v>
      </c>
      <c r="AT19" s="394">
        <v>8</v>
      </c>
      <c r="AU19" s="394">
        <v>8</v>
      </c>
      <c r="AV19" s="394"/>
      <c r="AW19" s="394"/>
      <c r="AX19" s="394"/>
      <c r="AY19" s="394"/>
      <c r="AZ19" s="394"/>
      <c r="BA19" s="394">
        <v>1</v>
      </c>
      <c r="BB19" s="394"/>
      <c r="BC19" s="394"/>
      <c r="BD19" s="394"/>
      <c r="BE19" s="394"/>
      <c r="BF19" s="394"/>
      <c r="BG19" s="394"/>
      <c r="BH19" s="394">
        <v>271</v>
      </c>
    </row>
    <row r="20" spans="1:60" x14ac:dyDescent="0.25">
      <c r="A20" s="384" t="s">
        <v>140</v>
      </c>
      <c r="B20" s="394"/>
      <c r="C20" s="394"/>
      <c r="D20" s="394"/>
      <c r="E20" s="394"/>
      <c r="F20" s="394"/>
      <c r="G20" s="394"/>
      <c r="H20" s="394"/>
      <c r="I20" s="394"/>
      <c r="J20" s="394"/>
      <c r="K20" s="394"/>
      <c r="L20" s="394"/>
      <c r="M20" s="394"/>
      <c r="N20" s="394"/>
      <c r="O20" s="394"/>
      <c r="P20" s="394"/>
      <c r="Q20" s="394"/>
      <c r="R20" s="394"/>
      <c r="S20" s="394"/>
      <c r="T20" s="394"/>
      <c r="U20" s="394"/>
      <c r="V20" s="394"/>
      <c r="W20" s="394"/>
      <c r="X20" s="394"/>
      <c r="Y20" s="394"/>
      <c r="Z20" s="394"/>
      <c r="AA20" s="394"/>
      <c r="AB20" s="394"/>
      <c r="AC20" s="394"/>
      <c r="AD20" s="394"/>
      <c r="AE20" s="394"/>
      <c r="AF20" s="394"/>
      <c r="AG20" s="394"/>
      <c r="AH20" s="394"/>
      <c r="AI20" s="394"/>
      <c r="AJ20" s="394"/>
      <c r="AK20" s="394"/>
      <c r="AL20" s="394">
        <v>1</v>
      </c>
      <c r="AM20" s="394"/>
      <c r="AN20" s="394"/>
      <c r="AO20" s="394"/>
      <c r="AP20" s="394"/>
      <c r="AQ20" s="394"/>
      <c r="AR20" s="394"/>
      <c r="AS20" s="394"/>
      <c r="AT20" s="394"/>
      <c r="AU20" s="394"/>
      <c r="AV20" s="394"/>
      <c r="AW20" s="394"/>
      <c r="AX20" s="394"/>
      <c r="AY20" s="394"/>
      <c r="AZ20" s="394"/>
      <c r="BA20" s="394"/>
      <c r="BB20" s="394"/>
      <c r="BC20" s="394"/>
      <c r="BD20" s="394"/>
      <c r="BE20" s="394"/>
      <c r="BF20" s="394"/>
      <c r="BG20" s="394"/>
      <c r="BH20" s="394">
        <v>1</v>
      </c>
    </row>
    <row r="21" spans="1:60" x14ac:dyDescent="0.25">
      <c r="A21" s="384" t="s">
        <v>897</v>
      </c>
      <c r="B21" s="394"/>
      <c r="C21" s="394"/>
      <c r="D21" s="394"/>
      <c r="E21" s="394"/>
      <c r="F21" s="394"/>
      <c r="G21" s="394"/>
      <c r="H21" s="394"/>
      <c r="I21" s="394"/>
      <c r="J21" s="394"/>
      <c r="K21" s="394">
        <v>1</v>
      </c>
      <c r="L21" s="394"/>
      <c r="M21" s="394"/>
      <c r="N21" s="394"/>
      <c r="O21" s="394"/>
      <c r="P21" s="394"/>
      <c r="Q21" s="394"/>
      <c r="R21" s="394"/>
      <c r="S21" s="394"/>
      <c r="T21" s="394"/>
      <c r="U21" s="394"/>
      <c r="V21" s="394"/>
      <c r="W21" s="394"/>
      <c r="X21" s="394">
        <v>1</v>
      </c>
      <c r="Y21" s="394"/>
      <c r="Z21" s="394"/>
      <c r="AA21" s="394"/>
      <c r="AB21" s="394"/>
      <c r="AC21" s="394"/>
      <c r="AD21" s="394"/>
      <c r="AE21" s="394"/>
      <c r="AF21" s="394"/>
      <c r="AG21" s="394"/>
      <c r="AH21" s="394"/>
      <c r="AI21" s="394"/>
      <c r="AJ21" s="394"/>
      <c r="AK21" s="394"/>
      <c r="AL21" s="394"/>
      <c r="AM21" s="394"/>
      <c r="AN21" s="394"/>
      <c r="AO21" s="394"/>
      <c r="AP21" s="394"/>
      <c r="AQ21" s="394"/>
      <c r="AR21" s="394">
        <v>1</v>
      </c>
      <c r="AS21" s="394"/>
      <c r="AT21" s="394"/>
      <c r="AU21" s="394"/>
      <c r="AV21" s="394"/>
      <c r="AW21" s="394"/>
      <c r="AX21" s="394"/>
      <c r="AY21" s="394"/>
      <c r="AZ21" s="394"/>
      <c r="BA21" s="394"/>
      <c r="BB21" s="394"/>
      <c r="BC21" s="394"/>
      <c r="BD21" s="394"/>
      <c r="BE21" s="394"/>
      <c r="BF21" s="394"/>
      <c r="BG21" s="394"/>
      <c r="BH21" s="394">
        <v>3</v>
      </c>
    </row>
    <row r="22" spans="1:60" x14ac:dyDescent="0.25">
      <c r="A22" s="384" t="s">
        <v>106</v>
      </c>
      <c r="B22" s="394"/>
      <c r="C22" s="394"/>
      <c r="D22" s="394"/>
      <c r="E22" s="394"/>
      <c r="F22" s="394"/>
      <c r="G22" s="394"/>
      <c r="H22" s="394"/>
      <c r="I22" s="394"/>
      <c r="J22" s="394"/>
      <c r="K22" s="394">
        <v>1</v>
      </c>
      <c r="L22" s="394"/>
      <c r="M22" s="394"/>
      <c r="N22" s="394"/>
      <c r="O22" s="394">
        <v>2</v>
      </c>
      <c r="P22" s="394">
        <v>1</v>
      </c>
      <c r="Q22" s="394">
        <v>1</v>
      </c>
      <c r="R22" s="394"/>
      <c r="S22" s="394"/>
      <c r="T22" s="394">
        <v>13</v>
      </c>
      <c r="U22" s="394">
        <v>1</v>
      </c>
      <c r="V22" s="394"/>
      <c r="W22" s="394"/>
      <c r="X22" s="394"/>
      <c r="Y22" s="394">
        <v>1</v>
      </c>
      <c r="Z22" s="394"/>
      <c r="AA22" s="394">
        <v>1</v>
      </c>
      <c r="AB22" s="394">
        <v>1</v>
      </c>
      <c r="AC22" s="394"/>
      <c r="AD22" s="394"/>
      <c r="AE22" s="394"/>
      <c r="AF22" s="394">
        <v>1</v>
      </c>
      <c r="AG22" s="394"/>
      <c r="AH22" s="394"/>
      <c r="AI22" s="394">
        <v>2</v>
      </c>
      <c r="AJ22" s="394">
        <v>1</v>
      </c>
      <c r="AK22" s="394"/>
      <c r="AL22" s="394"/>
      <c r="AM22" s="394"/>
      <c r="AN22" s="394"/>
      <c r="AO22" s="394"/>
      <c r="AP22" s="394">
        <v>1</v>
      </c>
      <c r="AQ22" s="394"/>
      <c r="AR22" s="394"/>
      <c r="AS22" s="394">
        <v>1</v>
      </c>
      <c r="AT22" s="394"/>
      <c r="AU22" s="394"/>
      <c r="AV22" s="394"/>
      <c r="AW22" s="394"/>
      <c r="AX22" s="394"/>
      <c r="AY22" s="394"/>
      <c r="AZ22" s="394"/>
      <c r="BA22" s="394"/>
      <c r="BB22" s="394"/>
      <c r="BC22" s="394"/>
      <c r="BD22" s="394"/>
      <c r="BE22" s="394"/>
      <c r="BF22" s="394"/>
      <c r="BG22" s="394"/>
      <c r="BH22" s="394">
        <v>28</v>
      </c>
    </row>
    <row r="23" spans="1:60" x14ac:dyDescent="0.25">
      <c r="A23" s="384" t="s">
        <v>499</v>
      </c>
      <c r="B23" s="394"/>
      <c r="C23" s="394"/>
      <c r="D23" s="394"/>
      <c r="E23" s="394"/>
      <c r="F23" s="394"/>
      <c r="G23" s="394"/>
      <c r="H23" s="394"/>
      <c r="I23" s="394"/>
      <c r="J23" s="394"/>
      <c r="K23" s="394"/>
      <c r="L23" s="394"/>
      <c r="M23" s="394"/>
      <c r="N23" s="394"/>
      <c r="O23" s="394"/>
      <c r="P23" s="394"/>
      <c r="Q23" s="394"/>
      <c r="R23" s="394">
        <v>1</v>
      </c>
      <c r="S23" s="394"/>
      <c r="T23" s="394"/>
      <c r="U23" s="394"/>
      <c r="V23" s="394"/>
      <c r="W23" s="394"/>
      <c r="X23" s="394"/>
      <c r="Y23" s="394"/>
      <c r="Z23" s="394"/>
      <c r="AA23" s="394"/>
      <c r="AB23" s="394"/>
      <c r="AC23" s="394"/>
      <c r="AD23" s="394"/>
      <c r="AE23" s="394"/>
      <c r="AF23" s="394"/>
      <c r="AG23" s="394"/>
      <c r="AH23" s="394"/>
      <c r="AI23" s="394"/>
      <c r="AJ23" s="394"/>
      <c r="AK23" s="394"/>
      <c r="AL23" s="394"/>
      <c r="AM23" s="394"/>
      <c r="AN23" s="394"/>
      <c r="AO23" s="394"/>
      <c r="AP23" s="394"/>
      <c r="AQ23" s="394"/>
      <c r="AR23" s="394"/>
      <c r="AS23" s="394"/>
      <c r="AT23" s="394"/>
      <c r="AU23" s="394"/>
      <c r="AV23" s="394"/>
      <c r="AW23" s="394"/>
      <c r="AX23" s="394"/>
      <c r="AY23" s="394"/>
      <c r="AZ23" s="394"/>
      <c r="BA23" s="394"/>
      <c r="BB23" s="394"/>
      <c r="BC23" s="394"/>
      <c r="BD23" s="394"/>
      <c r="BE23" s="394"/>
      <c r="BF23" s="394"/>
      <c r="BG23" s="394"/>
      <c r="BH23" s="394">
        <v>1</v>
      </c>
    </row>
    <row r="24" spans="1:60" x14ac:dyDescent="0.25">
      <c r="A24" s="384" t="s">
        <v>564</v>
      </c>
      <c r="B24" s="394"/>
      <c r="C24" s="394"/>
      <c r="D24" s="394"/>
      <c r="E24" s="394"/>
      <c r="F24" s="394"/>
      <c r="G24" s="394"/>
      <c r="H24" s="394"/>
      <c r="I24" s="394"/>
      <c r="J24" s="394"/>
      <c r="K24" s="394"/>
      <c r="L24" s="394"/>
      <c r="M24" s="394"/>
      <c r="N24" s="394"/>
      <c r="O24" s="394"/>
      <c r="P24" s="394"/>
      <c r="Q24" s="394"/>
      <c r="R24" s="394"/>
      <c r="S24" s="394"/>
      <c r="T24" s="394"/>
      <c r="U24" s="394"/>
      <c r="V24" s="394"/>
      <c r="W24" s="394"/>
      <c r="X24" s="394"/>
      <c r="Y24" s="394"/>
      <c r="Z24" s="394"/>
      <c r="AA24" s="394"/>
      <c r="AB24" s="394"/>
      <c r="AC24" s="394"/>
      <c r="AD24" s="394"/>
      <c r="AE24" s="394"/>
      <c r="AF24" s="394">
        <v>4</v>
      </c>
      <c r="AG24" s="394"/>
      <c r="AH24" s="394"/>
      <c r="AI24" s="394"/>
      <c r="AJ24" s="394"/>
      <c r="AK24" s="394"/>
      <c r="AL24" s="394"/>
      <c r="AM24" s="394"/>
      <c r="AN24" s="394"/>
      <c r="AO24" s="394"/>
      <c r="AP24" s="394"/>
      <c r="AQ24" s="394"/>
      <c r="AR24" s="394"/>
      <c r="AS24" s="394"/>
      <c r="AT24" s="394"/>
      <c r="AU24" s="394"/>
      <c r="AV24" s="394"/>
      <c r="AW24" s="394"/>
      <c r="AX24" s="394"/>
      <c r="AY24" s="394"/>
      <c r="AZ24" s="394"/>
      <c r="BA24" s="394"/>
      <c r="BB24" s="394"/>
      <c r="BC24" s="394"/>
      <c r="BD24" s="394"/>
      <c r="BE24" s="394"/>
      <c r="BF24" s="394">
        <v>1</v>
      </c>
      <c r="BG24" s="394"/>
      <c r="BH24" s="394">
        <v>5</v>
      </c>
    </row>
    <row r="25" spans="1:60" x14ac:dyDescent="0.25">
      <c r="A25" s="384" t="s">
        <v>185</v>
      </c>
      <c r="B25" s="394"/>
      <c r="C25" s="394"/>
      <c r="D25" s="394"/>
      <c r="E25" s="394"/>
      <c r="F25" s="394"/>
      <c r="G25" s="394"/>
      <c r="H25" s="394"/>
      <c r="I25" s="394"/>
      <c r="J25" s="394"/>
      <c r="K25" s="394"/>
      <c r="L25" s="394"/>
      <c r="M25" s="394"/>
      <c r="N25" s="394"/>
      <c r="O25" s="394"/>
      <c r="P25" s="394"/>
      <c r="Q25" s="394"/>
      <c r="R25" s="394"/>
      <c r="S25" s="394"/>
      <c r="T25" s="394"/>
      <c r="U25" s="394"/>
      <c r="V25" s="394"/>
      <c r="W25" s="394"/>
      <c r="X25" s="394"/>
      <c r="Y25" s="394"/>
      <c r="Z25" s="394"/>
      <c r="AA25" s="394"/>
      <c r="AB25" s="394">
        <v>1</v>
      </c>
      <c r="AC25" s="394"/>
      <c r="AD25" s="394"/>
      <c r="AE25" s="394"/>
      <c r="AF25" s="394"/>
      <c r="AG25" s="394"/>
      <c r="AH25" s="394"/>
      <c r="AI25" s="394"/>
      <c r="AJ25" s="394"/>
      <c r="AK25" s="394"/>
      <c r="AL25" s="394"/>
      <c r="AM25" s="394"/>
      <c r="AN25" s="394"/>
      <c r="AO25" s="394"/>
      <c r="AP25" s="394"/>
      <c r="AQ25" s="394"/>
      <c r="AR25" s="394"/>
      <c r="AS25" s="394"/>
      <c r="AT25" s="394"/>
      <c r="AU25" s="394"/>
      <c r="AV25" s="394"/>
      <c r="AW25" s="394"/>
      <c r="AX25" s="394"/>
      <c r="AY25" s="394"/>
      <c r="AZ25" s="394"/>
      <c r="BA25" s="394"/>
      <c r="BB25" s="394"/>
      <c r="BC25" s="394"/>
      <c r="BD25" s="394"/>
      <c r="BE25" s="394"/>
      <c r="BF25" s="394"/>
      <c r="BG25" s="394"/>
      <c r="BH25" s="394">
        <v>1</v>
      </c>
    </row>
    <row r="26" spans="1:60" x14ac:dyDescent="0.25">
      <c r="A26" s="384" t="s">
        <v>299</v>
      </c>
      <c r="B26" s="394"/>
      <c r="C26" s="394"/>
      <c r="D26" s="394"/>
      <c r="E26" s="394"/>
      <c r="F26" s="394"/>
      <c r="G26" s="394"/>
      <c r="H26" s="394"/>
      <c r="I26" s="394"/>
      <c r="J26" s="394"/>
      <c r="K26" s="394"/>
      <c r="L26" s="394"/>
      <c r="M26" s="394"/>
      <c r="N26" s="394"/>
      <c r="O26" s="394"/>
      <c r="P26" s="394"/>
      <c r="Q26" s="394"/>
      <c r="R26" s="394"/>
      <c r="S26" s="394"/>
      <c r="T26" s="394"/>
      <c r="U26" s="394"/>
      <c r="V26" s="394"/>
      <c r="W26" s="394"/>
      <c r="X26" s="394"/>
      <c r="Y26" s="394"/>
      <c r="Z26" s="394"/>
      <c r="AA26" s="394"/>
      <c r="AB26" s="394"/>
      <c r="AC26" s="394"/>
      <c r="AD26" s="394"/>
      <c r="AE26" s="394">
        <v>1</v>
      </c>
      <c r="AF26" s="394"/>
      <c r="AG26" s="394"/>
      <c r="AH26" s="394"/>
      <c r="AI26" s="394"/>
      <c r="AJ26" s="394"/>
      <c r="AK26" s="394"/>
      <c r="AL26" s="394"/>
      <c r="AM26" s="394"/>
      <c r="AN26" s="394"/>
      <c r="AO26" s="394"/>
      <c r="AP26" s="394"/>
      <c r="AQ26" s="394"/>
      <c r="AR26" s="394"/>
      <c r="AS26" s="394"/>
      <c r="AT26" s="394"/>
      <c r="AU26" s="394"/>
      <c r="AV26" s="394"/>
      <c r="AW26" s="394"/>
      <c r="AX26" s="394"/>
      <c r="AY26" s="394"/>
      <c r="AZ26" s="394"/>
      <c r="BA26" s="394"/>
      <c r="BB26" s="394"/>
      <c r="BC26" s="394"/>
      <c r="BD26" s="394"/>
      <c r="BE26" s="394"/>
      <c r="BF26" s="394"/>
      <c r="BG26" s="394"/>
      <c r="BH26" s="394">
        <v>1</v>
      </c>
    </row>
    <row r="27" spans="1:60" x14ac:dyDescent="0.25">
      <c r="A27" s="384" t="s">
        <v>74</v>
      </c>
      <c r="B27" s="394"/>
      <c r="C27" s="394"/>
      <c r="D27" s="394"/>
      <c r="E27" s="394"/>
      <c r="F27" s="394"/>
      <c r="G27" s="394"/>
      <c r="H27" s="394"/>
      <c r="I27" s="394"/>
      <c r="J27" s="394"/>
      <c r="K27" s="394"/>
      <c r="L27" s="394"/>
      <c r="M27" s="394"/>
      <c r="N27" s="394"/>
      <c r="O27" s="394"/>
      <c r="P27" s="394"/>
      <c r="Q27" s="394">
        <v>10</v>
      </c>
      <c r="R27" s="394"/>
      <c r="S27" s="394"/>
      <c r="T27" s="394"/>
      <c r="U27" s="394"/>
      <c r="V27" s="394"/>
      <c r="W27" s="394"/>
      <c r="X27" s="394"/>
      <c r="Y27" s="394"/>
      <c r="Z27" s="394"/>
      <c r="AA27" s="394"/>
      <c r="AB27" s="394"/>
      <c r="AC27" s="394"/>
      <c r="AD27" s="394"/>
      <c r="AE27" s="394"/>
      <c r="AF27" s="394"/>
      <c r="AG27" s="394"/>
      <c r="AH27" s="394"/>
      <c r="AI27" s="394"/>
      <c r="AJ27" s="394"/>
      <c r="AK27" s="394"/>
      <c r="AL27" s="394"/>
      <c r="AM27" s="394"/>
      <c r="AN27" s="394"/>
      <c r="AO27" s="394"/>
      <c r="AP27" s="394"/>
      <c r="AQ27" s="394"/>
      <c r="AR27" s="394"/>
      <c r="AS27" s="394"/>
      <c r="AT27" s="394"/>
      <c r="AU27" s="394"/>
      <c r="AV27" s="394"/>
      <c r="AW27" s="394"/>
      <c r="AX27" s="394"/>
      <c r="AY27" s="394"/>
      <c r="AZ27" s="394"/>
      <c r="BA27" s="394"/>
      <c r="BB27" s="394"/>
      <c r="BC27" s="394"/>
      <c r="BD27" s="394"/>
      <c r="BE27" s="394"/>
      <c r="BF27" s="394"/>
      <c r="BG27" s="394"/>
      <c r="BH27" s="394">
        <v>10</v>
      </c>
    </row>
    <row r="28" spans="1:60" x14ac:dyDescent="0.25">
      <c r="A28" s="384" t="s">
        <v>340</v>
      </c>
      <c r="B28" s="394"/>
      <c r="C28" s="394"/>
      <c r="D28" s="394"/>
      <c r="E28" s="394"/>
      <c r="F28" s="394"/>
      <c r="G28" s="394"/>
      <c r="H28" s="394"/>
      <c r="I28" s="394"/>
      <c r="J28" s="394"/>
      <c r="K28" s="394"/>
      <c r="L28" s="394"/>
      <c r="M28" s="394"/>
      <c r="N28" s="394"/>
      <c r="O28" s="394"/>
      <c r="P28" s="394"/>
      <c r="Q28" s="394"/>
      <c r="R28" s="394"/>
      <c r="S28" s="394"/>
      <c r="T28" s="394">
        <v>1</v>
      </c>
      <c r="U28" s="394"/>
      <c r="V28" s="394"/>
      <c r="W28" s="394"/>
      <c r="X28" s="394"/>
      <c r="Y28" s="394"/>
      <c r="Z28" s="394"/>
      <c r="AA28" s="394"/>
      <c r="AB28" s="394"/>
      <c r="AC28" s="394"/>
      <c r="AD28" s="394"/>
      <c r="AE28" s="394"/>
      <c r="AF28" s="394"/>
      <c r="AG28" s="394"/>
      <c r="AH28" s="394"/>
      <c r="AI28" s="394"/>
      <c r="AJ28" s="394"/>
      <c r="AK28" s="394"/>
      <c r="AL28" s="394"/>
      <c r="AM28" s="394"/>
      <c r="AN28" s="394"/>
      <c r="AO28" s="394"/>
      <c r="AP28" s="394"/>
      <c r="AQ28" s="394"/>
      <c r="AR28" s="394"/>
      <c r="AS28" s="394"/>
      <c r="AT28" s="394"/>
      <c r="AU28" s="394"/>
      <c r="AV28" s="394"/>
      <c r="AW28" s="394"/>
      <c r="AX28" s="394"/>
      <c r="AY28" s="394"/>
      <c r="AZ28" s="394"/>
      <c r="BA28" s="394"/>
      <c r="BB28" s="394"/>
      <c r="BC28" s="394"/>
      <c r="BD28" s="394"/>
      <c r="BE28" s="394"/>
      <c r="BF28" s="394"/>
      <c r="BG28" s="394"/>
      <c r="BH28" s="394">
        <v>1</v>
      </c>
    </row>
    <row r="29" spans="1:60" x14ac:dyDescent="0.25">
      <c r="A29" s="384" t="s">
        <v>36</v>
      </c>
      <c r="B29" s="394"/>
      <c r="C29" s="394"/>
      <c r="D29" s="394"/>
      <c r="E29" s="394"/>
      <c r="F29" s="394"/>
      <c r="G29" s="394"/>
      <c r="H29" s="394"/>
      <c r="I29" s="394"/>
      <c r="J29" s="394"/>
      <c r="K29" s="394">
        <v>1</v>
      </c>
      <c r="L29" s="394">
        <v>3</v>
      </c>
      <c r="M29" s="394">
        <v>10</v>
      </c>
      <c r="N29" s="394">
        <v>4</v>
      </c>
      <c r="O29" s="394">
        <v>2</v>
      </c>
      <c r="P29" s="394">
        <v>13</v>
      </c>
      <c r="Q29" s="394">
        <v>6</v>
      </c>
      <c r="R29" s="394">
        <v>8</v>
      </c>
      <c r="S29" s="394">
        <v>4</v>
      </c>
      <c r="T29" s="394">
        <v>8</v>
      </c>
      <c r="U29" s="394">
        <v>5</v>
      </c>
      <c r="V29" s="394">
        <v>10</v>
      </c>
      <c r="W29" s="394">
        <v>6</v>
      </c>
      <c r="X29" s="394">
        <v>1</v>
      </c>
      <c r="Y29" s="394">
        <v>1</v>
      </c>
      <c r="Z29" s="394">
        <v>3</v>
      </c>
      <c r="AA29" s="394">
        <v>1</v>
      </c>
      <c r="AB29" s="394"/>
      <c r="AC29" s="394"/>
      <c r="AD29" s="394"/>
      <c r="AE29" s="394"/>
      <c r="AF29" s="394"/>
      <c r="AG29" s="394"/>
      <c r="AH29" s="394">
        <v>1</v>
      </c>
      <c r="AI29" s="394"/>
      <c r="AJ29" s="394"/>
      <c r="AK29" s="394">
        <v>1</v>
      </c>
      <c r="AL29" s="394"/>
      <c r="AM29" s="394"/>
      <c r="AN29" s="394">
        <v>2</v>
      </c>
      <c r="AO29" s="394"/>
      <c r="AP29" s="394"/>
      <c r="AQ29" s="394"/>
      <c r="AR29" s="394"/>
      <c r="AS29" s="394"/>
      <c r="AT29" s="394">
        <v>4</v>
      </c>
      <c r="AU29" s="394"/>
      <c r="AV29" s="394"/>
      <c r="AW29" s="394"/>
      <c r="AX29" s="394"/>
      <c r="AY29" s="394"/>
      <c r="AZ29" s="394"/>
      <c r="BA29" s="394">
        <v>1</v>
      </c>
      <c r="BB29" s="394">
        <v>1</v>
      </c>
      <c r="BC29" s="394"/>
      <c r="BD29" s="394"/>
      <c r="BE29" s="394"/>
      <c r="BF29" s="394"/>
      <c r="BG29" s="394"/>
      <c r="BH29" s="394">
        <v>96</v>
      </c>
    </row>
    <row r="30" spans="1:60" x14ac:dyDescent="0.25">
      <c r="A30" s="384" t="s">
        <v>625</v>
      </c>
      <c r="B30" s="394"/>
      <c r="C30" s="394"/>
      <c r="D30" s="394"/>
      <c r="E30" s="394"/>
      <c r="F30" s="394"/>
      <c r="G30" s="394"/>
      <c r="H30" s="394"/>
      <c r="I30" s="394"/>
      <c r="J30" s="394"/>
      <c r="K30" s="394"/>
      <c r="L30" s="394"/>
      <c r="M30" s="394"/>
      <c r="N30" s="394"/>
      <c r="O30" s="394"/>
      <c r="P30" s="394">
        <v>1</v>
      </c>
      <c r="Q30" s="394"/>
      <c r="R30" s="394"/>
      <c r="S30" s="394"/>
      <c r="T30" s="394"/>
      <c r="U30" s="394"/>
      <c r="V30" s="394"/>
      <c r="W30" s="394"/>
      <c r="X30" s="394"/>
      <c r="Y30" s="394"/>
      <c r="Z30" s="394"/>
      <c r="AA30" s="394"/>
      <c r="AB30" s="394"/>
      <c r="AC30" s="394"/>
      <c r="AD30" s="394"/>
      <c r="AE30" s="394"/>
      <c r="AF30" s="394"/>
      <c r="AG30" s="394"/>
      <c r="AH30" s="394"/>
      <c r="AI30" s="394"/>
      <c r="AJ30" s="394"/>
      <c r="AK30" s="394"/>
      <c r="AL30" s="394"/>
      <c r="AM30" s="394"/>
      <c r="AN30" s="394"/>
      <c r="AO30" s="394"/>
      <c r="AP30" s="394"/>
      <c r="AQ30" s="394"/>
      <c r="AR30" s="394"/>
      <c r="AS30" s="394"/>
      <c r="AT30" s="394"/>
      <c r="AU30" s="394"/>
      <c r="AV30" s="394"/>
      <c r="AW30" s="394"/>
      <c r="AX30" s="394"/>
      <c r="AY30" s="394"/>
      <c r="AZ30" s="394"/>
      <c r="BA30" s="394"/>
      <c r="BB30" s="394"/>
      <c r="BC30" s="394"/>
      <c r="BD30" s="394"/>
      <c r="BE30" s="394"/>
      <c r="BF30" s="394"/>
      <c r="BG30" s="394"/>
      <c r="BH30" s="394">
        <v>1</v>
      </c>
    </row>
    <row r="31" spans="1:60" x14ac:dyDescent="0.25">
      <c r="A31" s="384" t="s">
        <v>159</v>
      </c>
      <c r="B31" s="394"/>
      <c r="C31" s="394"/>
      <c r="D31" s="394"/>
      <c r="E31" s="394"/>
      <c r="F31" s="394"/>
      <c r="G31" s="394"/>
      <c r="H31" s="394"/>
      <c r="I31" s="394"/>
      <c r="J31" s="394"/>
      <c r="K31" s="394"/>
      <c r="L31" s="394"/>
      <c r="M31" s="394"/>
      <c r="N31" s="394"/>
      <c r="O31" s="394"/>
      <c r="P31" s="394"/>
      <c r="Q31" s="394"/>
      <c r="R31" s="394"/>
      <c r="S31" s="394"/>
      <c r="T31" s="394"/>
      <c r="U31" s="394"/>
      <c r="V31" s="394"/>
      <c r="W31" s="394"/>
      <c r="X31" s="394"/>
      <c r="Y31" s="394"/>
      <c r="Z31" s="394"/>
      <c r="AA31" s="394"/>
      <c r="AB31" s="394"/>
      <c r="AC31" s="394"/>
      <c r="AD31" s="394"/>
      <c r="AE31" s="394"/>
      <c r="AF31" s="394">
        <v>2</v>
      </c>
      <c r="AG31" s="394"/>
      <c r="AH31" s="394"/>
      <c r="AI31" s="394">
        <v>1</v>
      </c>
      <c r="AJ31" s="394"/>
      <c r="AK31" s="394"/>
      <c r="AL31" s="394"/>
      <c r="AM31" s="394"/>
      <c r="AN31" s="394"/>
      <c r="AO31" s="394"/>
      <c r="AP31" s="394"/>
      <c r="AQ31" s="394"/>
      <c r="AR31" s="394"/>
      <c r="AS31" s="394"/>
      <c r="AT31" s="394"/>
      <c r="AU31" s="394"/>
      <c r="AV31" s="394"/>
      <c r="AW31" s="394"/>
      <c r="AX31" s="394"/>
      <c r="AY31" s="394"/>
      <c r="AZ31" s="394"/>
      <c r="BA31" s="394"/>
      <c r="BB31" s="394"/>
      <c r="BC31" s="394"/>
      <c r="BD31" s="394"/>
      <c r="BE31" s="394"/>
      <c r="BF31" s="394"/>
      <c r="BG31" s="394"/>
      <c r="BH31" s="394">
        <v>3</v>
      </c>
    </row>
    <row r="32" spans="1:60" x14ac:dyDescent="0.25">
      <c r="A32" s="384" t="s">
        <v>45</v>
      </c>
      <c r="B32" s="394"/>
      <c r="C32" s="394"/>
      <c r="D32" s="394"/>
      <c r="E32" s="394"/>
      <c r="F32" s="394"/>
      <c r="G32" s="394"/>
      <c r="H32" s="394"/>
      <c r="I32" s="394"/>
      <c r="J32" s="394"/>
      <c r="K32" s="394"/>
      <c r="L32" s="394">
        <v>1</v>
      </c>
      <c r="M32" s="394"/>
      <c r="N32" s="394">
        <v>4</v>
      </c>
      <c r="O32" s="394">
        <v>1</v>
      </c>
      <c r="P32" s="394">
        <v>5</v>
      </c>
      <c r="Q32" s="394">
        <v>3</v>
      </c>
      <c r="R32" s="394">
        <v>1</v>
      </c>
      <c r="S32" s="394">
        <v>4</v>
      </c>
      <c r="T32" s="394"/>
      <c r="U32" s="394"/>
      <c r="V32" s="394">
        <v>18</v>
      </c>
      <c r="W32" s="394">
        <v>1</v>
      </c>
      <c r="X32" s="394">
        <v>1</v>
      </c>
      <c r="Y32" s="394"/>
      <c r="Z32" s="394"/>
      <c r="AA32" s="394"/>
      <c r="AB32" s="394"/>
      <c r="AC32" s="394"/>
      <c r="AD32" s="394"/>
      <c r="AE32" s="394"/>
      <c r="AF32" s="394"/>
      <c r="AG32" s="394"/>
      <c r="AH32" s="394"/>
      <c r="AI32" s="394"/>
      <c r="AJ32" s="394"/>
      <c r="AK32" s="394"/>
      <c r="AL32" s="394"/>
      <c r="AM32" s="394"/>
      <c r="AN32" s="394"/>
      <c r="AO32" s="394"/>
      <c r="AP32" s="394"/>
      <c r="AQ32" s="394"/>
      <c r="AR32" s="394"/>
      <c r="AS32" s="394"/>
      <c r="AT32" s="394"/>
      <c r="AU32" s="394"/>
      <c r="AV32" s="394"/>
      <c r="AW32" s="394"/>
      <c r="AX32" s="394"/>
      <c r="AY32" s="394"/>
      <c r="AZ32" s="394"/>
      <c r="BA32" s="394"/>
      <c r="BB32" s="394"/>
      <c r="BC32" s="394"/>
      <c r="BD32" s="394"/>
      <c r="BE32" s="394"/>
      <c r="BF32" s="394"/>
      <c r="BG32" s="394"/>
      <c r="BH32" s="394">
        <v>39</v>
      </c>
    </row>
    <row r="33" spans="1:60" x14ac:dyDescent="0.25">
      <c r="A33" s="384" t="s">
        <v>91</v>
      </c>
      <c r="B33" s="394"/>
      <c r="C33" s="394"/>
      <c r="D33" s="394"/>
      <c r="E33" s="394"/>
      <c r="F33" s="394"/>
      <c r="G33" s="394"/>
      <c r="H33" s="394"/>
      <c r="I33" s="394"/>
      <c r="J33" s="394"/>
      <c r="K33" s="394"/>
      <c r="L33" s="394"/>
      <c r="M33" s="394"/>
      <c r="N33" s="394"/>
      <c r="O33" s="394"/>
      <c r="P33" s="394">
        <v>1</v>
      </c>
      <c r="Q33" s="394"/>
      <c r="R33" s="394"/>
      <c r="S33" s="394"/>
      <c r="T33" s="394"/>
      <c r="U33" s="394"/>
      <c r="V33" s="394"/>
      <c r="W33" s="394"/>
      <c r="X33" s="394"/>
      <c r="Y33" s="394"/>
      <c r="Z33" s="394"/>
      <c r="AA33" s="394"/>
      <c r="AB33" s="394"/>
      <c r="AC33" s="394"/>
      <c r="AD33" s="394"/>
      <c r="AE33" s="394"/>
      <c r="AF33" s="394"/>
      <c r="AG33" s="394"/>
      <c r="AH33" s="394"/>
      <c r="AI33" s="394">
        <v>1</v>
      </c>
      <c r="AJ33" s="394"/>
      <c r="AK33" s="394">
        <v>1</v>
      </c>
      <c r="AL33" s="394"/>
      <c r="AM33" s="394"/>
      <c r="AN33" s="394"/>
      <c r="AO33" s="394"/>
      <c r="AP33" s="394"/>
      <c r="AQ33" s="394"/>
      <c r="AR33" s="394"/>
      <c r="AS33" s="394"/>
      <c r="AT33" s="394"/>
      <c r="AU33" s="394"/>
      <c r="AV33" s="394"/>
      <c r="AW33" s="394"/>
      <c r="AX33" s="394"/>
      <c r="AY33" s="394"/>
      <c r="AZ33" s="394"/>
      <c r="BA33" s="394"/>
      <c r="BB33" s="394"/>
      <c r="BC33" s="394"/>
      <c r="BD33" s="394"/>
      <c r="BE33" s="394"/>
      <c r="BF33" s="394">
        <v>1</v>
      </c>
      <c r="BG33" s="394"/>
      <c r="BH33" s="394">
        <v>4</v>
      </c>
    </row>
    <row r="34" spans="1:60" x14ac:dyDescent="0.25">
      <c r="A34" s="384" t="s">
        <v>752</v>
      </c>
      <c r="B34" s="394"/>
      <c r="C34" s="394"/>
      <c r="D34" s="394"/>
      <c r="E34" s="394"/>
      <c r="F34" s="394"/>
      <c r="G34" s="394"/>
      <c r="H34" s="394"/>
      <c r="I34" s="394"/>
      <c r="J34" s="394"/>
      <c r="K34" s="394"/>
      <c r="L34" s="394"/>
      <c r="M34" s="394"/>
      <c r="N34" s="394"/>
      <c r="O34" s="394">
        <v>1</v>
      </c>
      <c r="P34" s="394"/>
      <c r="Q34" s="394"/>
      <c r="R34" s="394"/>
      <c r="S34" s="394"/>
      <c r="T34" s="394"/>
      <c r="U34" s="394"/>
      <c r="V34" s="394"/>
      <c r="W34" s="394"/>
      <c r="X34" s="394"/>
      <c r="Y34" s="394"/>
      <c r="Z34" s="394"/>
      <c r="AA34" s="394"/>
      <c r="AB34" s="394"/>
      <c r="AC34" s="394"/>
      <c r="AD34" s="394"/>
      <c r="AE34" s="394"/>
      <c r="AF34" s="394"/>
      <c r="AG34" s="394"/>
      <c r="AH34" s="394"/>
      <c r="AI34" s="394"/>
      <c r="AJ34" s="394"/>
      <c r="AK34" s="394"/>
      <c r="AL34" s="394"/>
      <c r="AM34" s="394"/>
      <c r="AN34" s="394"/>
      <c r="AO34" s="394"/>
      <c r="AP34" s="394"/>
      <c r="AQ34" s="394"/>
      <c r="AR34" s="394"/>
      <c r="AS34" s="394"/>
      <c r="AT34" s="394"/>
      <c r="AU34" s="394"/>
      <c r="AV34" s="394"/>
      <c r="AW34" s="394"/>
      <c r="AX34" s="394"/>
      <c r="AY34" s="394"/>
      <c r="AZ34" s="394"/>
      <c r="BA34" s="394"/>
      <c r="BB34" s="394"/>
      <c r="BC34" s="394"/>
      <c r="BD34" s="394"/>
      <c r="BE34" s="394"/>
      <c r="BF34" s="394"/>
      <c r="BG34" s="394"/>
      <c r="BH34" s="394">
        <v>1</v>
      </c>
    </row>
    <row r="35" spans="1:60" x14ac:dyDescent="0.25">
      <c r="A35" s="384" t="s">
        <v>476</v>
      </c>
      <c r="B35" s="394"/>
      <c r="C35" s="394"/>
      <c r="D35" s="394"/>
      <c r="E35" s="394"/>
      <c r="F35" s="394"/>
      <c r="G35" s="394"/>
      <c r="H35" s="394"/>
      <c r="I35" s="394"/>
      <c r="J35" s="394"/>
      <c r="K35" s="394"/>
      <c r="L35" s="394"/>
      <c r="M35" s="394"/>
      <c r="N35" s="394"/>
      <c r="O35" s="394"/>
      <c r="P35" s="394"/>
      <c r="Q35" s="394"/>
      <c r="R35" s="394"/>
      <c r="S35" s="394"/>
      <c r="T35" s="394"/>
      <c r="U35" s="394"/>
      <c r="V35" s="394"/>
      <c r="W35" s="394"/>
      <c r="X35" s="394"/>
      <c r="Y35" s="394"/>
      <c r="Z35" s="394"/>
      <c r="AA35" s="394"/>
      <c r="AB35" s="394"/>
      <c r="AC35" s="394"/>
      <c r="AD35" s="394"/>
      <c r="AE35" s="394"/>
      <c r="AF35" s="394"/>
      <c r="AG35" s="394"/>
      <c r="AH35" s="394"/>
      <c r="AI35" s="394"/>
      <c r="AJ35" s="394"/>
      <c r="AK35" s="394"/>
      <c r="AL35" s="394"/>
      <c r="AM35" s="394"/>
      <c r="AN35" s="394"/>
      <c r="AO35" s="394"/>
      <c r="AP35" s="394"/>
      <c r="AQ35" s="394"/>
      <c r="AR35" s="394"/>
      <c r="AS35" s="394"/>
      <c r="AT35" s="394"/>
      <c r="AU35" s="394"/>
      <c r="AV35" s="394"/>
      <c r="AW35" s="394"/>
      <c r="AX35" s="394">
        <v>1</v>
      </c>
      <c r="AY35" s="394"/>
      <c r="AZ35" s="394"/>
      <c r="BA35" s="394"/>
      <c r="BB35" s="394"/>
      <c r="BC35" s="394"/>
      <c r="BD35" s="394"/>
      <c r="BE35" s="394"/>
      <c r="BF35" s="394"/>
      <c r="BG35" s="394"/>
      <c r="BH35" s="394">
        <v>1</v>
      </c>
    </row>
    <row r="36" spans="1:60" x14ac:dyDescent="0.25">
      <c r="A36" s="384" t="s">
        <v>901</v>
      </c>
      <c r="B36" s="394"/>
      <c r="C36" s="394"/>
      <c r="D36" s="394"/>
      <c r="E36" s="394"/>
      <c r="F36" s="394"/>
      <c r="G36" s="394"/>
      <c r="H36" s="394"/>
      <c r="I36" s="394"/>
      <c r="J36" s="394"/>
      <c r="K36" s="394"/>
      <c r="L36" s="394"/>
      <c r="M36" s="394"/>
      <c r="N36" s="394"/>
      <c r="O36" s="394"/>
      <c r="P36" s="394"/>
      <c r="Q36" s="394"/>
      <c r="R36" s="394"/>
      <c r="S36" s="394">
        <v>1</v>
      </c>
      <c r="T36" s="394"/>
      <c r="U36" s="394"/>
      <c r="V36" s="394"/>
      <c r="W36" s="394">
        <v>1</v>
      </c>
      <c r="X36" s="394"/>
      <c r="Y36" s="394"/>
      <c r="Z36" s="394"/>
      <c r="AA36" s="394"/>
      <c r="AB36" s="394"/>
      <c r="AC36" s="394"/>
      <c r="AD36" s="394"/>
      <c r="AE36" s="394"/>
      <c r="AF36" s="394"/>
      <c r="AG36" s="394"/>
      <c r="AH36" s="394"/>
      <c r="AI36" s="394"/>
      <c r="AJ36" s="394"/>
      <c r="AK36" s="394"/>
      <c r="AL36" s="394"/>
      <c r="AM36" s="394"/>
      <c r="AN36" s="394"/>
      <c r="AO36" s="394"/>
      <c r="AP36" s="394"/>
      <c r="AQ36" s="394"/>
      <c r="AR36" s="394"/>
      <c r="AS36" s="394"/>
      <c r="AT36" s="394"/>
      <c r="AU36" s="394"/>
      <c r="AV36" s="394"/>
      <c r="AW36" s="394"/>
      <c r="AX36" s="394"/>
      <c r="AY36" s="394"/>
      <c r="AZ36" s="394"/>
      <c r="BA36" s="394"/>
      <c r="BB36" s="394"/>
      <c r="BC36" s="394"/>
      <c r="BD36" s="394"/>
      <c r="BE36" s="394"/>
      <c r="BF36" s="394"/>
      <c r="BG36" s="394"/>
      <c r="BH36" s="394">
        <v>2</v>
      </c>
    </row>
    <row r="37" spans="1:60" x14ac:dyDescent="0.25">
      <c r="A37" s="384" t="s">
        <v>838</v>
      </c>
      <c r="B37" s="394">
        <v>4</v>
      </c>
      <c r="C37" s="394">
        <v>2</v>
      </c>
      <c r="D37" s="394">
        <v>3</v>
      </c>
      <c r="E37" s="394">
        <v>2</v>
      </c>
      <c r="F37" s="394">
        <v>3</v>
      </c>
      <c r="G37" s="394">
        <v>1</v>
      </c>
      <c r="H37" s="394">
        <v>1</v>
      </c>
      <c r="I37" s="394">
        <v>7</v>
      </c>
      <c r="J37" s="394">
        <v>7</v>
      </c>
      <c r="K37" s="394">
        <v>16</v>
      </c>
      <c r="L37" s="394">
        <v>20</v>
      </c>
      <c r="M37" s="394">
        <v>46</v>
      </c>
      <c r="N37" s="394">
        <v>52</v>
      </c>
      <c r="O37" s="394">
        <v>35</v>
      </c>
      <c r="P37" s="394">
        <v>98</v>
      </c>
      <c r="Q37" s="394">
        <v>60</v>
      </c>
      <c r="R37" s="394">
        <v>70</v>
      </c>
      <c r="S37" s="394">
        <v>72</v>
      </c>
      <c r="T37" s="394">
        <v>71</v>
      </c>
      <c r="U37" s="394">
        <v>62</v>
      </c>
      <c r="V37" s="394">
        <v>99</v>
      </c>
      <c r="W37" s="394">
        <v>50</v>
      </c>
      <c r="X37" s="394">
        <v>27</v>
      </c>
      <c r="Y37" s="394">
        <v>18</v>
      </c>
      <c r="Z37" s="394">
        <v>8</v>
      </c>
      <c r="AA37" s="394">
        <v>9</v>
      </c>
      <c r="AB37" s="394">
        <v>14</v>
      </c>
      <c r="AC37" s="394">
        <v>10</v>
      </c>
      <c r="AD37" s="394">
        <v>7</v>
      </c>
      <c r="AE37" s="394">
        <v>12</v>
      </c>
      <c r="AF37" s="394">
        <v>31</v>
      </c>
      <c r="AG37" s="394">
        <v>8</v>
      </c>
      <c r="AH37" s="394">
        <v>15</v>
      </c>
      <c r="AI37" s="394">
        <v>10</v>
      </c>
      <c r="AJ37" s="394">
        <v>8</v>
      </c>
      <c r="AK37" s="394">
        <v>11</v>
      </c>
      <c r="AL37" s="394">
        <v>24</v>
      </c>
      <c r="AM37" s="394">
        <v>4</v>
      </c>
      <c r="AN37" s="394">
        <v>13</v>
      </c>
      <c r="AO37" s="394">
        <v>4</v>
      </c>
      <c r="AP37" s="394">
        <v>13</v>
      </c>
      <c r="AQ37" s="394">
        <v>1</v>
      </c>
      <c r="AR37" s="394">
        <v>6</v>
      </c>
      <c r="AS37" s="394">
        <v>6</v>
      </c>
      <c r="AT37" s="394">
        <v>15</v>
      </c>
      <c r="AU37" s="394">
        <v>11</v>
      </c>
      <c r="AV37" s="394">
        <v>2</v>
      </c>
      <c r="AW37" s="394">
        <v>2</v>
      </c>
      <c r="AX37" s="394">
        <v>1</v>
      </c>
      <c r="AY37" s="394">
        <v>1</v>
      </c>
      <c r="AZ37" s="394">
        <v>2</v>
      </c>
      <c r="BA37" s="394">
        <v>2</v>
      </c>
      <c r="BB37" s="394">
        <v>1</v>
      </c>
      <c r="BC37" s="394">
        <v>3</v>
      </c>
      <c r="BD37" s="394">
        <v>1</v>
      </c>
      <c r="BE37" s="394">
        <v>1</v>
      </c>
      <c r="BF37" s="394">
        <v>2</v>
      </c>
      <c r="BG37" s="394">
        <v>2</v>
      </c>
      <c r="BH37" s="394">
        <v>1086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N1102"/>
  <sheetViews>
    <sheetView tabSelected="1" zoomScaleNormal="100" zoomScaleSheetLayoutView="100" workbookViewId="0">
      <pane xSplit="1" ySplit="3" topLeftCell="B4" activePane="bottomRight" state="frozen"/>
      <selection activeCell="A210" sqref="A210"/>
      <selection pane="topRight" activeCell="A210" sqref="A210"/>
      <selection pane="bottomLeft" activeCell="A210" sqref="A210"/>
      <selection pane="bottomRight"/>
    </sheetView>
  </sheetViews>
  <sheetFormatPr defaultColWidth="9.109375" defaultRowHeight="43.5" customHeight="1" x14ac:dyDescent="0.25"/>
  <cols>
    <col min="1" max="1" width="15" style="180" customWidth="1"/>
    <col min="2" max="2" width="8.109375" style="180" customWidth="1"/>
    <col min="3" max="3" width="7.109375" style="180" customWidth="1"/>
    <col min="4" max="4" width="6.77734375" style="61" customWidth="1"/>
    <col min="5" max="5" width="6.33203125" style="61" customWidth="1"/>
    <col min="6" max="6" width="12.5546875" style="97" customWidth="1"/>
    <col min="7" max="7" width="24.5546875" style="98" customWidth="1"/>
    <col min="8" max="8" width="20.6640625" style="98" customWidth="1"/>
    <col min="9" max="9" width="13.5546875" style="99" customWidth="1"/>
    <col min="10" max="11" width="17.6640625" style="99" hidden="1" customWidth="1"/>
    <col min="12" max="12" width="11" style="266" customWidth="1"/>
    <col min="13" max="14" width="9.109375" style="266" customWidth="1"/>
    <col min="15" max="16" width="8.109375" style="335" hidden="1" customWidth="1"/>
    <col min="17" max="17" width="6.33203125" style="335" customWidth="1"/>
    <col min="18" max="18" width="6.5546875" style="180" customWidth="1"/>
    <col min="19" max="20" width="5.44140625" style="60" customWidth="1"/>
    <col min="21" max="21" width="11.6640625" style="100" customWidth="1"/>
    <col min="22" max="22" width="9.109375" style="102" customWidth="1"/>
    <col min="23" max="23" width="5.88671875" style="100" customWidth="1"/>
    <col min="24" max="24" width="10.77734375" style="342" customWidth="1"/>
    <col min="25" max="25" width="14.5546875" style="58" bestFit="1" customWidth="1"/>
    <col min="26" max="26" width="9.109375" style="78"/>
    <col min="27" max="16384" width="9.109375" style="103"/>
  </cols>
  <sheetData>
    <row r="1" spans="1:43" ht="41.25" customHeight="1" x14ac:dyDescent="0.25">
      <c r="A1" s="304" t="s">
        <v>801</v>
      </c>
      <c r="B1" s="304"/>
      <c r="C1" s="395"/>
      <c r="D1" s="295"/>
      <c r="E1" s="295"/>
      <c r="F1" s="296"/>
      <c r="G1" s="297"/>
      <c r="H1" s="297"/>
      <c r="I1" s="298"/>
      <c r="J1" s="298"/>
      <c r="K1" s="298"/>
      <c r="L1" s="299"/>
      <c r="M1" s="299"/>
      <c r="N1" s="299"/>
      <c r="O1" s="321"/>
      <c r="P1" s="321"/>
      <c r="Q1" s="300"/>
      <c r="R1" s="300"/>
      <c r="S1" s="301"/>
      <c r="T1" s="301"/>
      <c r="U1" s="302"/>
      <c r="V1" s="350"/>
      <c r="W1" s="351"/>
      <c r="X1" s="352"/>
      <c r="Y1" s="353"/>
    </row>
    <row r="2" spans="1:43" ht="17.399999999999999" x14ac:dyDescent="0.25">
      <c r="A2" s="303" t="s">
        <v>804</v>
      </c>
      <c r="B2" s="303"/>
      <c r="C2" s="396"/>
      <c r="D2" s="295"/>
      <c r="E2" s="295"/>
      <c r="F2" s="296"/>
      <c r="G2" s="297"/>
      <c r="H2" s="297"/>
      <c r="I2" s="298"/>
      <c r="J2" s="298"/>
      <c r="K2" s="298"/>
      <c r="L2" s="299"/>
      <c r="M2" s="299"/>
      <c r="N2" s="299"/>
      <c r="O2" s="321"/>
      <c r="P2" s="321"/>
      <c r="Q2" s="300"/>
      <c r="R2" s="300"/>
      <c r="S2" s="301"/>
      <c r="T2" s="301"/>
      <c r="U2" s="302"/>
      <c r="V2" s="350"/>
      <c r="W2" s="351"/>
      <c r="X2" s="352"/>
      <c r="Y2" s="353"/>
    </row>
    <row r="3" spans="1:43" s="230" customFormat="1" ht="48" customHeight="1" x14ac:dyDescent="0.25">
      <c r="A3" s="272" t="s">
        <v>530</v>
      </c>
      <c r="B3" s="272" t="s">
        <v>997</v>
      </c>
      <c r="C3" s="397" t="s">
        <v>917</v>
      </c>
      <c r="D3" s="273" t="s">
        <v>30</v>
      </c>
      <c r="E3" s="273" t="s">
        <v>643</v>
      </c>
      <c r="F3" s="274" t="s">
        <v>644</v>
      </c>
      <c r="G3" s="273" t="s">
        <v>21</v>
      </c>
      <c r="H3" s="273" t="s">
        <v>645</v>
      </c>
      <c r="I3" s="275" t="s">
        <v>800</v>
      </c>
      <c r="J3" s="294" t="s">
        <v>802</v>
      </c>
      <c r="K3" s="294" t="s">
        <v>803</v>
      </c>
      <c r="L3" s="276" t="s">
        <v>646</v>
      </c>
      <c r="M3" s="276" t="s">
        <v>32</v>
      </c>
      <c r="N3" s="276" t="s">
        <v>798</v>
      </c>
      <c r="O3" s="322" t="s">
        <v>835</v>
      </c>
      <c r="P3" s="322" t="s">
        <v>836</v>
      </c>
      <c r="Q3" s="276" t="s">
        <v>837</v>
      </c>
      <c r="R3" s="277" t="s">
        <v>647</v>
      </c>
      <c r="S3" s="278" t="s">
        <v>648</v>
      </c>
      <c r="T3" s="279" t="s">
        <v>649</v>
      </c>
      <c r="U3" s="273" t="s">
        <v>799</v>
      </c>
      <c r="V3" s="339" t="s">
        <v>907</v>
      </c>
      <c r="W3" s="339" t="s">
        <v>908</v>
      </c>
      <c r="X3" s="339" t="s">
        <v>909</v>
      </c>
      <c r="Y3" s="277" t="s">
        <v>916</v>
      </c>
      <c r="Z3" s="277" t="s">
        <v>1774</v>
      </c>
      <c r="AA3" s="272" t="s">
        <v>1775</v>
      </c>
      <c r="AB3" s="272" t="s">
        <v>1776</v>
      </c>
      <c r="AC3" s="272" t="s">
        <v>1777</v>
      </c>
      <c r="AD3" s="272" t="s">
        <v>1778</v>
      </c>
      <c r="AE3" s="272" t="s">
        <v>1779</v>
      </c>
      <c r="AF3" s="272" t="s">
        <v>1780</v>
      </c>
      <c r="AG3" s="272" t="s">
        <v>1781</v>
      </c>
      <c r="AH3" s="272" t="s">
        <v>1782</v>
      </c>
      <c r="AI3" s="272" t="s">
        <v>1783</v>
      </c>
      <c r="AJ3" s="272" t="s">
        <v>1784</v>
      </c>
      <c r="AK3" s="272" t="s">
        <v>1785</v>
      </c>
      <c r="AL3" s="272" t="s">
        <v>1786</v>
      </c>
      <c r="AM3" s="272" t="s">
        <v>1787</v>
      </c>
      <c r="AN3" s="272" t="s">
        <v>1788</v>
      </c>
      <c r="AO3" s="272" t="s">
        <v>1789</v>
      </c>
      <c r="AP3" s="272" t="s">
        <v>1790</v>
      </c>
      <c r="AQ3" s="272" t="s">
        <v>1791</v>
      </c>
    </row>
    <row r="4" spans="1:43" s="230" customFormat="1" ht="48" customHeight="1" x14ac:dyDescent="0.25">
      <c r="A4" s="311" t="s">
        <v>3301</v>
      </c>
      <c r="B4" s="369" t="s">
        <v>918</v>
      </c>
      <c r="C4" s="398" t="s">
        <v>920</v>
      </c>
      <c r="D4" s="314" t="s">
        <v>2332</v>
      </c>
      <c r="E4" s="314" t="s">
        <v>384</v>
      </c>
      <c r="F4" s="315" t="s">
        <v>1067</v>
      </c>
      <c r="G4" s="313" t="s">
        <v>1066</v>
      </c>
      <c r="H4" s="313" t="s">
        <v>2331</v>
      </c>
      <c r="I4" s="316">
        <v>60000</v>
      </c>
      <c r="J4" s="316">
        <f>-K2233/0.0833333333333333</f>
        <v>0</v>
      </c>
      <c r="K4" s="316"/>
      <c r="L4" s="317">
        <v>42851</v>
      </c>
      <c r="M4" s="317">
        <v>42461</v>
      </c>
      <c r="N4" s="318">
        <v>43190</v>
      </c>
      <c r="O4" s="336">
        <f>YEAR(N4)</f>
        <v>2018</v>
      </c>
      <c r="P4" s="336">
        <f>MONTH(N4)</f>
        <v>3</v>
      </c>
      <c r="Q4" s="326" t="str">
        <f>IF(P4&gt;9,CONCATENATE(O4,P4),CONCATENATE(O4,"0",P4))</f>
        <v>201803</v>
      </c>
      <c r="R4" s="311"/>
      <c r="S4" s="319">
        <v>0</v>
      </c>
      <c r="T4" s="319">
        <v>0</v>
      </c>
      <c r="U4" s="308"/>
      <c r="V4" s="363"/>
      <c r="W4" s="360"/>
      <c r="X4" s="363"/>
      <c r="Y4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" s="348"/>
      <c r="AA4" s="349"/>
      <c r="AB4" s="349"/>
      <c r="AC4" s="349"/>
      <c r="AD4" s="349"/>
      <c r="AE4" s="349"/>
      <c r="AF4" s="349"/>
      <c r="AG4" s="349"/>
      <c r="AH4" s="349"/>
      <c r="AI4" s="349"/>
      <c r="AJ4" s="349"/>
      <c r="AK4" s="349"/>
      <c r="AL4" s="349"/>
      <c r="AM4" s="349"/>
      <c r="AN4" s="349"/>
      <c r="AO4" s="349"/>
      <c r="AP4" s="349"/>
      <c r="AQ4" s="349"/>
    </row>
    <row r="5" spans="1:43" s="230" customFormat="1" ht="48" customHeight="1" x14ac:dyDescent="0.25">
      <c r="A5" s="354" t="s">
        <v>3150</v>
      </c>
      <c r="B5" s="369" t="s">
        <v>918</v>
      </c>
      <c r="C5" s="398" t="s">
        <v>920</v>
      </c>
      <c r="D5" s="314" t="s">
        <v>1214</v>
      </c>
      <c r="E5" s="314" t="s">
        <v>383</v>
      </c>
      <c r="F5" s="315" t="s">
        <v>34</v>
      </c>
      <c r="G5" s="313" t="s">
        <v>2146</v>
      </c>
      <c r="H5" s="313" t="s">
        <v>974</v>
      </c>
      <c r="I5" s="316">
        <v>68000</v>
      </c>
      <c r="J5" s="316">
        <f>-K2239/0.0833333333333333</f>
        <v>0</v>
      </c>
      <c r="K5" s="316"/>
      <c r="L5" s="317">
        <v>42613</v>
      </c>
      <c r="M5" s="317">
        <v>42692</v>
      </c>
      <c r="N5" s="318">
        <v>42886</v>
      </c>
      <c r="O5" s="336">
        <f>YEAR(N5)</f>
        <v>2017</v>
      </c>
      <c r="P5" s="336">
        <f>MONTH(N5)</f>
        <v>5</v>
      </c>
      <c r="Q5" s="326" t="str">
        <f>IF(P5&gt;9,CONCATENATE(O5,P5),CONCATENATE(O5,"0",P5))</f>
        <v>201705</v>
      </c>
      <c r="R5" s="311">
        <v>0</v>
      </c>
      <c r="S5" s="319">
        <v>0</v>
      </c>
      <c r="T5" s="319">
        <v>0</v>
      </c>
      <c r="U5" s="313" t="s">
        <v>3205</v>
      </c>
      <c r="V5" s="363"/>
      <c r="W5" s="360"/>
      <c r="X5" s="363"/>
      <c r="Y5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" s="422"/>
      <c r="AA5" s="348"/>
      <c r="AB5" s="348"/>
      <c r="AC5" s="348"/>
      <c r="AD5" s="348"/>
      <c r="AE5" s="348"/>
      <c r="AF5" s="348"/>
      <c r="AG5" s="348"/>
      <c r="AH5" s="348"/>
      <c r="AI5" s="348"/>
      <c r="AJ5" s="348"/>
      <c r="AK5" s="348"/>
      <c r="AL5" s="348"/>
      <c r="AM5" s="348"/>
      <c r="AN5" s="348"/>
      <c r="AO5" s="348"/>
      <c r="AP5" s="348"/>
      <c r="AQ5" s="348"/>
    </row>
    <row r="6" spans="1:43" s="230" customFormat="1" ht="48" customHeight="1" x14ac:dyDescent="0.25">
      <c r="A6" s="311" t="s">
        <v>3150</v>
      </c>
      <c r="B6" s="369" t="s">
        <v>918</v>
      </c>
      <c r="C6" s="398" t="s">
        <v>920</v>
      </c>
      <c r="D6" s="358" t="s">
        <v>2030</v>
      </c>
      <c r="E6" s="306" t="s">
        <v>384</v>
      </c>
      <c r="F6" s="315" t="s">
        <v>1396</v>
      </c>
      <c r="G6" s="313" t="s">
        <v>1397</v>
      </c>
      <c r="H6" s="313" t="s">
        <v>1398</v>
      </c>
      <c r="I6" s="309">
        <v>2000000</v>
      </c>
      <c r="J6" s="309">
        <f>-K1588/0.0833333333333333</f>
        <v>0</v>
      </c>
      <c r="K6" s="309"/>
      <c r="L6" s="317">
        <v>41808</v>
      </c>
      <c r="M6" s="317">
        <v>41808</v>
      </c>
      <c r="N6" s="318">
        <v>42903</v>
      </c>
      <c r="O6" s="336">
        <f>YEAR(N6)</f>
        <v>2017</v>
      </c>
      <c r="P6" s="336">
        <f>MONTH(N6)</f>
        <v>6</v>
      </c>
      <c r="Q6" s="326" t="str">
        <f>IF(P6&gt;9,CONCATENATE(O6,P6),CONCATENATE(O6,"0",P6))</f>
        <v>201706</v>
      </c>
      <c r="R6" s="311" t="s">
        <v>44</v>
      </c>
      <c r="S6" s="312">
        <v>0.05</v>
      </c>
      <c r="T6" s="312">
        <v>0</v>
      </c>
      <c r="U6" s="313"/>
      <c r="V6" s="363"/>
      <c r="W6" s="360"/>
      <c r="X6" s="363"/>
      <c r="Y6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" s="422"/>
      <c r="AA6" s="348"/>
      <c r="AB6" s="348"/>
      <c r="AC6" s="348"/>
      <c r="AD6" s="348"/>
      <c r="AE6" s="348"/>
      <c r="AF6" s="348"/>
      <c r="AG6" s="348"/>
      <c r="AH6" s="348"/>
      <c r="AI6" s="348"/>
      <c r="AJ6" s="348"/>
      <c r="AK6" s="348"/>
      <c r="AL6" s="348"/>
      <c r="AM6" s="348"/>
      <c r="AN6" s="348"/>
      <c r="AO6" s="348"/>
      <c r="AP6" s="348"/>
      <c r="AQ6" s="348"/>
    </row>
    <row r="7" spans="1:43" s="233" customFormat="1" ht="43.5" customHeight="1" x14ac:dyDescent="0.25">
      <c r="A7" s="354" t="s">
        <v>3150</v>
      </c>
      <c r="B7" s="378" t="s">
        <v>918</v>
      </c>
      <c r="C7" s="370" t="s">
        <v>920</v>
      </c>
      <c r="D7" s="358" t="s">
        <v>1954</v>
      </c>
      <c r="E7" s="358" t="s">
        <v>384</v>
      </c>
      <c r="F7" s="359" t="s">
        <v>1955</v>
      </c>
      <c r="G7" s="355" t="s">
        <v>324</v>
      </c>
      <c r="H7" s="355" t="s">
        <v>2556</v>
      </c>
      <c r="I7" s="371">
        <v>45000</v>
      </c>
      <c r="J7" s="371">
        <f>-K1628/0.0833333333333333</f>
        <v>0</v>
      </c>
      <c r="K7" s="371"/>
      <c r="L7" s="372">
        <v>42536</v>
      </c>
      <c r="M7" s="372">
        <v>42545</v>
      </c>
      <c r="N7" s="373">
        <v>42909</v>
      </c>
      <c r="O7" s="374">
        <f>YEAR(N7)</f>
        <v>2017</v>
      </c>
      <c r="P7" s="374">
        <f>MONTH(N7)</f>
        <v>6</v>
      </c>
      <c r="Q7" s="375" t="str">
        <f>IF(P7&gt;9,CONCATENATE(O7,P7),CONCATENATE(O7,"0",P7))</f>
        <v>201706</v>
      </c>
      <c r="R7" s="354" t="s">
        <v>268</v>
      </c>
      <c r="S7" s="376">
        <v>0</v>
      </c>
      <c r="T7" s="376">
        <v>0</v>
      </c>
      <c r="U7" s="355"/>
      <c r="V7" s="349"/>
      <c r="W7" s="348"/>
      <c r="X7" s="422"/>
      <c r="Y7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" s="422"/>
      <c r="AA7" s="349"/>
      <c r="AB7" s="349"/>
      <c r="AC7" s="349"/>
      <c r="AD7" s="349"/>
      <c r="AE7" s="349"/>
      <c r="AF7" s="349"/>
      <c r="AG7" s="349"/>
      <c r="AH7" s="349"/>
      <c r="AI7" s="349"/>
      <c r="AJ7" s="349"/>
      <c r="AK7" s="349"/>
      <c r="AL7" s="349"/>
      <c r="AM7" s="349"/>
      <c r="AN7" s="349"/>
      <c r="AO7" s="349"/>
      <c r="AP7" s="349"/>
      <c r="AQ7" s="349"/>
    </row>
    <row r="8" spans="1:43" s="233" customFormat="1" ht="43.5" customHeight="1" x14ac:dyDescent="0.25">
      <c r="A8" s="354" t="s">
        <v>3150</v>
      </c>
      <c r="B8" s="369" t="s">
        <v>918</v>
      </c>
      <c r="C8" s="370" t="s">
        <v>920</v>
      </c>
      <c r="D8" s="358" t="s">
        <v>3011</v>
      </c>
      <c r="E8" s="306" t="s">
        <v>384</v>
      </c>
      <c r="F8" s="315" t="s">
        <v>1393</v>
      </c>
      <c r="G8" s="313" t="s">
        <v>1394</v>
      </c>
      <c r="H8" s="313" t="s">
        <v>133</v>
      </c>
      <c r="I8" s="309">
        <v>1500000</v>
      </c>
      <c r="J8" s="309">
        <f>-K1591/0.0833333333333333</f>
        <v>0</v>
      </c>
      <c r="K8" s="309"/>
      <c r="L8" s="317">
        <v>41808</v>
      </c>
      <c r="M8" s="317">
        <v>41821</v>
      </c>
      <c r="N8" s="318">
        <v>42916</v>
      </c>
      <c r="O8" s="336">
        <f>YEAR(N8)</f>
        <v>2017</v>
      </c>
      <c r="P8" s="336">
        <f>MONTH(N8)</f>
        <v>6</v>
      </c>
      <c r="Q8" s="326" t="str">
        <f>IF(P8&gt;9,CONCATENATE(O8,P8),CONCATENATE(O8,"0",P8))</f>
        <v>201706</v>
      </c>
      <c r="R8" s="311" t="s">
        <v>44</v>
      </c>
      <c r="S8" s="312">
        <v>0</v>
      </c>
      <c r="T8" s="312">
        <v>0</v>
      </c>
      <c r="U8" s="313"/>
      <c r="V8" s="363"/>
      <c r="W8" s="360"/>
      <c r="X8" s="363"/>
      <c r="Y8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" s="348"/>
      <c r="AA8" s="349"/>
      <c r="AB8" s="349"/>
      <c r="AC8" s="349"/>
      <c r="AD8" s="349"/>
      <c r="AE8" s="349"/>
      <c r="AF8" s="349"/>
      <c r="AG8" s="349"/>
      <c r="AH8" s="349"/>
      <c r="AI8" s="349"/>
      <c r="AJ8" s="349"/>
      <c r="AK8" s="349"/>
      <c r="AL8" s="349"/>
      <c r="AM8" s="349"/>
      <c r="AN8" s="349"/>
      <c r="AO8" s="349"/>
      <c r="AP8" s="349"/>
      <c r="AQ8" s="349"/>
    </row>
    <row r="9" spans="1:43" s="233" customFormat="1" ht="43.5" customHeight="1" x14ac:dyDescent="0.25">
      <c r="A9" s="354" t="s">
        <v>3150</v>
      </c>
      <c r="B9" s="369" t="s">
        <v>918</v>
      </c>
      <c r="C9" s="398" t="s">
        <v>920</v>
      </c>
      <c r="D9" s="358" t="s">
        <v>3012</v>
      </c>
      <c r="E9" s="314" t="s">
        <v>384</v>
      </c>
      <c r="F9" s="315" t="s">
        <v>34</v>
      </c>
      <c r="G9" s="313" t="s">
        <v>156</v>
      </c>
      <c r="H9" s="313" t="s">
        <v>1376</v>
      </c>
      <c r="I9" s="316">
        <v>200000</v>
      </c>
      <c r="J9" s="316">
        <f>-K2241/0.0833333333333333</f>
        <v>0</v>
      </c>
      <c r="K9" s="316"/>
      <c r="L9" s="317">
        <v>41801</v>
      </c>
      <c r="M9" s="317">
        <v>41821</v>
      </c>
      <c r="N9" s="318">
        <v>42916</v>
      </c>
      <c r="O9" s="336">
        <f>YEAR(N9)</f>
        <v>2017</v>
      </c>
      <c r="P9" s="336">
        <f>MONTH(N9)</f>
        <v>6</v>
      </c>
      <c r="Q9" s="326" t="str">
        <f>IF(P9&gt;9,CONCATENATE(O9,P9),CONCATENATE(O9,"0",P9))</f>
        <v>201706</v>
      </c>
      <c r="R9" s="311" t="s">
        <v>44</v>
      </c>
      <c r="S9" s="319">
        <v>0</v>
      </c>
      <c r="T9" s="319">
        <v>0</v>
      </c>
      <c r="U9" s="313"/>
      <c r="V9" s="363"/>
      <c r="W9" s="360"/>
      <c r="X9" s="363"/>
      <c r="Y9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" s="348"/>
      <c r="AA9" s="349"/>
      <c r="AB9" s="349"/>
      <c r="AC9" s="349"/>
      <c r="AD9" s="349"/>
      <c r="AE9" s="349"/>
      <c r="AF9" s="349"/>
      <c r="AG9" s="349"/>
      <c r="AH9" s="349"/>
      <c r="AI9" s="349"/>
      <c r="AJ9" s="349"/>
      <c r="AK9" s="349"/>
      <c r="AL9" s="349"/>
      <c r="AM9" s="349"/>
      <c r="AN9" s="349"/>
      <c r="AO9" s="349"/>
      <c r="AP9" s="349"/>
      <c r="AQ9" s="349"/>
    </row>
    <row r="10" spans="1:43" s="233" customFormat="1" ht="43.5" customHeight="1" x14ac:dyDescent="0.25">
      <c r="A10" s="354" t="s">
        <v>3150</v>
      </c>
      <c r="B10" s="369" t="s">
        <v>918</v>
      </c>
      <c r="C10" s="398" t="s">
        <v>920</v>
      </c>
      <c r="D10" s="358" t="s">
        <v>3013</v>
      </c>
      <c r="E10" s="314" t="s">
        <v>384</v>
      </c>
      <c r="F10" s="307" t="s">
        <v>1356</v>
      </c>
      <c r="G10" s="313" t="s">
        <v>151</v>
      </c>
      <c r="H10" s="313" t="s">
        <v>152</v>
      </c>
      <c r="I10" s="316">
        <v>4000000</v>
      </c>
      <c r="J10" s="316">
        <f>-K2251/0.0833333333333333</f>
        <v>0</v>
      </c>
      <c r="K10" s="316"/>
      <c r="L10" s="317">
        <v>41773</v>
      </c>
      <c r="M10" s="317">
        <v>41821</v>
      </c>
      <c r="N10" s="318">
        <v>42916</v>
      </c>
      <c r="O10" s="336">
        <f>YEAR(N10)</f>
        <v>2017</v>
      </c>
      <c r="P10" s="336">
        <f>MONTH(N10)</f>
        <v>6</v>
      </c>
      <c r="Q10" s="326" t="str">
        <f>IF(P10&gt;9,CONCATENATE(O10,P10),CONCATENATE(O10,"0",P10))</f>
        <v>201706</v>
      </c>
      <c r="R10" s="311" t="s">
        <v>44</v>
      </c>
      <c r="S10" s="319">
        <v>0</v>
      </c>
      <c r="T10" s="319">
        <v>0</v>
      </c>
      <c r="U10" s="313"/>
      <c r="V10" s="363"/>
      <c r="W10" s="360"/>
      <c r="X10" s="363"/>
      <c r="Y10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" s="348"/>
      <c r="AA10" s="349"/>
      <c r="AB10" s="349"/>
      <c r="AC10" s="349"/>
      <c r="AD10" s="349"/>
      <c r="AE10" s="349"/>
      <c r="AF10" s="349"/>
      <c r="AG10" s="349"/>
      <c r="AH10" s="349"/>
      <c r="AI10" s="349"/>
      <c r="AJ10" s="349"/>
      <c r="AK10" s="349"/>
      <c r="AL10" s="349"/>
      <c r="AM10" s="349"/>
      <c r="AN10" s="349"/>
      <c r="AO10" s="349"/>
      <c r="AP10" s="349"/>
      <c r="AQ10" s="349"/>
    </row>
    <row r="11" spans="1:43" s="233" customFormat="1" ht="43.5" customHeight="1" x14ac:dyDescent="0.25">
      <c r="A11" s="354" t="s">
        <v>3150</v>
      </c>
      <c r="B11" s="382" t="s">
        <v>918</v>
      </c>
      <c r="C11" s="370" t="s">
        <v>920</v>
      </c>
      <c r="D11" s="358" t="s">
        <v>1381</v>
      </c>
      <c r="E11" s="358" t="s">
        <v>384</v>
      </c>
      <c r="F11" s="359" t="s">
        <v>1382</v>
      </c>
      <c r="G11" s="355" t="s">
        <v>1383</v>
      </c>
      <c r="H11" s="355" t="s">
        <v>1384</v>
      </c>
      <c r="I11" s="371">
        <v>4000000</v>
      </c>
      <c r="J11" s="371">
        <f>-K1593/0.0833333333333333</f>
        <v>0</v>
      </c>
      <c r="K11" s="371"/>
      <c r="L11" s="372">
        <v>41766</v>
      </c>
      <c r="M11" s="372">
        <v>41821</v>
      </c>
      <c r="N11" s="373">
        <v>42916</v>
      </c>
      <c r="O11" s="374">
        <f>YEAR(N11)</f>
        <v>2017</v>
      </c>
      <c r="P11" s="374">
        <f>MONTH(N11)</f>
        <v>6</v>
      </c>
      <c r="Q11" s="375" t="str">
        <f>IF(P11&gt;9,CONCATENATE(O11,P11),CONCATENATE(O11,"0",P11))</f>
        <v>201706</v>
      </c>
      <c r="R11" s="354" t="s">
        <v>44</v>
      </c>
      <c r="S11" s="376">
        <v>0</v>
      </c>
      <c r="T11" s="376">
        <v>0</v>
      </c>
      <c r="U11" s="355"/>
      <c r="V11" s="349"/>
      <c r="W11" s="348"/>
      <c r="X11" s="349"/>
      <c r="Y11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1" s="348"/>
      <c r="AA11" s="348"/>
      <c r="AB11" s="348"/>
      <c r="AC11" s="348"/>
      <c r="AD11" s="348"/>
      <c r="AE11" s="348"/>
      <c r="AF11" s="348"/>
      <c r="AG11" s="348"/>
      <c r="AH11" s="348"/>
      <c r="AI11" s="348"/>
      <c r="AJ11" s="348"/>
      <c r="AK11" s="348"/>
      <c r="AL11" s="348"/>
      <c r="AM11" s="348"/>
      <c r="AN11" s="348"/>
      <c r="AO11" s="348"/>
      <c r="AP11" s="348"/>
      <c r="AQ11" s="348"/>
    </row>
    <row r="12" spans="1:43" s="233" customFormat="1" ht="43.5" customHeight="1" x14ac:dyDescent="0.25">
      <c r="A12" s="311" t="s">
        <v>3150</v>
      </c>
      <c r="B12" s="369" t="s">
        <v>918</v>
      </c>
      <c r="C12" s="370" t="s">
        <v>920</v>
      </c>
      <c r="D12" s="314" t="s">
        <v>2418</v>
      </c>
      <c r="E12" s="314" t="s">
        <v>384</v>
      </c>
      <c r="F12" s="307" t="s">
        <v>46</v>
      </c>
      <c r="G12" s="313" t="s">
        <v>601</v>
      </c>
      <c r="H12" s="313" t="s">
        <v>1366</v>
      </c>
      <c r="I12" s="316">
        <v>225000</v>
      </c>
      <c r="J12" s="316">
        <f>-K2250/0.0833333333333333</f>
        <v>0</v>
      </c>
      <c r="K12" s="316"/>
      <c r="L12" s="317">
        <v>42487</v>
      </c>
      <c r="M12" s="317">
        <v>41821</v>
      </c>
      <c r="N12" s="318">
        <v>42916</v>
      </c>
      <c r="O12" s="336">
        <f>YEAR(N12)</f>
        <v>2017</v>
      </c>
      <c r="P12" s="336">
        <f>MONTH(N12)</f>
        <v>6</v>
      </c>
      <c r="Q12" s="326" t="str">
        <f>IF(P12&gt;9,CONCATENATE(O12,P12),CONCATENATE(O12,"0",P12))</f>
        <v>201706</v>
      </c>
      <c r="R12" s="311" t="s">
        <v>44</v>
      </c>
      <c r="S12" s="319">
        <v>0</v>
      </c>
      <c r="T12" s="319">
        <v>0</v>
      </c>
      <c r="U12" s="356"/>
      <c r="V12" s="363"/>
      <c r="W12" s="360"/>
      <c r="X12" s="363"/>
      <c r="Y12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2" s="348"/>
      <c r="AA12" s="349"/>
      <c r="AB12" s="349"/>
      <c r="AC12" s="349"/>
      <c r="AD12" s="349"/>
      <c r="AE12" s="349"/>
      <c r="AF12" s="349"/>
      <c r="AG12" s="349"/>
      <c r="AH12" s="349"/>
      <c r="AI12" s="349"/>
      <c r="AJ12" s="349"/>
      <c r="AK12" s="349"/>
      <c r="AL12" s="349"/>
      <c r="AM12" s="349"/>
      <c r="AN12" s="349"/>
      <c r="AO12" s="349"/>
      <c r="AP12" s="349"/>
      <c r="AQ12" s="349"/>
    </row>
    <row r="13" spans="1:43" s="231" customFormat="1" ht="43.5" customHeight="1" x14ac:dyDescent="0.25">
      <c r="A13" s="311" t="s">
        <v>3150</v>
      </c>
      <c r="B13" s="369" t="s">
        <v>918</v>
      </c>
      <c r="C13" s="398" t="s">
        <v>920</v>
      </c>
      <c r="D13" s="314" t="s">
        <v>714</v>
      </c>
      <c r="E13" s="314" t="s">
        <v>384</v>
      </c>
      <c r="F13" s="315" t="s">
        <v>521</v>
      </c>
      <c r="G13" s="313" t="s">
        <v>1617</v>
      </c>
      <c r="H13" s="313" t="s">
        <v>60</v>
      </c>
      <c r="I13" s="316">
        <v>6045000</v>
      </c>
      <c r="J13" s="316">
        <f>-K2234/0.0833333333333333</f>
        <v>0</v>
      </c>
      <c r="K13" s="316"/>
      <c r="L13" s="317">
        <v>42760</v>
      </c>
      <c r="M13" s="317">
        <v>42767</v>
      </c>
      <c r="N13" s="318">
        <v>42916</v>
      </c>
      <c r="O13" s="336">
        <f>YEAR(N13)</f>
        <v>2017</v>
      </c>
      <c r="P13" s="336">
        <f>MONTH(N13)</f>
        <v>6</v>
      </c>
      <c r="Q13" s="326" t="str">
        <f>IF(P13&gt;9,CONCATENATE(O13,P13),CONCATENATE(O13,"0",P13))</f>
        <v>201706</v>
      </c>
      <c r="R13" s="311">
        <v>0</v>
      </c>
      <c r="S13" s="319">
        <v>0.02</v>
      </c>
      <c r="T13" s="319">
        <v>0.01</v>
      </c>
      <c r="U13" s="313"/>
      <c r="V13" s="363"/>
      <c r="W13" s="360"/>
      <c r="X13" s="363"/>
      <c r="Y13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3" s="422"/>
      <c r="AA13" s="422"/>
      <c r="AB13" s="349"/>
      <c r="AC13" s="349"/>
      <c r="AD13" s="349"/>
      <c r="AE13" s="349"/>
      <c r="AF13" s="349"/>
      <c r="AG13" s="349"/>
      <c r="AH13" s="349"/>
      <c r="AI13" s="349"/>
      <c r="AJ13" s="349"/>
      <c r="AK13" s="349"/>
      <c r="AL13" s="349"/>
      <c r="AM13" s="349"/>
      <c r="AN13" s="349"/>
      <c r="AO13" s="349"/>
      <c r="AP13" s="349"/>
      <c r="AQ13" s="349"/>
    </row>
    <row r="14" spans="1:43" s="231" customFormat="1" ht="43.5" customHeight="1" x14ac:dyDescent="0.25">
      <c r="A14" s="354" t="s">
        <v>3150</v>
      </c>
      <c r="B14" s="369" t="s">
        <v>918</v>
      </c>
      <c r="C14" s="370" t="s">
        <v>920</v>
      </c>
      <c r="D14" s="314" t="s">
        <v>65</v>
      </c>
      <c r="E14" s="314" t="s">
        <v>384</v>
      </c>
      <c r="F14" s="307" t="s">
        <v>1450</v>
      </c>
      <c r="G14" s="313" t="s">
        <v>783</v>
      </c>
      <c r="H14" s="313" t="s">
        <v>66</v>
      </c>
      <c r="I14" s="316">
        <v>266375</v>
      </c>
      <c r="J14" s="316">
        <f>-K2226/0.0833333333333333</f>
        <v>0</v>
      </c>
      <c r="K14" s="316"/>
      <c r="L14" s="317">
        <v>42536</v>
      </c>
      <c r="M14" s="317">
        <v>41852</v>
      </c>
      <c r="N14" s="318">
        <v>42947</v>
      </c>
      <c r="O14" s="336">
        <f>YEAR(N14)</f>
        <v>2017</v>
      </c>
      <c r="P14" s="336">
        <f>MONTH(N14)</f>
        <v>7</v>
      </c>
      <c r="Q14" s="326" t="str">
        <f>IF(P14&gt;9,CONCATENATE(O14,P14),CONCATENATE(O14,"0",P14))</f>
        <v>201707</v>
      </c>
      <c r="R14" s="311" t="s">
        <v>44</v>
      </c>
      <c r="S14" s="319">
        <v>0</v>
      </c>
      <c r="T14" s="319">
        <v>0</v>
      </c>
      <c r="U14" s="355"/>
      <c r="V14" s="363"/>
      <c r="W14" s="360"/>
      <c r="X14" s="363"/>
      <c r="Y14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4" s="348"/>
      <c r="AA14" s="348"/>
      <c r="AB14" s="348"/>
      <c r="AC14" s="348"/>
      <c r="AD14" s="348"/>
      <c r="AE14" s="348"/>
      <c r="AF14" s="348"/>
      <c r="AG14" s="348"/>
      <c r="AH14" s="348"/>
      <c r="AI14" s="348"/>
      <c r="AJ14" s="348"/>
      <c r="AK14" s="348"/>
      <c r="AL14" s="348"/>
      <c r="AM14" s="348"/>
      <c r="AN14" s="348"/>
      <c r="AO14" s="348"/>
      <c r="AP14" s="348"/>
      <c r="AQ14" s="348"/>
    </row>
    <row r="15" spans="1:43" s="231" customFormat="1" ht="43.5" customHeight="1" x14ac:dyDescent="0.25">
      <c r="A15" s="354" t="s">
        <v>3150</v>
      </c>
      <c r="B15" s="369" t="s">
        <v>918</v>
      </c>
      <c r="C15" s="370" t="s">
        <v>920</v>
      </c>
      <c r="D15" s="314"/>
      <c r="E15" s="314" t="s">
        <v>384</v>
      </c>
      <c r="F15" s="307" t="s">
        <v>1429</v>
      </c>
      <c r="G15" s="313" t="s">
        <v>266</v>
      </c>
      <c r="H15" s="313" t="s">
        <v>1398</v>
      </c>
      <c r="I15" s="316">
        <v>166375</v>
      </c>
      <c r="J15" s="316">
        <f>-K2231/0.0833333333333333</f>
        <v>0</v>
      </c>
      <c r="K15" s="316"/>
      <c r="L15" s="317">
        <v>41836</v>
      </c>
      <c r="M15" s="317">
        <v>41852</v>
      </c>
      <c r="N15" s="318">
        <v>42947</v>
      </c>
      <c r="O15" s="336">
        <f>YEAR(N15)</f>
        <v>2017</v>
      </c>
      <c r="P15" s="336">
        <f>MONTH(N15)</f>
        <v>7</v>
      </c>
      <c r="Q15" s="326" t="str">
        <f>IF(P15&gt;9,CONCATENATE(O15,P15),CONCATENATE(O15,"0",P15))</f>
        <v>201707</v>
      </c>
      <c r="R15" s="311" t="s">
        <v>44</v>
      </c>
      <c r="S15" s="319">
        <v>0</v>
      </c>
      <c r="T15" s="319">
        <v>0</v>
      </c>
      <c r="U15" s="355"/>
      <c r="V15" s="363"/>
      <c r="W15" s="360"/>
      <c r="X15" s="363"/>
      <c r="Y15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5" s="348"/>
      <c r="AA15" s="348"/>
      <c r="AB15" s="348"/>
      <c r="AC15" s="348"/>
      <c r="AD15" s="348"/>
      <c r="AE15" s="348"/>
      <c r="AF15" s="348"/>
      <c r="AG15" s="348"/>
      <c r="AH15" s="348"/>
      <c r="AI15" s="348"/>
      <c r="AJ15" s="348"/>
      <c r="AK15" s="348"/>
      <c r="AL15" s="348"/>
      <c r="AM15" s="348"/>
      <c r="AN15" s="348"/>
      <c r="AO15" s="348"/>
      <c r="AP15" s="348"/>
      <c r="AQ15" s="348"/>
    </row>
    <row r="16" spans="1:43" s="231" customFormat="1" ht="43.5" customHeight="1" x14ac:dyDescent="0.25">
      <c r="A16" s="311" t="s">
        <v>3150</v>
      </c>
      <c r="B16" s="369" t="s">
        <v>918</v>
      </c>
      <c r="C16" s="370" t="s">
        <v>920</v>
      </c>
      <c r="D16" s="314" t="s">
        <v>694</v>
      </c>
      <c r="E16" s="314" t="s">
        <v>384</v>
      </c>
      <c r="F16" s="315" t="s">
        <v>72</v>
      </c>
      <c r="G16" s="313" t="s">
        <v>73</v>
      </c>
      <c r="H16" s="313" t="s">
        <v>56</v>
      </c>
      <c r="I16" s="316">
        <v>3125000</v>
      </c>
      <c r="J16" s="316">
        <f>-K2249/0.0833333333333333</f>
        <v>0</v>
      </c>
      <c r="K16" s="316"/>
      <c r="L16" s="317">
        <v>42207</v>
      </c>
      <c r="M16" s="317">
        <v>42217</v>
      </c>
      <c r="N16" s="318">
        <v>42947</v>
      </c>
      <c r="O16" s="336">
        <f>YEAR(N16)</f>
        <v>2017</v>
      </c>
      <c r="P16" s="336">
        <f>MONTH(N16)</f>
        <v>7</v>
      </c>
      <c r="Q16" s="326" t="str">
        <f>IF(P16&gt;9,CONCATENATE(O16,P16),CONCATENATE(O16,"0",P16))</f>
        <v>201707</v>
      </c>
      <c r="R16" s="311">
        <v>0</v>
      </c>
      <c r="S16" s="319">
        <v>0</v>
      </c>
      <c r="T16" s="319">
        <v>0</v>
      </c>
      <c r="U16" s="355"/>
      <c r="V16" s="363"/>
      <c r="W16" s="360"/>
      <c r="X16" s="363"/>
      <c r="Y16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6" s="422"/>
      <c r="AA16" s="348"/>
      <c r="AB16" s="348"/>
      <c r="AC16" s="348"/>
      <c r="AD16" s="348"/>
      <c r="AE16" s="348"/>
      <c r="AF16" s="348"/>
      <c r="AG16" s="348"/>
      <c r="AH16" s="348"/>
      <c r="AI16" s="348"/>
      <c r="AJ16" s="348"/>
      <c r="AK16" s="348"/>
      <c r="AL16" s="348"/>
      <c r="AM16" s="348"/>
      <c r="AN16" s="348"/>
      <c r="AO16" s="348"/>
      <c r="AP16" s="348"/>
      <c r="AQ16" s="348"/>
    </row>
    <row r="17" spans="1:100" s="231" customFormat="1" ht="43.5" customHeight="1" x14ac:dyDescent="0.25">
      <c r="A17" s="311" t="s">
        <v>3150</v>
      </c>
      <c r="B17" s="369" t="s">
        <v>918</v>
      </c>
      <c r="C17" s="370" t="s">
        <v>920</v>
      </c>
      <c r="D17" s="314" t="s">
        <v>696</v>
      </c>
      <c r="E17" s="314" t="s">
        <v>384</v>
      </c>
      <c r="F17" s="315" t="s">
        <v>72</v>
      </c>
      <c r="G17" s="313" t="s">
        <v>73</v>
      </c>
      <c r="H17" s="313" t="s">
        <v>333</v>
      </c>
      <c r="I17" s="316">
        <v>1460000</v>
      </c>
      <c r="J17" s="316">
        <f>-K2250/0.0833333333333333</f>
        <v>0</v>
      </c>
      <c r="K17" s="316"/>
      <c r="L17" s="317">
        <v>42207</v>
      </c>
      <c r="M17" s="317">
        <v>42217</v>
      </c>
      <c r="N17" s="318">
        <v>42947</v>
      </c>
      <c r="O17" s="336">
        <f>YEAR(N17)</f>
        <v>2017</v>
      </c>
      <c r="P17" s="336">
        <f>MONTH(N17)</f>
        <v>7</v>
      </c>
      <c r="Q17" s="326" t="str">
        <f>IF(P17&gt;9,CONCATENATE(O17,P17),CONCATENATE(O17,"0",P17))</f>
        <v>201707</v>
      </c>
      <c r="R17" s="311">
        <v>0</v>
      </c>
      <c r="S17" s="319">
        <v>0</v>
      </c>
      <c r="T17" s="319">
        <v>0</v>
      </c>
      <c r="U17" s="313"/>
      <c r="V17" s="363"/>
      <c r="W17" s="360"/>
      <c r="X17" s="385"/>
      <c r="Y17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7" s="422"/>
      <c r="AA17" s="348"/>
      <c r="AB17" s="348"/>
      <c r="AC17" s="348"/>
      <c r="AD17" s="348"/>
      <c r="AE17" s="348"/>
      <c r="AF17" s="348"/>
      <c r="AG17" s="348"/>
      <c r="AH17" s="348"/>
      <c r="AI17" s="348"/>
      <c r="AJ17" s="348"/>
      <c r="AK17" s="348"/>
      <c r="AL17" s="348"/>
      <c r="AM17" s="348"/>
      <c r="AN17" s="348"/>
      <c r="AO17" s="348"/>
      <c r="AP17" s="348"/>
      <c r="AQ17" s="348"/>
    </row>
    <row r="18" spans="1:100" s="231" customFormat="1" ht="43.5" customHeight="1" x14ac:dyDescent="0.25">
      <c r="A18" s="311" t="s">
        <v>3150</v>
      </c>
      <c r="B18" s="369" t="s">
        <v>918</v>
      </c>
      <c r="C18" s="354" t="s">
        <v>920</v>
      </c>
      <c r="D18" s="314" t="s">
        <v>695</v>
      </c>
      <c r="E18" s="314" t="s">
        <v>384</v>
      </c>
      <c r="F18" s="315" t="s">
        <v>72</v>
      </c>
      <c r="G18" s="313" t="s">
        <v>73</v>
      </c>
      <c r="H18" s="313" t="s">
        <v>75</v>
      </c>
      <c r="I18" s="316">
        <v>640000</v>
      </c>
      <c r="J18" s="316">
        <f>-K2251/0.0833333333333333</f>
        <v>0</v>
      </c>
      <c r="K18" s="316"/>
      <c r="L18" s="317">
        <v>42207</v>
      </c>
      <c r="M18" s="317">
        <v>42217</v>
      </c>
      <c r="N18" s="318">
        <v>42947</v>
      </c>
      <c r="O18" s="336">
        <f>YEAR(N18)</f>
        <v>2017</v>
      </c>
      <c r="P18" s="336">
        <f>MONTH(N18)</f>
        <v>7</v>
      </c>
      <c r="Q18" s="326" t="str">
        <f>IF(P18&gt;9,CONCATENATE(O18,P18),CONCATENATE(O18,"0",P18))</f>
        <v>201707</v>
      </c>
      <c r="R18" s="311">
        <v>0</v>
      </c>
      <c r="S18" s="319">
        <v>0</v>
      </c>
      <c r="T18" s="319">
        <v>0</v>
      </c>
      <c r="U18" s="356"/>
      <c r="V18" s="363"/>
      <c r="W18" s="360"/>
      <c r="X18" s="363"/>
      <c r="Y18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8" s="422"/>
      <c r="AA18" s="348"/>
      <c r="AB18" s="348"/>
      <c r="AC18" s="348"/>
      <c r="AD18" s="348"/>
      <c r="AE18" s="348"/>
      <c r="AF18" s="348"/>
      <c r="AG18" s="348"/>
      <c r="AH18" s="348"/>
      <c r="AI18" s="348"/>
      <c r="AJ18" s="348"/>
      <c r="AK18" s="348"/>
      <c r="AL18" s="348"/>
      <c r="AM18" s="348"/>
      <c r="AN18" s="348"/>
      <c r="AO18" s="348"/>
      <c r="AP18" s="348"/>
      <c r="AQ18" s="348"/>
    </row>
    <row r="19" spans="1:100" s="47" customFormat="1" ht="43.5" customHeight="1" x14ac:dyDescent="0.25">
      <c r="A19" s="311" t="s">
        <v>3150</v>
      </c>
      <c r="B19" s="369" t="s">
        <v>918</v>
      </c>
      <c r="C19" s="370" t="s">
        <v>920</v>
      </c>
      <c r="D19" s="314" t="s">
        <v>701</v>
      </c>
      <c r="E19" s="314" t="s">
        <v>384</v>
      </c>
      <c r="F19" s="315" t="s">
        <v>72</v>
      </c>
      <c r="G19" s="313" t="s">
        <v>73</v>
      </c>
      <c r="H19" s="313" t="s">
        <v>659</v>
      </c>
      <c r="I19" s="316">
        <v>604000</v>
      </c>
      <c r="J19" s="316">
        <f>-K2252/0.0833333333333333</f>
        <v>0</v>
      </c>
      <c r="K19" s="316"/>
      <c r="L19" s="317">
        <v>42207</v>
      </c>
      <c r="M19" s="317">
        <v>42217</v>
      </c>
      <c r="N19" s="318">
        <v>42947</v>
      </c>
      <c r="O19" s="336">
        <f>YEAR(N19)</f>
        <v>2017</v>
      </c>
      <c r="P19" s="336">
        <f>MONTH(N19)</f>
        <v>7</v>
      </c>
      <c r="Q19" s="326" t="str">
        <f>IF(P19&gt;9,CONCATENATE(O19,P19),CONCATENATE(O19,"0",P19))</f>
        <v>201707</v>
      </c>
      <c r="R19" s="311">
        <v>0</v>
      </c>
      <c r="S19" s="319">
        <v>0</v>
      </c>
      <c r="T19" s="319">
        <v>0</v>
      </c>
      <c r="U19" s="313"/>
      <c r="V19" s="363"/>
      <c r="W19" s="360"/>
      <c r="X19" s="363"/>
      <c r="Y19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9" s="422"/>
      <c r="AA19" s="348"/>
      <c r="AB19" s="348"/>
      <c r="AC19" s="348"/>
      <c r="AD19" s="348"/>
      <c r="AE19" s="348"/>
      <c r="AF19" s="348"/>
      <c r="AG19" s="348"/>
      <c r="AH19" s="348"/>
      <c r="AI19" s="348"/>
      <c r="AJ19" s="348"/>
      <c r="AK19" s="348"/>
      <c r="AL19" s="348"/>
      <c r="AM19" s="348"/>
      <c r="AN19" s="348"/>
      <c r="AO19" s="348"/>
      <c r="AP19" s="348"/>
      <c r="AQ19" s="348"/>
      <c r="AR19" s="231"/>
      <c r="AS19" s="231"/>
      <c r="AT19" s="231"/>
      <c r="AU19" s="231"/>
      <c r="AV19" s="231"/>
      <c r="AW19" s="231"/>
      <c r="AX19" s="231"/>
      <c r="AY19" s="231"/>
      <c r="AZ19" s="231"/>
      <c r="BA19" s="231"/>
      <c r="BB19" s="231"/>
      <c r="BC19" s="231"/>
      <c r="BD19" s="231"/>
      <c r="BE19" s="231"/>
      <c r="BF19" s="231"/>
      <c r="BG19" s="231"/>
      <c r="BH19" s="231"/>
      <c r="BI19" s="231"/>
      <c r="BJ19" s="231"/>
      <c r="BK19" s="231"/>
      <c r="BL19" s="231"/>
      <c r="BM19" s="231"/>
      <c r="BN19" s="231"/>
      <c r="BO19" s="231"/>
      <c r="BP19" s="231"/>
      <c r="BQ19" s="231"/>
      <c r="BR19" s="231"/>
      <c r="BS19" s="231"/>
      <c r="BT19" s="231"/>
      <c r="BU19" s="231"/>
      <c r="BV19" s="231"/>
      <c r="BW19" s="231"/>
      <c r="BX19" s="231"/>
      <c r="BY19" s="231"/>
      <c r="BZ19" s="231"/>
      <c r="CA19" s="231"/>
      <c r="CB19" s="231"/>
      <c r="CC19" s="231"/>
      <c r="CD19" s="231"/>
      <c r="CE19" s="231"/>
      <c r="CF19" s="231"/>
      <c r="CG19" s="231"/>
      <c r="CH19" s="231"/>
      <c r="CI19" s="231"/>
      <c r="CJ19" s="231"/>
      <c r="CK19" s="231"/>
      <c r="CL19" s="231"/>
      <c r="CM19" s="231"/>
      <c r="CN19" s="231"/>
      <c r="CO19" s="231"/>
      <c r="CP19" s="231"/>
      <c r="CQ19" s="231"/>
      <c r="CR19" s="231"/>
      <c r="CS19" s="231"/>
      <c r="CT19" s="231"/>
      <c r="CU19" s="231"/>
      <c r="CV19" s="231"/>
    </row>
    <row r="20" spans="1:100" s="47" customFormat="1" ht="43.5" customHeight="1" x14ac:dyDescent="0.25">
      <c r="A20" s="311" t="s">
        <v>3150</v>
      </c>
      <c r="B20" s="369" t="s">
        <v>918</v>
      </c>
      <c r="C20" s="370" t="s">
        <v>920</v>
      </c>
      <c r="D20" s="358" t="s">
        <v>3016</v>
      </c>
      <c r="E20" s="314" t="s">
        <v>384</v>
      </c>
      <c r="F20" s="315" t="s">
        <v>72</v>
      </c>
      <c r="G20" s="313" t="s">
        <v>73</v>
      </c>
      <c r="H20" s="313" t="s">
        <v>1126</v>
      </c>
      <c r="I20" s="316">
        <v>160000</v>
      </c>
      <c r="J20" s="316">
        <f>-K2253/0.0833333333333333</f>
        <v>0</v>
      </c>
      <c r="K20" s="316"/>
      <c r="L20" s="317">
        <v>42207</v>
      </c>
      <c r="M20" s="317">
        <v>42217</v>
      </c>
      <c r="N20" s="318">
        <v>42947</v>
      </c>
      <c r="O20" s="336">
        <f>YEAR(N20)</f>
        <v>2017</v>
      </c>
      <c r="P20" s="336">
        <f>MONTH(N20)</f>
        <v>7</v>
      </c>
      <c r="Q20" s="326" t="str">
        <f>IF(P20&gt;9,CONCATENATE(O20,P20),CONCATENATE(O20,"0",P20))</f>
        <v>201707</v>
      </c>
      <c r="R20" s="311">
        <v>0</v>
      </c>
      <c r="S20" s="319">
        <v>0</v>
      </c>
      <c r="T20" s="319">
        <v>0</v>
      </c>
      <c r="U20" s="313"/>
      <c r="V20" s="363"/>
      <c r="W20" s="360"/>
      <c r="X20" s="385"/>
      <c r="Y20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0" s="422"/>
      <c r="AA20" s="348"/>
      <c r="AB20" s="348"/>
      <c r="AC20" s="348"/>
      <c r="AD20" s="348"/>
      <c r="AE20" s="348"/>
      <c r="AF20" s="348"/>
      <c r="AG20" s="348"/>
      <c r="AH20" s="348"/>
      <c r="AI20" s="348"/>
      <c r="AJ20" s="348"/>
      <c r="AK20" s="348"/>
      <c r="AL20" s="348"/>
      <c r="AM20" s="348"/>
      <c r="AN20" s="348"/>
      <c r="AO20" s="348"/>
      <c r="AP20" s="348"/>
      <c r="AQ20" s="348"/>
      <c r="AR20" s="231"/>
      <c r="AS20" s="231"/>
      <c r="AT20" s="231"/>
      <c r="AU20" s="231"/>
      <c r="AV20" s="231"/>
      <c r="AW20" s="231"/>
      <c r="AX20" s="231"/>
      <c r="AY20" s="231"/>
      <c r="AZ20" s="231"/>
      <c r="BA20" s="231"/>
      <c r="BB20" s="231"/>
      <c r="BC20" s="231"/>
      <c r="BD20" s="231"/>
      <c r="BE20" s="231"/>
      <c r="BF20" s="231"/>
      <c r="BG20" s="231"/>
      <c r="BH20" s="231"/>
      <c r="BI20" s="231"/>
      <c r="BJ20" s="231"/>
      <c r="BK20" s="231"/>
      <c r="BL20" s="231"/>
      <c r="BM20" s="231"/>
      <c r="BN20" s="231"/>
      <c r="BO20" s="231"/>
      <c r="BP20" s="231"/>
      <c r="BQ20" s="231"/>
      <c r="BR20" s="231"/>
      <c r="BS20" s="231"/>
      <c r="BT20" s="231"/>
      <c r="BU20" s="231"/>
      <c r="BV20" s="231"/>
      <c r="BW20" s="231"/>
      <c r="BX20" s="231"/>
      <c r="BY20" s="231"/>
      <c r="BZ20" s="231"/>
      <c r="CA20" s="231"/>
      <c r="CB20" s="231"/>
      <c r="CC20" s="231"/>
      <c r="CD20" s="231"/>
      <c r="CE20" s="231"/>
      <c r="CF20" s="231"/>
      <c r="CG20" s="231"/>
      <c r="CH20" s="231"/>
      <c r="CI20" s="231"/>
      <c r="CJ20" s="231"/>
      <c r="CK20" s="231"/>
      <c r="CL20" s="231"/>
      <c r="CM20" s="231"/>
      <c r="CN20" s="231"/>
      <c r="CO20" s="231"/>
      <c r="CP20" s="231"/>
      <c r="CQ20" s="231"/>
      <c r="CR20" s="231"/>
      <c r="CS20" s="231"/>
      <c r="CT20" s="231"/>
      <c r="CU20" s="231"/>
      <c r="CV20" s="231"/>
    </row>
    <row r="21" spans="1:100" s="47" customFormat="1" ht="43.5" customHeight="1" x14ac:dyDescent="0.25">
      <c r="A21" s="311" t="s">
        <v>3150</v>
      </c>
      <c r="B21" s="369" t="s">
        <v>918</v>
      </c>
      <c r="C21" s="370" t="s">
        <v>920</v>
      </c>
      <c r="D21" s="314" t="s">
        <v>697</v>
      </c>
      <c r="E21" s="314" t="s">
        <v>384</v>
      </c>
      <c r="F21" s="315" t="s">
        <v>72</v>
      </c>
      <c r="G21" s="313" t="s">
        <v>73</v>
      </c>
      <c r="H21" s="313" t="s">
        <v>76</v>
      </c>
      <c r="I21" s="316">
        <v>303000</v>
      </c>
      <c r="J21" s="316">
        <f>-K2254/0.0833333333333333</f>
        <v>0</v>
      </c>
      <c r="K21" s="316"/>
      <c r="L21" s="317">
        <v>42207</v>
      </c>
      <c r="M21" s="317">
        <v>42217</v>
      </c>
      <c r="N21" s="318">
        <v>42947</v>
      </c>
      <c r="O21" s="336">
        <f>YEAR(N21)</f>
        <v>2017</v>
      </c>
      <c r="P21" s="336">
        <f>MONTH(N21)</f>
        <v>7</v>
      </c>
      <c r="Q21" s="326" t="str">
        <f>IF(P21&gt;9,CONCATENATE(O21,P21),CONCATENATE(O21,"0",P21))</f>
        <v>201707</v>
      </c>
      <c r="R21" s="311">
        <v>0</v>
      </c>
      <c r="S21" s="319">
        <v>0</v>
      </c>
      <c r="T21" s="319">
        <v>0</v>
      </c>
      <c r="U21" s="313"/>
      <c r="V21" s="363"/>
      <c r="W21" s="360"/>
      <c r="X21" s="363"/>
      <c r="Y21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1" s="422"/>
      <c r="AA21" s="348"/>
      <c r="AB21" s="348"/>
      <c r="AC21" s="348"/>
      <c r="AD21" s="348"/>
      <c r="AE21" s="348"/>
      <c r="AF21" s="348"/>
      <c r="AG21" s="348"/>
      <c r="AH21" s="348"/>
      <c r="AI21" s="348"/>
      <c r="AJ21" s="348"/>
      <c r="AK21" s="348"/>
      <c r="AL21" s="348"/>
      <c r="AM21" s="348"/>
      <c r="AN21" s="348"/>
      <c r="AO21" s="348"/>
      <c r="AP21" s="348"/>
      <c r="AQ21" s="348"/>
      <c r="AR21" s="231"/>
      <c r="AS21" s="231"/>
      <c r="AT21" s="231"/>
      <c r="AU21" s="231"/>
      <c r="AV21" s="231"/>
      <c r="AW21" s="231"/>
      <c r="AX21" s="231"/>
      <c r="AY21" s="231"/>
      <c r="AZ21" s="231"/>
      <c r="BA21" s="231"/>
      <c r="BB21" s="231"/>
      <c r="BC21" s="231"/>
      <c r="BD21" s="231"/>
      <c r="BE21" s="231"/>
      <c r="BF21" s="231"/>
      <c r="BG21" s="231"/>
      <c r="BH21" s="231"/>
      <c r="BI21" s="231"/>
      <c r="BJ21" s="231"/>
      <c r="BK21" s="231"/>
      <c r="BL21" s="231"/>
      <c r="BM21" s="231"/>
      <c r="BN21" s="231"/>
      <c r="BO21" s="231"/>
      <c r="BP21" s="231"/>
      <c r="BQ21" s="231"/>
      <c r="BR21" s="231"/>
      <c r="BS21" s="231"/>
      <c r="BT21" s="231"/>
      <c r="BU21" s="231"/>
      <c r="BV21" s="231"/>
      <c r="BW21" s="231"/>
      <c r="BX21" s="231"/>
      <c r="BY21" s="231"/>
      <c r="BZ21" s="231"/>
      <c r="CA21" s="231"/>
      <c r="CB21" s="231"/>
      <c r="CC21" s="231"/>
      <c r="CD21" s="231"/>
      <c r="CE21" s="231"/>
      <c r="CF21" s="231"/>
      <c r="CG21" s="231"/>
      <c r="CH21" s="231"/>
      <c r="CI21" s="231"/>
      <c r="CJ21" s="231"/>
      <c r="CK21" s="231"/>
      <c r="CL21" s="231"/>
      <c r="CM21" s="231"/>
      <c r="CN21" s="231"/>
      <c r="CO21" s="231"/>
      <c r="CP21" s="231"/>
      <c r="CQ21" s="231"/>
      <c r="CR21" s="231"/>
      <c r="CS21" s="231"/>
      <c r="CT21" s="231"/>
      <c r="CU21" s="231"/>
      <c r="CV21" s="231"/>
    </row>
    <row r="22" spans="1:100" s="47" customFormat="1" ht="43.5" customHeight="1" x14ac:dyDescent="0.25">
      <c r="A22" s="311" t="s">
        <v>3150</v>
      </c>
      <c r="B22" s="369" t="s">
        <v>918</v>
      </c>
      <c r="C22" s="370" t="s">
        <v>920</v>
      </c>
      <c r="D22" s="314" t="s">
        <v>698</v>
      </c>
      <c r="E22" s="314" t="s">
        <v>384</v>
      </c>
      <c r="F22" s="315" t="s">
        <v>72</v>
      </c>
      <c r="G22" s="313" t="s">
        <v>73</v>
      </c>
      <c r="H22" s="313" t="s">
        <v>77</v>
      </c>
      <c r="I22" s="316">
        <v>251000</v>
      </c>
      <c r="J22" s="316">
        <f>-K2255/0.0833333333333333</f>
        <v>0</v>
      </c>
      <c r="K22" s="316"/>
      <c r="L22" s="317">
        <v>42207</v>
      </c>
      <c r="M22" s="317">
        <v>42217</v>
      </c>
      <c r="N22" s="318">
        <v>42947</v>
      </c>
      <c r="O22" s="336">
        <f>YEAR(N22)</f>
        <v>2017</v>
      </c>
      <c r="P22" s="336">
        <f>MONTH(N22)</f>
        <v>7</v>
      </c>
      <c r="Q22" s="326" t="str">
        <f>IF(P22&gt;9,CONCATENATE(O22,P22),CONCATENATE(O22,"0",P22))</f>
        <v>201707</v>
      </c>
      <c r="R22" s="311">
        <v>0</v>
      </c>
      <c r="S22" s="319">
        <v>0</v>
      </c>
      <c r="T22" s="319">
        <v>0</v>
      </c>
      <c r="U22" s="313"/>
      <c r="V22" s="363"/>
      <c r="W22" s="360"/>
      <c r="X22" s="363"/>
      <c r="Y22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2" s="422"/>
      <c r="AA22" s="348"/>
      <c r="AB22" s="348"/>
      <c r="AC22" s="348"/>
      <c r="AD22" s="348"/>
      <c r="AE22" s="348"/>
      <c r="AF22" s="348"/>
      <c r="AG22" s="348"/>
      <c r="AH22" s="348"/>
      <c r="AI22" s="348"/>
      <c r="AJ22" s="348"/>
      <c r="AK22" s="348"/>
      <c r="AL22" s="348"/>
      <c r="AM22" s="348"/>
      <c r="AN22" s="348"/>
      <c r="AO22" s="348"/>
      <c r="AP22" s="348"/>
      <c r="AQ22" s="348"/>
      <c r="AR22" s="231"/>
      <c r="AS22" s="231"/>
      <c r="AT22" s="231"/>
      <c r="AU22" s="231"/>
      <c r="AV22" s="231"/>
      <c r="AW22" s="231"/>
      <c r="AX22" s="231"/>
      <c r="AY22" s="231"/>
      <c r="AZ22" s="231"/>
      <c r="BA22" s="231"/>
      <c r="BB22" s="231"/>
      <c r="BC22" s="231"/>
      <c r="BD22" s="231"/>
      <c r="BE22" s="231"/>
      <c r="BF22" s="231"/>
      <c r="BG22" s="231"/>
      <c r="BH22" s="231"/>
      <c r="BI22" s="231"/>
      <c r="BJ22" s="231"/>
      <c r="BK22" s="231"/>
      <c r="BL22" s="231"/>
      <c r="BM22" s="231"/>
      <c r="BN22" s="231"/>
      <c r="BO22" s="231"/>
      <c r="BP22" s="231"/>
      <c r="BQ22" s="231"/>
      <c r="BR22" s="231"/>
      <c r="BS22" s="231"/>
      <c r="BT22" s="231"/>
      <c r="BU22" s="231"/>
      <c r="BV22" s="231"/>
      <c r="BW22" s="231"/>
      <c r="BX22" s="231"/>
      <c r="BY22" s="231"/>
      <c r="BZ22" s="231"/>
      <c r="CA22" s="231"/>
      <c r="CB22" s="231"/>
      <c r="CC22" s="231"/>
      <c r="CD22" s="231"/>
      <c r="CE22" s="231"/>
      <c r="CF22" s="231"/>
      <c r="CG22" s="231"/>
      <c r="CH22" s="231"/>
      <c r="CI22" s="231"/>
      <c r="CJ22" s="231"/>
      <c r="CK22" s="231"/>
      <c r="CL22" s="231"/>
      <c r="CM22" s="231"/>
      <c r="CN22" s="231"/>
      <c r="CO22" s="231"/>
      <c r="CP22" s="231"/>
      <c r="CQ22" s="231"/>
      <c r="CR22" s="231"/>
      <c r="CS22" s="231"/>
      <c r="CT22" s="231"/>
      <c r="CU22" s="231"/>
      <c r="CV22" s="231"/>
    </row>
    <row r="23" spans="1:100" s="47" customFormat="1" ht="43.5" customHeight="1" x14ac:dyDescent="0.25">
      <c r="A23" s="311" t="s">
        <v>3150</v>
      </c>
      <c r="B23" s="369" t="s">
        <v>918</v>
      </c>
      <c r="C23" s="370" t="s">
        <v>920</v>
      </c>
      <c r="D23" s="314" t="s">
        <v>699</v>
      </c>
      <c r="E23" s="314" t="s">
        <v>384</v>
      </c>
      <c r="F23" s="315" t="s">
        <v>72</v>
      </c>
      <c r="G23" s="313" t="s">
        <v>73</v>
      </c>
      <c r="H23" s="313" t="s">
        <v>78</v>
      </c>
      <c r="I23" s="316">
        <v>94000</v>
      </c>
      <c r="J23" s="316">
        <f>-K2256/0.0833333333333333</f>
        <v>0</v>
      </c>
      <c r="K23" s="316"/>
      <c r="L23" s="317">
        <v>42207</v>
      </c>
      <c r="M23" s="317">
        <v>42217</v>
      </c>
      <c r="N23" s="318">
        <v>42947</v>
      </c>
      <c r="O23" s="336">
        <f>YEAR(N23)</f>
        <v>2017</v>
      </c>
      <c r="P23" s="336">
        <f>MONTH(N23)</f>
        <v>7</v>
      </c>
      <c r="Q23" s="326" t="str">
        <f>IF(P23&gt;9,CONCATENATE(O23,P23),CONCATENATE(O23,"0",P23))</f>
        <v>201707</v>
      </c>
      <c r="R23" s="311">
        <v>0</v>
      </c>
      <c r="S23" s="319">
        <v>0</v>
      </c>
      <c r="T23" s="319">
        <v>0</v>
      </c>
      <c r="U23" s="313"/>
      <c r="V23" s="363"/>
      <c r="W23" s="360"/>
      <c r="X23" s="363"/>
      <c r="Y23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3" s="422"/>
      <c r="AA23" s="348"/>
      <c r="AB23" s="348"/>
      <c r="AC23" s="348"/>
      <c r="AD23" s="348"/>
      <c r="AE23" s="348"/>
      <c r="AF23" s="348"/>
      <c r="AG23" s="348"/>
      <c r="AH23" s="348"/>
      <c r="AI23" s="348"/>
      <c r="AJ23" s="348"/>
      <c r="AK23" s="348"/>
      <c r="AL23" s="348"/>
      <c r="AM23" s="348"/>
      <c r="AN23" s="348"/>
      <c r="AO23" s="348"/>
      <c r="AP23" s="348"/>
      <c r="AQ23" s="348"/>
      <c r="AR23" s="231"/>
      <c r="AS23" s="231"/>
      <c r="AT23" s="231"/>
      <c r="AU23" s="231"/>
      <c r="AV23" s="231"/>
      <c r="AW23" s="231"/>
      <c r="AX23" s="231"/>
      <c r="AY23" s="231"/>
      <c r="AZ23" s="231"/>
      <c r="BA23" s="231"/>
      <c r="BB23" s="231"/>
      <c r="BC23" s="231"/>
      <c r="BD23" s="231"/>
      <c r="BE23" s="231"/>
      <c r="BF23" s="231"/>
      <c r="BG23" s="231"/>
      <c r="BH23" s="231"/>
      <c r="BI23" s="231"/>
      <c r="BJ23" s="231"/>
      <c r="BK23" s="231"/>
      <c r="BL23" s="231"/>
      <c r="BM23" s="231"/>
      <c r="BN23" s="231"/>
      <c r="BO23" s="231"/>
      <c r="BP23" s="231"/>
      <c r="BQ23" s="231"/>
      <c r="BR23" s="231"/>
      <c r="BS23" s="231"/>
      <c r="BT23" s="231"/>
      <c r="BU23" s="231"/>
      <c r="BV23" s="231"/>
      <c r="BW23" s="231"/>
      <c r="BX23" s="231"/>
      <c r="BY23" s="231"/>
      <c r="BZ23" s="231"/>
      <c r="CA23" s="231"/>
      <c r="CB23" s="231"/>
      <c r="CC23" s="231"/>
      <c r="CD23" s="231"/>
      <c r="CE23" s="231"/>
      <c r="CF23" s="231"/>
      <c r="CG23" s="231"/>
      <c r="CH23" s="231"/>
      <c r="CI23" s="231"/>
      <c r="CJ23" s="231"/>
      <c r="CK23" s="231"/>
      <c r="CL23" s="231"/>
      <c r="CM23" s="231"/>
      <c r="CN23" s="231"/>
      <c r="CO23" s="231"/>
      <c r="CP23" s="231"/>
      <c r="CQ23" s="231"/>
      <c r="CR23" s="231"/>
      <c r="CS23" s="231"/>
      <c r="CT23" s="231"/>
      <c r="CU23" s="231"/>
      <c r="CV23" s="231"/>
    </row>
    <row r="24" spans="1:100" s="232" customFormat="1" ht="43.5" customHeight="1" x14ac:dyDescent="0.25">
      <c r="A24" s="311" t="s">
        <v>3150</v>
      </c>
      <c r="B24" s="369" t="s">
        <v>918</v>
      </c>
      <c r="C24" s="398" t="s">
        <v>920</v>
      </c>
      <c r="D24" s="314" t="s">
        <v>700</v>
      </c>
      <c r="E24" s="314" t="s">
        <v>384</v>
      </c>
      <c r="F24" s="315" t="s">
        <v>72</v>
      </c>
      <c r="G24" s="313" t="s">
        <v>73</v>
      </c>
      <c r="H24" s="313" t="s">
        <v>325</v>
      </c>
      <c r="I24" s="316">
        <v>7500</v>
      </c>
      <c r="J24" s="316">
        <f>-K2257/0.0833333333333333</f>
        <v>0</v>
      </c>
      <c r="K24" s="316"/>
      <c r="L24" s="317">
        <v>42207</v>
      </c>
      <c r="M24" s="317">
        <v>42217</v>
      </c>
      <c r="N24" s="318">
        <v>42947</v>
      </c>
      <c r="O24" s="336">
        <f>YEAR(N24)</f>
        <v>2017</v>
      </c>
      <c r="P24" s="336">
        <f>MONTH(N24)</f>
        <v>7</v>
      </c>
      <c r="Q24" s="326" t="str">
        <f>IF(P24&gt;9,CONCATENATE(O24,P24),CONCATENATE(O24,"0",P24))</f>
        <v>201707</v>
      </c>
      <c r="R24" s="311">
        <v>0</v>
      </c>
      <c r="S24" s="319">
        <v>0</v>
      </c>
      <c r="T24" s="319">
        <v>0</v>
      </c>
      <c r="U24" s="313"/>
      <c r="V24" s="363"/>
      <c r="W24" s="360"/>
      <c r="X24" s="363"/>
      <c r="Y24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4" s="422"/>
      <c r="AA24" s="348"/>
      <c r="AB24" s="348"/>
      <c r="AC24" s="348"/>
      <c r="AD24" s="348"/>
      <c r="AE24" s="348"/>
      <c r="AF24" s="348"/>
      <c r="AG24" s="348"/>
      <c r="AH24" s="348"/>
      <c r="AI24" s="348"/>
      <c r="AJ24" s="348"/>
      <c r="AK24" s="348"/>
      <c r="AL24" s="348"/>
      <c r="AM24" s="348"/>
      <c r="AN24" s="348"/>
      <c r="AO24" s="348"/>
      <c r="AP24" s="348"/>
      <c r="AQ24" s="348"/>
      <c r="AR24" s="233"/>
      <c r="AS24" s="233"/>
      <c r="AT24" s="233"/>
      <c r="AU24" s="233"/>
      <c r="AV24" s="233"/>
      <c r="AW24" s="233"/>
      <c r="AX24" s="233"/>
      <c r="AY24" s="233"/>
      <c r="AZ24" s="233"/>
      <c r="BA24" s="233"/>
      <c r="BB24" s="233"/>
      <c r="BC24" s="233"/>
      <c r="BD24" s="233"/>
      <c r="BE24" s="233"/>
      <c r="BF24" s="233"/>
      <c r="BG24" s="233"/>
      <c r="BH24" s="233"/>
      <c r="BI24" s="233"/>
      <c r="BJ24" s="233"/>
      <c r="BK24" s="233"/>
      <c r="BL24" s="233"/>
      <c r="BM24" s="233"/>
      <c r="BN24" s="233"/>
      <c r="BO24" s="233"/>
      <c r="BP24" s="233"/>
      <c r="BQ24" s="233"/>
      <c r="BR24" s="233"/>
      <c r="BS24" s="233"/>
      <c r="BT24" s="233"/>
      <c r="BU24" s="233"/>
      <c r="BV24" s="233"/>
      <c r="BW24" s="233"/>
      <c r="BX24" s="233"/>
      <c r="BY24" s="233"/>
      <c r="BZ24" s="233"/>
      <c r="CA24" s="233"/>
      <c r="CB24" s="233"/>
      <c r="CC24" s="233"/>
      <c r="CD24" s="233"/>
      <c r="CE24" s="233"/>
      <c r="CF24" s="233"/>
      <c r="CG24" s="233"/>
      <c r="CH24" s="233"/>
      <c r="CI24" s="233"/>
      <c r="CJ24" s="233"/>
      <c r="CK24" s="233"/>
      <c r="CL24" s="233"/>
      <c r="CM24" s="233"/>
      <c r="CN24" s="233"/>
      <c r="CO24" s="233"/>
      <c r="CP24" s="233"/>
      <c r="CQ24" s="233"/>
      <c r="CR24" s="233"/>
      <c r="CS24" s="233"/>
      <c r="CT24" s="233"/>
      <c r="CU24" s="233"/>
      <c r="CV24" s="233"/>
    </row>
    <row r="25" spans="1:100" s="232" customFormat="1" ht="43.5" customHeight="1" x14ac:dyDescent="0.25">
      <c r="A25" s="311" t="s">
        <v>3150</v>
      </c>
      <c r="B25" s="369" t="s">
        <v>918</v>
      </c>
      <c r="C25" s="398" t="s">
        <v>920</v>
      </c>
      <c r="D25" s="358" t="s">
        <v>3018</v>
      </c>
      <c r="E25" s="314" t="s">
        <v>384</v>
      </c>
      <c r="F25" s="359" t="s">
        <v>1466</v>
      </c>
      <c r="G25" s="355" t="s">
        <v>1467</v>
      </c>
      <c r="H25" s="313" t="s">
        <v>221</v>
      </c>
      <c r="I25" s="316">
        <v>3250000</v>
      </c>
      <c r="J25" s="316">
        <f>-K2217/0.0833333333333333</f>
        <v>0</v>
      </c>
      <c r="K25" s="316"/>
      <c r="L25" s="317">
        <v>42613</v>
      </c>
      <c r="M25" s="317">
        <v>41852</v>
      </c>
      <c r="N25" s="317">
        <v>42947</v>
      </c>
      <c r="O25" s="338">
        <f>YEAR(N25)</f>
        <v>2017</v>
      </c>
      <c r="P25" s="336">
        <f>MONTH(N25)</f>
        <v>7</v>
      </c>
      <c r="Q25" s="333" t="str">
        <f>IF(P25&gt;9,CONCATENATE(O25,P25),CONCATENATE(O25,"0",P25))</f>
        <v>201707</v>
      </c>
      <c r="R25" s="354" t="s">
        <v>897</v>
      </c>
      <c r="S25" s="319">
        <v>0</v>
      </c>
      <c r="T25" s="319">
        <v>0</v>
      </c>
      <c r="U25" s="355"/>
      <c r="V25" s="363"/>
      <c r="W25" s="360"/>
      <c r="X25" s="363"/>
      <c r="Y25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5" s="348"/>
      <c r="AA25" s="349"/>
      <c r="AB25" s="349"/>
      <c r="AC25" s="349"/>
      <c r="AD25" s="349"/>
      <c r="AE25" s="349"/>
      <c r="AF25" s="349"/>
      <c r="AG25" s="349"/>
      <c r="AH25" s="349"/>
      <c r="AI25" s="349"/>
      <c r="AJ25" s="349"/>
      <c r="AK25" s="349"/>
      <c r="AL25" s="349"/>
      <c r="AM25" s="349"/>
      <c r="AN25" s="349"/>
      <c r="AO25" s="349"/>
      <c r="AP25" s="349"/>
      <c r="AQ25" s="349"/>
      <c r="AR25" s="233"/>
      <c r="AS25" s="233"/>
      <c r="AT25" s="233"/>
      <c r="AU25" s="233"/>
      <c r="AV25" s="233"/>
      <c r="AW25" s="233"/>
      <c r="AX25" s="233"/>
      <c r="AY25" s="233"/>
      <c r="AZ25" s="233"/>
      <c r="BA25" s="233"/>
      <c r="BB25" s="233"/>
      <c r="BC25" s="233"/>
      <c r="BD25" s="233"/>
      <c r="BE25" s="233"/>
      <c r="BF25" s="233"/>
      <c r="BG25" s="233"/>
      <c r="BH25" s="233"/>
      <c r="BI25" s="233"/>
      <c r="BJ25" s="233"/>
      <c r="BK25" s="233"/>
      <c r="BL25" s="233"/>
      <c r="BM25" s="233"/>
      <c r="BN25" s="233"/>
      <c r="BO25" s="233"/>
      <c r="BP25" s="233"/>
      <c r="BQ25" s="233"/>
      <c r="BR25" s="233"/>
      <c r="BS25" s="233"/>
      <c r="BT25" s="233"/>
      <c r="BU25" s="233"/>
      <c r="BV25" s="233"/>
      <c r="BW25" s="233"/>
      <c r="BX25" s="233"/>
      <c r="BY25" s="233"/>
      <c r="BZ25" s="233"/>
      <c r="CA25" s="233"/>
      <c r="CB25" s="233"/>
      <c r="CC25" s="233"/>
      <c r="CD25" s="233"/>
      <c r="CE25" s="233"/>
      <c r="CF25" s="233"/>
      <c r="CG25" s="233"/>
      <c r="CH25" s="233"/>
      <c r="CI25" s="233"/>
      <c r="CJ25" s="233"/>
      <c r="CK25" s="233"/>
      <c r="CL25" s="233"/>
      <c r="CM25" s="233"/>
      <c r="CN25" s="233"/>
      <c r="CO25" s="233"/>
      <c r="CP25" s="233"/>
      <c r="CQ25" s="233"/>
      <c r="CR25" s="233"/>
      <c r="CS25" s="233"/>
      <c r="CT25" s="233"/>
      <c r="CU25" s="233"/>
      <c r="CV25" s="233"/>
    </row>
    <row r="26" spans="1:100" s="232" customFormat="1" ht="43.5" customHeight="1" x14ac:dyDescent="0.25">
      <c r="A26" s="354" t="s">
        <v>3150</v>
      </c>
      <c r="B26" s="378" t="s">
        <v>918</v>
      </c>
      <c r="C26" s="370" t="s">
        <v>920</v>
      </c>
      <c r="D26" s="358" t="s">
        <v>3019</v>
      </c>
      <c r="E26" s="358" t="s">
        <v>384</v>
      </c>
      <c r="F26" s="359" t="s">
        <v>1466</v>
      </c>
      <c r="G26" s="355" t="s">
        <v>1468</v>
      </c>
      <c r="H26" s="355" t="s">
        <v>263</v>
      </c>
      <c r="I26" s="371">
        <v>1000000</v>
      </c>
      <c r="J26" s="371">
        <f>-K1608/0.0833333333333333</f>
        <v>0</v>
      </c>
      <c r="K26" s="371"/>
      <c r="L26" s="372">
        <v>42613</v>
      </c>
      <c r="M26" s="372">
        <v>41852</v>
      </c>
      <c r="N26" s="372">
        <v>42947</v>
      </c>
      <c r="O26" s="386">
        <f>YEAR(N26)</f>
        <v>2017</v>
      </c>
      <c r="P26" s="374">
        <f>MONTH(N26)</f>
        <v>7</v>
      </c>
      <c r="Q26" s="387" t="str">
        <f>IF(P26&gt;9,CONCATENATE(O26,P26),CONCATENATE(O26,"0",P26))</f>
        <v>201707</v>
      </c>
      <c r="R26" s="354" t="s">
        <v>44</v>
      </c>
      <c r="S26" s="376">
        <v>0</v>
      </c>
      <c r="T26" s="376">
        <v>0</v>
      </c>
      <c r="U26" s="355"/>
      <c r="V26" s="349"/>
      <c r="W26" s="348"/>
      <c r="X26" s="349"/>
      <c r="Y26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6" s="348"/>
      <c r="AA26" s="349"/>
      <c r="AB26" s="349"/>
      <c r="AC26" s="349"/>
      <c r="AD26" s="349"/>
      <c r="AE26" s="349"/>
      <c r="AF26" s="349"/>
      <c r="AG26" s="349"/>
      <c r="AH26" s="349"/>
      <c r="AI26" s="349"/>
      <c r="AJ26" s="349"/>
      <c r="AK26" s="349"/>
      <c r="AL26" s="349"/>
      <c r="AM26" s="349"/>
      <c r="AN26" s="349"/>
      <c r="AO26" s="349"/>
      <c r="AP26" s="349"/>
      <c r="AQ26" s="349"/>
      <c r="AR26" s="233"/>
      <c r="AS26" s="233"/>
      <c r="AT26" s="233"/>
      <c r="AU26" s="233"/>
      <c r="AV26" s="233"/>
      <c r="AW26" s="233"/>
      <c r="AX26" s="233"/>
      <c r="AY26" s="233"/>
      <c r="AZ26" s="233"/>
      <c r="BA26" s="233"/>
      <c r="BB26" s="233"/>
      <c r="BC26" s="233"/>
      <c r="BD26" s="233"/>
      <c r="BE26" s="233"/>
      <c r="BF26" s="233"/>
      <c r="BG26" s="233"/>
      <c r="BH26" s="233"/>
      <c r="BI26" s="233"/>
      <c r="BJ26" s="233"/>
      <c r="BK26" s="233"/>
      <c r="BL26" s="233"/>
      <c r="BM26" s="233"/>
      <c r="BN26" s="233"/>
      <c r="BO26" s="233"/>
      <c r="BP26" s="233"/>
      <c r="BQ26" s="233"/>
      <c r="BR26" s="233"/>
      <c r="BS26" s="233"/>
      <c r="BT26" s="233"/>
      <c r="BU26" s="233"/>
      <c r="BV26" s="233"/>
      <c r="BW26" s="233"/>
      <c r="BX26" s="233"/>
      <c r="BY26" s="233"/>
      <c r="BZ26" s="233"/>
      <c r="CA26" s="233"/>
      <c r="CB26" s="233"/>
      <c r="CC26" s="233"/>
      <c r="CD26" s="233"/>
      <c r="CE26" s="233"/>
      <c r="CF26" s="233"/>
      <c r="CG26" s="233"/>
      <c r="CH26" s="233"/>
      <c r="CI26" s="233"/>
      <c r="CJ26" s="233"/>
      <c r="CK26" s="233"/>
      <c r="CL26" s="233"/>
      <c r="CM26" s="233"/>
      <c r="CN26" s="233"/>
      <c r="CO26" s="233"/>
      <c r="CP26" s="233"/>
      <c r="CQ26" s="233"/>
      <c r="CR26" s="233"/>
      <c r="CS26" s="233"/>
      <c r="CT26" s="233"/>
      <c r="CU26" s="233"/>
      <c r="CV26" s="233"/>
    </row>
    <row r="27" spans="1:100" s="232" customFormat="1" ht="43.5" customHeight="1" x14ac:dyDescent="0.25">
      <c r="A27" s="311" t="s">
        <v>3150</v>
      </c>
      <c r="B27" s="369" t="s">
        <v>918</v>
      </c>
      <c r="C27" s="370" t="s">
        <v>920</v>
      </c>
      <c r="D27" s="358" t="s">
        <v>3020</v>
      </c>
      <c r="E27" s="314" t="s">
        <v>384</v>
      </c>
      <c r="F27" s="359" t="s">
        <v>1463</v>
      </c>
      <c r="G27" s="355" t="s">
        <v>1464</v>
      </c>
      <c r="H27" s="313" t="s">
        <v>62</v>
      </c>
      <c r="I27" s="316">
        <v>500000</v>
      </c>
      <c r="J27" s="316">
        <f>-K2240/0.0833333333333333</f>
        <v>0</v>
      </c>
      <c r="K27" s="316"/>
      <c r="L27" s="317">
        <v>41850</v>
      </c>
      <c r="M27" s="317">
        <v>41852</v>
      </c>
      <c r="N27" s="318">
        <v>42947</v>
      </c>
      <c r="O27" s="336">
        <f>YEAR(N27)</f>
        <v>2017</v>
      </c>
      <c r="P27" s="336">
        <f>MONTH(N27)</f>
        <v>7</v>
      </c>
      <c r="Q27" s="326" t="str">
        <f>IF(P27&gt;9,CONCATENATE(O27,P27),CONCATENATE(O27,"0",P27))</f>
        <v>201707</v>
      </c>
      <c r="R27" s="354" t="s">
        <v>44</v>
      </c>
      <c r="S27" s="319">
        <v>0</v>
      </c>
      <c r="T27" s="319">
        <v>0</v>
      </c>
      <c r="U27" s="355"/>
      <c r="V27" s="363"/>
      <c r="W27" s="360"/>
      <c r="X27" s="363"/>
      <c r="Y27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7" s="348"/>
      <c r="AA27" s="349"/>
      <c r="AB27" s="349"/>
      <c r="AC27" s="349"/>
      <c r="AD27" s="349"/>
      <c r="AE27" s="349"/>
      <c r="AF27" s="349"/>
      <c r="AG27" s="349"/>
      <c r="AH27" s="349"/>
      <c r="AI27" s="349"/>
      <c r="AJ27" s="349"/>
      <c r="AK27" s="349"/>
      <c r="AL27" s="349"/>
      <c r="AM27" s="349"/>
      <c r="AN27" s="349"/>
      <c r="AO27" s="349"/>
      <c r="AP27" s="349"/>
      <c r="AQ27" s="349"/>
      <c r="AR27" s="233"/>
      <c r="AS27" s="233"/>
      <c r="AT27" s="233"/>
      <c r="AU27" s="233"/>
      <c r="AV27" s="233"/>
      <c r="AW27" s="233"/>
      <c r="AX27" s="233"/>
      <c r="AY27" s="233"/>
      <c r="AZ27" s="233"/>
      <c r="BA27" s="233"/>
      <c r="BB27" s="233"/>
      <c r="BC27" s="233"/>
      <c r="BD27" s="233"/>
      <c r="BE27" s="233"/>
      <c r="BF27" s="233"/>
      <c r="BG27" s="233"/>
      <c r="BH27" s="233"/>
      <c r="BI27" s="233"/>
      <c r="BJ27" s="233"/>
      <c r="BK27" s="233"/>
      <c r="BL27" s="233"/>
      <c r="BM27" s="233"/>
      <c r="BN27" s="233"/>
      <c r="BO27" s="233"/>
      <c r="BP27" s="233"/>
      <c r="BQ27" s="233"/>
      <c r="BR27" s="233"/>
      <c r="BS27" s="233"/>
      <c r="BT27" s="233"/>
      <c r="BU27" s="233"/>
      <c r="BV27" s="233"/>
      <c r="BW27" s="233"/>
      <c r="BX27" s="233"/>
      <c r="BY27" s="233"/>
      <c r="BZ27" s="233"/>
      <c r="CA27" s="233"/>
      <c r="CB27" s="233"/>
      <c r="CC27" s="233"/>
      <c r="CD27" s="233"/>
      <c r="CE27" s="233"/>
      <c r="CF27" s="233"/>
      <c r="CG27" s="233"/>
      <c r="CH27" s="233"/>
      <c r="CI27" s="233"/>
      <c r="CJ27" s="233"/>
      <c r="CK27" s="233"/>
      <c r="CL27" s="233"/>
      <c r="CM27" s="233"/>
      <c r="CN27" s="233"/>
      <c r="CO27" s="233"/>
      <c r="CP27" s="233"/>
      <c r="CQ27" s="233"/>
      <c r="CR27" s="233"/>
      <c r="CS27" s="233"/>
      <c r="CT27" s="233"/>
      <c r="CU27" s="233"/>
      <c r="CV27" s="233"/>
    </row>
    <row r="28" spans="1:100" s="232" customFormat="1" ht="43.5" customHeight="1" x14ac:dyDescent="0.25">
      <c r="A28" s="354" t="s">
        <v>3150</v>
      </c>
      <c r="B28" s="378" t="s">
        <v>918</v>
      </c>
      <c r="C28" s="370" t="s">
        <v>920</v>
      </c>
      <c r="D28" s="358" t="s">
        <v>3021</v>
      </c>
      <c r="E28" s="358" t="s">
        <v>384</v>
      </c>
      <c r="F28" s="359" t="s">
        <v>1463</v>
      </c>
      <c r="G28" s="355" t="s">
        <v>1465</v>
      </c>
      <c r="H28" s="355" t="s">
        <v>64</v>
      </c>
      <c r="I28" s="371">
        <v>500000</v>
      </c>
      <c r="J28" s="371">
        <f>-K1609/0.0833333333333333</f>
        <v>0</v>
      </c>
      <c r="K28" s="371"/>
      <c r="L28" s="372">
        <v>41850</v>
      </c>
      <c r="M28" s="372">
        <v>41852</v>
      </c>
      <c r="N28" s="373">
        <v>42947</v>
      </c>
      <c r="O28" s="374">
        <f>YEAR(N28)</f>
        <v>2017</v>
      </c>
      <c r="P28" s="374">
        <f>MONTH(N28)</f>
        <v>7</v>
      </c>
      <c r="Q28" s="375" t="str">
        <f>IF(P28&gt;9,CONCATENATE(O28,P28),CONCATENATE(O28,"0",P28))</f>
        <v>201707</v>
      </c>
      <c r="R28" s="354" t="s">
        <v>44</v>
      </c>
      <c r="S28" s="376">
        <v>0</v>
      </c>
      <c r="T28" s="376">
        <v>0</v>
      </c>
      <c r="U28" s="355"/>
      <c r="V28" s="349"/>
      <c r="W28" s="348"/>
      <c r="X28" s="349"/>
      <c r="Y28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8" s="348"/>
      <c r="AA28" s="349"/>
      <c r="AB28" s="349"/>
      <c r="AC28" s="349"/>
      <c r="AD28" s="349"/>
      <c r="AE28" s="349"/>
      <c r="AF28" s="349"/>
      <c r="AG28" s="349"/>
      <c r="AH28" s="349"/>
      <c r="AI28" s="349"/>
      <c r="AJ28" s="349"/>
      <c r="AK28" s="349"/>
      <c r="AL28" s="349"/>
      <c r="AM28" s="349"/>
      <c r="AN28" s="349"/>
      <c r="AO28" s="349"/>
      <c r="AP28" s="349"/>
      <c r="AQ28" s="349"/>
      <c r="AR28" s="233"/>
      <c r="AS28" s="233"/>
      <c r="AT28" s="233"/>
      <c r="AU28" s="233"/>
      <c r="AV28" s="233"/>
      <c r="AW28" s="233"/>
      <c r="AX28" s="233"/>
      <c r="AY28" s="233"/>
      <c r="AZ28" s="233"/>
      <c r="BA28" s="233"/>
      <c r="BB28" s="233"/>
      <c r="BC28" s="233"/>
      <c r="BD28" s="233"/>
      <c r="BE28" s="233"/>
      <c r="BF28" s="233"/>
      <c r="BG28" s="233"/>
      <c r="BH28" s="233"/>
      <c r="BI28" s="233"/>
      <c r="BJ28" s="233"/>
      <c r="BK28" s="233"/>
      <c r="BL28" s="233"/>
      <c r="BM28" s="233"/>
      <c r="BN28" s="233"/>
      <c r="BO28" s="233"/>
      <c r="BP28" s="233"/>
      <c r="BQ28" s="233"/>
      <c r="BR28" s="233"/>
      <c r="BS28" s="233"/>
      <c r="BT28" s="233"/>
      <c r="BU28" s="233"/>
      <c r="BV28" s="233"/>
      <c r="BW28" s="233"/>
      <c r="BX28" s="233"/>
      <c r="BY28" s="233"/>
      <c r="BZ28" s="233"/>
      <c r="CA28" s="233"/>
      <c r="CB28" s="233"/>
      <c r="CC28" s="233"/>
      <c r="CD28" s="233"/>
      <c r="CE28" s="233"/>
      <c r="CF28" s="233"/>
      <c r="CG28" s="233"/>
      <c r="CH28" s="233"/>
      <c r="CI28" s="233"/>
      <c r="CJ28" s="233"/>
      <c r="CK28" s="233"/>
      <c r="CL28" s="233"/>
      <c r="CM28" s="233"/>
      <c r="CN28" s="233"/>
      <c r="CO28" s="233"/>
      <c r="CP28" s="233"/>
      <c r="CQ28" s="233"/>
      <c r="CR28" s="233"/>
      <c r="CS28" s="233"/>
      <c r="CT28" s="233"/>
      <c r="CU28" s="233"/>
      <c r="CV28" s="233"/>
    </row>
    <row r="29" spans="1:100" s="231" customFormat="1" ht="43.5" customHeight="1" x14ac:dyDescent="0.25">
      <c r="A29" s="354" t="s">
        <v>3150</v>
      </c>
      <c r="B29" s="369" t="s">
        <v>918</v>
      </c>
      <c r="C29" s="370" t="s">
        <v>920</v>
      </c>
      <c r="D29" s="358" t="s">
        <v>2007</v>
      </c>
      <c r="E29" s="358" t="s">
        <v>384</v>
      </c>
      <c r="F29" s="359" t="s">
        <v>1458</v>
      </c>
      <c r="G29" s="355" t="s">
        <v>1166</v>
      </c>
      <c r="H29" s="355" t="s">
        <v>64</v>
      </c>
      <c r="I29" s="371">
        <v>500000</v>
      </c>
      <c r="J29" s="371">
        <f>-K1621/0.0833333333333333</f>
        <v>0</v>
      </c>
      <c r="K29" s="371"/>
      <c r="L29" s="372">
        <v>42543</v>
      </c>
      <c r="M29" s="372">
        <v>42217</v>
      </c>
      <c r="N29" s="373">
        <v>42947</v>
      </c>
      <c r="O29" s="374">
        <f>YEAR(N29)</f>
        <v>2017</v>
      </c>
      <c r="P29" s="374">
        <f>MONTH(N29)</f>
        <v>7</v>
      </c>
      <c r="Q29" s="375" t="str">
        <f>IF(P29&gt;9,CONCATENATE(O29,P29),CONCATENATE(O29,"0",P29))</f>
        <v>201707</v>
      </c>
      <c r="R29" s="354" t="s">
        <v>44</v>
      </c>
      <c r="S29" s="376">
        <v>0</v>
      </c>
      <c r="T29" s="376">
        <v>0</v>
      </c>
      <c r="U29" s="355"/>
      <c r="V29" s="349"/>
      <c r="W29" s="348"/>
      <c r="X29" s="349"/>
      <c r="Y29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9" s="348"/>
      <c r="AA29" s="349"/>
      <c r="AB29" s="349"/>
      <c r="AC29" s="349"/>
      <c r="AD29" s="349"/>
      <c r="AE29" s="349"/>
      <c r="AF29" s="349"/>
      <c r="AG29" s="349"/>
      <c r="AH29" s="349"/>
      <c r="AI29" s="349"/>
      <c r="AJ29" s="349"/>
      <c r="AK29" s="349"/>
      <c r="AL29" s="349"/>
      <c r="AM29" s="349"/>
      <c r="AN29" s="349"/>
      <c r="AO29" s="349"/>
      <c r="AP29" s="349"/>
      <c r="AQ29" s="349"/>
    </row>
    <row r="30" spans="1:100" s="231" customFormat="1" ht="43.5" customHeight="1" x14ac:dyDescent="0.25">
      <c r="A30" s="311" t="s">
        <v>3150</v>
      </c>
      <c r="B30" s="369" t="s">
        <v>918</v>
      </c>
      <c r="C30" s="398" t="s">
        <v>920</v>
      </c>
      <c r="D30" s="314" t="s">
        <v>2773</v>
      </c>
      <c r="E30" s="314" t="s">
        <v>378</v>
      </c>
      <c r="F30" s="315" t="s">
        <v>46</v>
      </c>
      <c r="G30" s="313" t="s">
        <v>2774</v>
      </c>
      <c r="H30" s="313" t="s">
        <v>2775</v>
      </c>
      <c r="I30" s="316">
        <v>5358.77</v>
      </c>
      <c r="J30" s="316">
        <f>-K1672/0.0833333333333333</f>
        <v>0</v>
      </c>
      <c r="K30" s="316"/>
      <c r="L30" s="317" t="s">
        <v>328</v>
      </c>
      <c r="M30" s="317">
        <v>42599</v>
      </c>
      <c r="N30" s="318">
        <v>42963</v>
      </c>
      <c r="O30" s="336">
        <f>YEAR(N30)</f>
        <v>2017</v>
      </c>
      <c r="P30" s="336">
        <f>MONTH(N30)</f>
        <v>8</v>
      </c>
      <c r="Q30" s="326" t="str">
        <f>IF(P30&gt;9,CONCATENATE(O30,P30),CONCATENATE(O30,"0",P30))</f>
        <v>201708</v>
      </c>
      <c r="R30" s="311">
        <v>0</v>
      </c>
      <c r="S30" s="319">
        <v>0</v>
      </c>
      <c r="T30" s="319">
        <v>0</v>
      </c>
      <c r="U30" s="313"/>
      <c r="V30" s="360"/>
      <c r="W30" s="360"/>
      <c r="X30" s="360"/>
      <c r="Y30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0" s="385"/>
      <c r="AA30" s="363"/>
      <c r="AB30" s="363"/>
      <c r="AC30" s="363"/>
      <c r="AD30" s="363"/>
      <c r="AE30" s="363"/>
      <c r="AF30" s="363"/>
      <c r="AG30" s="363"/>
      <c r="AH30" s="363"/>
      <c r="AI30" s="363"/>
      <c r="AJ30" s="363"/>
      <c r="AK30" s="363"/>
      <c r="AL30" s="363"/>
      <c r="AM30" s="363"/>
      <c r="AN30" s="363"/>
      <c r="AO30" s="363"/>
      <c r="AP30" s="363"/>
      <c r="AQ30" s="363"/>
    </row>
    <row r="31" spans="1:100" s="231" customFormat="1" ht="43.5" customHeight="1" x14ac:dyDescent="0.25">
      <c r="A31" s="311" t="s">
        <v>3150</v>
      </c>
      <c r="B31" s="369" t="s">
        <v>918</v>
      </c>
      <c r="C31" s="398" t="s">
        <v>920</v>
      </c>
      <c r="D31" s="314" t="s">
        <v>2776</v>
      </c>
      <c r="E31" s="314" t="s">
        <v>384</v>
      </c>
      <c r="F31" s="315" t="s">
        <v>34</v>
      </c>
      <c r="G31" s="313" t="s">
        <v>2777</v>
      </c>
      <c r="H31" s="313" t="s">
        <v>2778</v>
      </c>
      <c r="I31" s="316">
        <v>7500</v>
      </c>
      <c r="J31" s="316">
        <f>-K1672/0.0833333333333333</f>
        <v>0</v>
      </c>
      <c r="K31" s="316"/>
      <c r="L31" s="317" t="s">
        <v>328</v>
      </c>
      <c r="M31" s="317">
        <v>42606</v>
      </c>
      <c r="N31" s="318">
        <v>42970</v>
      </c>
      <c r="O31" s="336">
        <f>YEAR(N31)</f>
        <v>2017</v>
      </c>
      <c r="P31" s="336">
        <f>MONTH(N31)</f>
        <v>8</v>
      </c>
      <c r="Q31" s="326" t="str">
        <f>IF(P31&gt;9,CONCATENATE(O31,P31),CONCATENATE(O31,"0",P31))</f>
        <v>201708</v>
      </c>
      <c r="R31" s="311"/>
      <c r="S31" s="319"/>
      <c r="T31" s="319"/>
      <c r="U31" s="313"/>
      <c r="V31" s="363"/>
      <c r="W31" s="360"/>
      <c r="X31" s="363"/>
      <c r="Y31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1" s="385"/>
      <c r="AA31" s="363"/>
      <c r="AB31" s="363"/>
      <c r="AC31" s="363"/>
      <c r="AD31" s="363"/>
      <c r="AE31" s="363"/>
      <c r="AF31" s="363"/>
      <c r="AG31" s="363"/>
      <c r="AH31" s="363"/>
      <c r="AI31" s="363"/>
      <c r="AJ31" s="363"/>
      <c r="AK31" s="363"/>
      <c r="AL31" s="363"/>
      <c r="AM31" s="363"/>
      <c r="AN31" s="363"/>
      <c r="AO31" s="363"/>
      <c r="AP31" s="363"/>
      <c r="AQ31" s="363"/>
    </row>
    <row r="32" spans="1:100" s="231" customFormat="1" ht="43.5" customHeight="1" x14ac:dyDescent="0.25">
      <c r="A32" s="311" t="s">
        <v>3150</v>
      </c>
      <c r="B32" s="369" t="s">
        <v>918</v>
      </c>
      <c r="C32" s="398" t="s">
        <v>920</v>
      </c>
      <c r="D32" s="314" t="s">
        <v>2683</v>
      </c>
      <c r="E32" s="314" t="s">
        <v>384</v>
      </c>
      <c r="F32" s="315" t="s">
        <v>34</v>
      </c>
      <c r="G32" s="313" t="s">
        <v>1185</v>
      </c>
      <c r="H32" s="313" t="s">
        <v>1186</v>
      </c>
      <c r="I32" s="316">
        <v>7500</v>
      </c>
      <c r="J32" s="316">
        <f>-K1637/0.0833333333333333</f>
        <v>0</v>
      </c>
      <c r="K32" s="316"/>
      <c r="L32" s="317">
        <v>42592</v>
      </c>
      <c r="M32" s="317">
        <v>42616</v>
      </c>
      <c r="N32" s="317">
        <v>42980</v>
      </c>
      <c r="O32" s="338">
        <f>YEAR(N32)</f>
        <v>2017</v>
      </c>
      <c r="P32" s="336">
        <f>MONTH(N32)</f>
        <v>9</v>
      </c>
      <c r="Q32" s="333" t="str">
        <f>IF(P32&gt;9,CONCATENATE(O32,P32),CONCATENATE(O32,"0",P32))</f>
        <v>201709</v>
      </c>
      <c r="R32" s="311" t="s">
        <v>268</v>
      </c>
      <c r="S32" s="319">
        <v>0</v>
      </c>
      <c r="T32" s="319">
        <v>0</v>
      </c>
      <c r="U32" s="313"/>
      <c r="V32" s="363"/>
      <c r="W32" s="360"/>
      <c r="X32" s="363"/>
      <c r="Y32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2" s="348"/>
      <c r="AA32" s="349"/>
      <c r="AB32" s="349"/>
      <c r="AC32" s="349"/>
      <c r="AD32" s="349"/>
      <c r="AE32" s="349"/>
      <c r="AF32" s="349"/>
      <c r="AG32" s="349"/>
      <c r="AH32" s="349"/>
      <c r="AI32" s="349"/>
      <c r="AJ32" s="349"/>
      <c r="AK32" s="349"/>
      <c r="AL32" s="349"/>
      <c r="AM32" s="349"/>
      <c r="AN32" s="349"/>
      <c r="AO32" s="349"/>
      <c r="AP32" s="349"/>
      <c r="AQ32" s="349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</row>
    <row r="33" spans="1:100" s="231" customFormat="1" ht="43.5" customHeight="1" x14ac:dyDescent="0.25">
      <c r="A33" s="354" t="s">
        <v>3150</v>
      </c>
      <c r="B33" s="378" t="s">
        <v>918</v>
      </c>
      <c r="C33" s="370" t="s">
        <v>920</v>
      </c>
      <c r="D33" s="358" t="s">
        <v>1538</v>
      </c>
      <c r="E33" s="365" t="s">
        <v>384</v>
      </c>
      <c r="F33" s="359" t="s">
        <v>1539</v>
      </c>
      <c r="G33" s="355" t="s">
        <v>1540</v>
      </c>
      <c r="H33" s="355" t="s">
        <v>1541</v>
      </c>
      <c r="I33" s="388" t="s">
        <v>214</v>
      </c>
      <c r="J33" s="388">
        <f>-K1655/0.0833333333333333</f>
        <v>0</v>
      </c>
      <c r="K33" s="388"/>
      <c r="L33" s="372">
        <v>41892</v>
      </c>
      <c r="M33" s="372">
        <v>41892</v>
      </c>
      <c r="N33" s="373">
        <v>42987</v>
      </c>
      <c r="O33" s="374">
        <f>YEAR(N33)</f>
        <v>2017</v>
      </c>
      <c r="P33" s="374">
        <f>MONTH(N33)</f>
        <v>9</v>
      </c>
      <c r="Q33" s="375" t="str">
        <f>IF(P33&gt;9,CONCATENATE(O33,P33),CONCATENATE(O33,"0",P33))</f>
        <v>201709</v>
      </c>
      <c r="R33" s="354" t="s">
        <v>44</v>
      </c>
      <c r="S33" s="391">
        <v>0</v>
      </c>
      <c r="T33" s="391">
        <v>0</v>
      </c>
      <c r="U33" s="355"/>
      <c r="V33" s="349"/>
      <c r="W33" s="348"/>
      <c r="X33" s="349"/>
      <c r="Y33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3" s="348"/>
      <c r="AA33" s="349"/>
      <c r="AB33" s="349"/>
      <c r="AC33" s="349"/>
      <c r="AD33" s="349"/>
      <c r="AE33" s="349"/>
      <c r="AF33" s="349"/>
      <c r="AG33" s="349"/>
      <c r="AH33" s="349"/>
      <c r="AI33" s="349"/>
      <c r="AJ33" s="349"/>
      <c r="AK33" s="349"/>
      <c r="AL33" s="349"/>
      <c r="AM33" s="349"/>
      <c r="AN33" s="349"/>
      <c r="AO33" s="349"/>
      <c r="AP33" s="349"/>
      <c r="AQ33" s="349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</row>
    <row r="34" spans="1:100" s="231" customFormat="1" ht="43.5" customHeight="1" x14ac:dyDescent="0.25">
      <c r="A34" s="311" t="s">
        <v>3150</v>
      </c>
      <c r="B34" s="369" t="s">
        <v>918</v>
      </c>
      <c r="C34" s="398" t="s">
        <v>920</v>
      </c>
      <c r="D34" s="314" t="s">
        <v>1526</v>
      </c>
      <c r="E34" s="306" t="s">
        <v>383</v>
      </c>
      <c r="F34" s="315" t="s">
        <v>34</v>
      </c>
      <c r="G34" s="313" t="s">
        <v>1528</v>
      </c>
      <c r="H34" s="313" t="s">
        <v>1527</v>
      </c>
      <c r="I34" s="309">
        <v>10000</v>
      </c>
      <c r="J34" s="309">
        <f>-K1647/0.0833333333333333</f>
        <v>0</v>
      </c>
      <c r="K34" s="309"/>
      <c r="L34" s="317" t="s">
        <v>328</v>
      </c>
      <c r="M34" s="317">
        <v>42625</v>
      </c>
      <c r="N34" s="318">
        <v>42989</v>
      </c>
      <c r="O34" s="336">
        <f>YEAR(N34)</f>
        <v>2017</v>
      </c>
      <c r="P34" s="336">
        <f>MONTH(N34)</f>
        <v>9</v>
      </c>
      <c r="Q34" s="326" t="str">
        <f>IF(P34&gt;9,CONCATENATE(O34,P34),CONCATENATE(O34,"0",P34))</f>
        <v>201709</v>
      </c>
      <c r="R34" s="354">
        <v>0</v>
      </c>
      <c r="S34" s="312">
        <v>0</v>
      </c>
      <c r="T34" s="312">
        <v>0</v>
      </c>
      <c r="U34" s="313"/>
      <c r="V34" s="363"/>
      <c r="W34" s="360"/>
      <c r="X34" s="363"/>
      <c r="Y34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4" s="422"/>
      <c r="AA34" s="349"/>
      <c r="AB34" s="349"/>
      <c r="AC34" s="349"/>
      <c r="AD34" s="349"/>
      <c r="AE34" s="349"/>
      <c r="AF34" s="349"/>
      <c r="AG34" s="349"/>
      <c r="AH34" s="349"/>
      <c r="AI34" s="349"/>
      <c r="AJ34" s="349"/>
      <c r="AK34" s="349"/>
      <c r="AL34" s="349"/>
      <c r="AM34" s="349"/>
      <c r="AN34" s="349"/>
      <c r="AO34" s="349"/>
      <c r="AP34" s="349"/>
      <c r="AQ34" s="349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</row>
    <row r="35" spans="1:100" s="231" customFormat="1" ht="43.5" customHeight="1" x14ac:dyDescent="0.25">
      <c r="A35" s="354" t="s">
        <v>3150</v>
      </c>
      <c r="B35" s="378" t="s">
        <v>918</v>
      </c>
      <c r="C35" s="370" t="s">
        <v>920</v>
      </c>
      <c r="D35" s="358" t="s">
        <v>3022</v>
      </c>
      <c r="E35" s="365" t="s">
        <v>384</v>
      </c>
      <c r="F35" s="359" t="s">
        <v>1542</v>
      </c>
      <c r="G35" s="355" t="s">
        <v>1543</v>
      </c>
      <c r="H35" s="355" t="s">
        <v>1541</v>
      </c>
      <c r="I35" s="388">
        <v>75000</v>
      </c>
      <c r="J35" s="388">
        <f>-K1659/0.0833333333333333</f>
        <v>0</v>
      </c>
      <c r="K35" s="388"/>
      <c r="L35" s="372">
        <v>41899</v>
      </c>
      <c r="M35" s="372">
        <v>41899</v>
      </c>
      <c r="N35" s="373">
        <v>42994</v>
      </c>
      <c r="O35" s="374">
        <f>YEAR(N35)</f>
        <v>2017</v>
      </c>
      <c r="P35" s="374">
        <f>MONTH(N35)</f>
        <v>9</v>
      </c>
      <c r="Q35" s="375" t="str">
        <f>IF(P35&gt;9,CONCATENATE(O35,P35),CONCATENATE(O35,"0",P35))</f>
        <v>201709</v>
      </c>
      <c r="R35" s="354" t="s">
        <v>44</v>
      </c>
      <c r="S35" s="391">
        <v>0</v>
      </c>
      <c r="T35" s="391">
        <v>0</v>
      </c>
      <c r="U35" s="355"/>
      <c r="V35" s="349"/>
      <c r="W35" s="348"/>
      <c r="X35" s="349"/>
      <c r="Y35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5" s="348"/>
      <c r="AA35" s="349"/>
      <c r="AB35" s="349"/>
      <c r="AC35" s="349"/>
      <c r="AD35" s="349"/>
      <c r="AE35" s="349"/>
      <c r="AF35" s="349"/>
      <c r="AG35" s="349"/>
      <c r="AH35" s="349"/>
      <c r="AI35" s="349"/>
      <c r="AJ35" s="349"/>
      <c r="AK35" s="349"/>
      <c r="AL35" s="349"/>
      <c r="AM35" s="349"/>
      <c r="AN35" s="349"/>
      <c r="AO35" s="349"/>
      <c r="AP35" s="349"/>
      <c r="AQ35" s="349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</row>
    <row r="36" spans="1:100" s="231" customFormat="1" ht="43.5" customHeight="1" x14ac:dyDescent="0.25">
      <c r="A36" s="311" t="s">
        <v>3150</v>
      </c>
      <c r="B36" s="361" t="s">
        <v>918</v>
      </c>
      <c r="C36" s="398" t="s">
        <v>920</v>
      </c>
      <c r="D36" s="314" t="s">
        <v>1214</v>
      </c>
      <c r="E36" s="314" t="s">
        <v>384</v>
      </c>
      <c r="F36" s="315" t="s">
        <v>34</v>
      </c>
      <c r="G36" s="313" t="s">
        <v>1144</v>
      </c>
      <c r="H36" s="313" t="s">
        <v>80</v>
      </c>
      <c r="I36" s="316">
        <v>360000</v>
      </c>
      <c r="J36" s="316">
        <f>-K1585/0.0833333333333333</f>
        <v>0</v>
      </c>
      <c r="K36" s="316"/>
      <c r="L36" s="317">
        <v>42592</v>
      </c>
      <c r="M36" s="317">
        <v>42644</v>
      </c>
      <c r="N36" s="317">
        <v>43008</v>
      </c>
      <c r="O36" s="338">
        <f>YEAR(N36)</f>
        <v>2017</v>
      </c>
      <c r="P36" s="336">
        <f>MONTH(N36)</f>
        <v>9</v>
      </c>
      <c r="Q36" s="333" t="str">
        <f>IF(P36&gt;9,CONCATENATE(O36,P36),CONCATENATE(O36,"0",P36))</f>
        <v>201709</v>
      </c>
      <c r="R36" s="311" t="s">
        <v>268</v>
      </c>
      <c r="S36" s="319">
        <v>0</v>
      </c>
      <c r="T36" s="319">
        <v>0</v>
      </c>
      <c r="U36" s="313"/>
      <c r="V36" s="363"/>
      <c r="W36" s="360"/>
      <c r="X36" s="385"/>
      <c r="Y36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6" s="422"/>
      <c r="AA36" s="349"/>
      <c r="AB36" s="349"/>
      <c r="AC36" s="349"/>
      <c r="AD36" s="349"/>
      <c r="AE36" s="349"/>
      <c r="AF36" s="349"/>
      <c r="AG36" s="349"/>
      <c r="AH36" s="349"/>
      <c r="AI36" s="349"/>
      <c r="AJ36" s="349"/>
      <c r="AK36" s="349"/>
      <c r="AL36" s="349"/>
      <c r="AM36" s="349"/>
      <c r="AN36" s="349"/>
      <c r="AO36" s="349"/>
      <c r="AP36" s="349"/>
      <c r="AQ36" s="349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</row>
    <row r="37" spans="1:100" s="231" customFormat="1" ht="43.5" customHeight="1" x14ac:dyDescent="0.25">
      <c r="A37" s="311" t="s">
        <v>3150</v>
      </c>
      <c r="B37" s="369" t="s">
        <v>918</v>
      </c>
      <c r="C37" s="398" t="s">
        <v>920</v>
      </c>
      <c r="D37" s="314" t="s">
        <v>2790</v>
      </c>
      <c r="E37" s="314" t="s">
        <v>384</v>
      </c>
      <c r="F37" s="315" t="s">
        <v>34</v>
      </c>
      <c r="G37" s="313" t="s">
        <v>2791</v>
      </c>
      <c r="H37" s="313" t="s">
        <v>2792</v>
      </c>
      <c r="I37" s="316">
        <v>24000</v>
      </c>
      <c r="J37" s="316">
        <f>-K1695/0.0833333333333333</f>
        <v>0</v>
      </c>
      <c r="K37" s="316"/>
      <c r="L37" s="317" t="s">
        <v>328</v>
      </c>
      <c r="M37" s="317">
        <v>42644</v>
      </c>
      <c r="N37" s="318">
        <v>43008</v>
      </c>
      <c r="O37" s="336">
        <f>YEAR(N37)</f>
        <v>2017</v>
      </c>
      <c r="P37" s="336">
        <f>MONTH(N37)</f>
        <v>9</v>
      </c>
      <c r="Q37" s="326" t="str">
        <f>IF(P37&gt;9,CONCATENATE(O37,P37),CONCATENATE(O37,"0",P37))</f>
        <v>201709</v>
      </c>
      <c r="R37" s="311" t="s">
        <v>268</v>
      </c>
      <c r="S37" s="319">
        <v>0</v>
      </c>
      <c r="T37" s="319">
        <v>0</v>
      </c>
      <c r="U37" s="313"/>
      <c r="V37" s="363"/>
      <c r="W37" s="360"/>
      <c r="X37" s="363"/>
      <c r="Y37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7" s="360"/>
      <c r="AA37" s="363"/>
      <c r="AB37" s="363"/>
      <c r="AC37" s="363"/>
      <c r="AD37" s="363"/>
      <c r="AE37" s="363"/>
      <c r="AF37" s="363"/>
      <c r="AG37" s="363"/>
      <c r="AH37" s="363"/>
      <c r="AI37" s="363"/>
      <c r="AJ37" s="363"/>
      <c r="AK37" s="363"/>
      <c r="AL37" s="363"/>
      <c r="AM37" s="363"/>
      <c r="AN37" s="363"/>
      <c r="AO37" s="363"/>
      <c r="AP37" s="363"/>
      <c r="AQ37" s="363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</row>
    <row r="38" spans="1:100" s="47" customFormat="1" ht="43.5" customHeight="1" x14ac:dyDescent="0.25">
      <c r="A38" s="311" t="s">
        <v>3150</v>
      </c>
      <c r="B38" s="369" t="s">
        <v>918</v>
      </c>
      <c r="C38" s="398" t="s">
        <v>920</v>
      </c>
      <c r="D38" s="314" t="s">
        <v>2320</v>
      </c>
      <c r="E38" s="314" t="s">
        <v>384</v>
      </c>
      <c r="F38" s="315" t="s">
        <v>46</v>
      </c>
      <c r="G38" s="313" t="s">
        <v>344</v>
      </c>
      <c r="H38" s="313" t="s">
        <v>222</v>
      </c>
      <c r="I38" s="316">
        <v>350000</v>
      </c>
      <c r="J38" s="316">
        <f>-K2267/0.0833333333333333</f>
        <v>0</v>
      </c>
      <c r="K38" s="316"/>
      <c r="L38" s="317">
        <v>42627</v>
      </c>
      <c r="M38" s="317">
        <v>42644</v>
      </c>
      <c r="N38" s="317">
        <v>43008</v>
      </c>
      <c r="O38" s="338">
        <f>YEAR(N38)</f>
        <v>2017</v>
      </c>
      <c r="P38" s="336">
        <f>MONTH(N38)</f>
        <v>9</v>
      </c>
      <c r="Q38" s="333" t="str">
        <f>IF(P38&gt;9,CONCATENATE(O38,P38),CONCATENATE(O38,"0",P38))</f>
        <v>201709</v>
      </c>
      <c r="R38" s="311" t="s">
        <v>268</v>
      </c>
      <c r="S38" s="319">
        <v>0</v>
      </c>
      <c r="T38" s="319">
        <v>0</v>
      </c>
      <c r="U38" s="313"/>
      <c r="V38" s="363"/>
      <c r="W38" s="360"/>
      <c r="X38" s="363"/>
      <c r="Y38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8" s="348"/>
      <c r="AA38" s="349"/>
      <c r="AB38" s="349"/>
      <c r="AC38" s="349"/>
      <c r="AD38" s="349"/>
      <c r="AE38" s="349"/>
      <c r="AF38" s="349"/>
      <c r="AG38" s="349"/>
      <c r="AH38" s="349"/>
      <c r="AI38" s="349"/>
      <c r="AJ38" s="349"/>
      <c r="AK38" s="349"/>
      <c r="AL38" s="349"/>
      <c r="AM38" s="349"/>
      <c r="AN38" s="349"/>
      <c r="AO38" s="349"/>
      <c r="AP38" s="349"/>
      <c r="AQ38" s="349"/>
      <c r="AR38" s="231"/>
      <c r="AS38" s="231"/>
      <c r="AT38" s="231"/>
      <c r="AU38" s="231"/>
      <c r="AV38" s="231"/>
      <c r="AW38" s="231"/>
      <c r="AX38" s="231"/>
      <c r="AY38" s="231"/>
      <c r="AZ38" s="231"/>
      <c r="BA38" s="231"/>
      <c r="BB38" s="231"/>
      <c r="BC38" s="231"/>
      <c r="BD38" s="231"/>
      <c r="BE38" s="231"/>
      <c r="BF38" s="231"/>
      <c r="BG38" s="231"/>
      <c r="BH38" s="231"/>
      <c r="BI38" s="231"/>
      <c r="BJ38" s="231"/>
      <c r="BK38" s="231"/>
      <c r="BL38" s="231"/>
      <c r="BM38" s="231"/>
      <c r="BN38" s="231"/>
      <c r="BO38" s="231"/>
      <c r="BP38" s="231"/>
      <c r="BQ38" s="231"/>
      <c r="BR38" s="231"/>
      <c r="BS38" s="231"/>
      <c r="BT38" s="231"/>
      <c r="BU38" s="231"/>
      <c r="BV38" s="231"/>
      <c r="BW38" s="231"/>
      <c r="BX38" s="231"/>
      <c r="BY38" s="231"/>
      <c r="BZ38" s="231"/>
      <c r="CA38" s="231"/>
      <c r="CB38" s="231"/>
      <c r="CC38" s="231"/>
      <c r="CD38" s="231"/>
      <c r="CE38" s="231"/>
      <c r="CF38" s="231"/>
      <c r="CG38" s="231"/>
      <c r="CH38" s="231"/>
      <c r="CI38" s="231"/>
      <c r="CJ38" s="231"/>
      <c r="CK38" s="231"/>
      <c r="CL38" s="231"/>
      <c r="CM38" s="231"/>
      <c r="CN38" s="231"/>
      <c r="CO38" s="231"/>
      <c r="CP38" s="231"/>
      <c r="CQ38" s="231"/>
      <c r="CR38" s="231"/>
      <c r="CS38" s="231"/>
      <c r="CT38" s="231"/>
      <c r="CU38" s="231"/>
      <c r="CV38" s="231"/>
    </row>
    <row r="39" spans="1:100" s="47" customFormat="1" ht="43.5" customHeight="1" x14ac:dyDescent="0.25">
      <c r="A39" s="354" t="s">
        <v>3150</v>
      </c>
      <c r="B39" s="369" t="s">
        <v>918</v>
      </c>
      <c r="C39" s="398" t="s">
        <v>920</v>
      </c>
      <c r="D39" s="358" t="s">
        <v>3126</v>
      </c>
      <c r="E39" s="306" t="s">
        <v>384</v>
      </c>
      <c r="F39" s="315" t="s">
        <v>34</v>
      </c>
      <c r="G39" s="313" t="s">
        <v>1726</v>
      </c>
      <c r="H39" s="313" t="s">
        <v>1727</v>
      </c>
      <c r="I39" s="309">
        <v>9000</v>
      </c>
      <c r="J39" s="309">
        <f>-K1656/0.0833333333333333</f>
        <v>0</v>
      </c>
      <c r="K39" s="309"/>
      <c r="L39" s="317" t="s">
        <v>328</v>
      </c>
      <c r="M39" s="317">
        <v>42646</v>
      </c>
      <c r="N39" s="318">
        <v>43010</v>
      </c>
      <c r="O39" s="336">
        <f>YEAR(N39)</f>
        <v>2017</v>
      </c>
      <c r="P39" s="336">
        <f>MONTH(N39)</f>
        <v>10</v>
      </c>
      <c r="Q39" s="326" t="str">
        <f>IF(P39&gt;9,CONCATENATE(O39,P39),CONCATENATE(O39,"0",P39))</f>
        <v>201710</v>
      </c>
      <c r="R39" s="311">
        <v>0</v>
      </c>
      <c r="S39" s="312">
        <v>0</v>
      </c>
      <c r="T39" s="312">
        <v>0</v>
      </c>
      <c r="U39" s="313"/>
      <c r="V39" s="363"/>
      <c r="W39" s="360"/>
      <c r="X39" s="363"/>
      <c r="Y39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9" s="422"/>
      <c r="AA39" s="348"/>
      <c r="AB39" s="348"/>
      <c r="AC39" s="348"/>
      <c r="AD39" s="348"/>
      <c r="AE39" s="348"/>
      <c r="AF39" s="348"/>
      <c r="AG39" s="348"/>
      <c r="AH39" s="348"/>
      <c r="AI39" s="348"/>
      <c r="AJ39" s="348"/>
      <c r="AK39" s="348"/>
      <c r="AL39" s="348"/>
      <c r="AM39" s="348"/>
      <c r="AN39" s="348"/>
      <c r="AO39" s="348"/>
      <c r="AP39" s="348"/>
      <c r="AQ39" s="348"/>
      <c r="AR39" s="231"/>
      <c r="AS39" s="231"/>
      <c r="AT39" s="231"/>
      <c r="AU39" s="231"/>
      <c r="AV39" s="231"/>
      <c r="AW39" s="231"/>
      <c r="AX39" s="231"/>
      <c r="AY39" s="231"/>
      <c r="AZ39" s="231"/>
      <c r="BA39" s="231"/>
      <c r="BB39" s="231"/>
      <c r="BC39" s="231"/>
      <c r="BD39" s="231"/>
      <c r="BE39" s="231"/>
      <c r="BF39" s="231"/>
      <c r="BG39" s="231"/>
      <c r="BH39" s="231"/>
      <c r="BI39" s="231"/>
      <c r="BJ39" s="231"/>
      <c r="BK39" s="231"/>
      <c r="BL39" s="231"/>
      <c r="BM39" s="231"/>
      <c r="BN39" s="231"/>
      <c r="BO39" s="231"/>
      <c r="BP39" s="231"/>
      <c r="BQ39" s="231"/>
      <c r="BR39" s="231"/>
      <c r="BS39" s="231"/>
      <c r="BT39" s="231"/>
      <c r="BU39" s="231"/>
      <c r="BV39" s="231"/>
      <c r="BW39" s="231"/>
      <c r="BX39" s="231"/>
      <c r="BY39" s="231"/>
      <c r="BZ39" s="231"/>
      <c r="CA39" s="231"/>
      <c r="CB39" s="231"/>
      <c r="CC39" s="231"/>
      <c r="CD39" s="231"/>
      <c r="CE39" s="231"/>
      <c r="CF39" s="231"/>
      <c r="CG39" s="231"/>
      <c r="CH39" s="231"/>
      <c r="CI39" s="231"/>
      <c r="CJ39" s="231"/>
      <c r="CK39" s="231"/>
      <c r="CL39" s="231"/>
      <c r="CM39" s="231"/>
      <c r="CN39" s="231"/>
      <c r="CO39" s="231"/>
      <c r="CP39" s="231"/>
      <c r="CQ39" s="231"/>
      <c r="CR39" s="231"/>
      <c r="CS39" s="231"/>
      <c r="CT39" s="231"/>
      <c r="CU39" s="231"/>
      <c r="CV39" s="231"/>
    </row>
    <row r="40" spans="1:100" s="47" customFormat="1" ht="43.5" customHeight="1" x14ac:dyDescent="0.25">
      <c r="A40" s="311" t="s">
        <v>3150</v>
      </c>
      <c r="B40" s="369" t="s">
        <v>918</v>
      </c>
      <c r="C40" s="398" t="s">
        <v>920</v>
      </c>
      <c r="D40" s="358" t="s">
        <v>3023</v>
      </c>
      <c r="E40" s="306" t="s">
        <v>384</v>
      </c>
      <c r="F40" s="315" t="s">
        <v>1563</v>
      </c>
      <c r="G40" s="313" t="s">
        <v>1564</v>
      </c>
      <c r="H40" s="313" t="s">
        <v>1565</v>
      </c>
      <c r="I40" s="309">
        <v>500000</v>
      </c>
      <c r="J40" s="309">
        <f>-K1665/0.0833333333333333</f>
        <v>0</v>
      </c>
      <c r="K40" s="309"/>
      <c r="L40" s="317">
        <v>41920</v>
      </c>
      <c r="M40" s="317">
        <v>41920</v>
      </c>
      <c r="N40" s="318">
        <v>43015</v>
      </c>
      <c r="O40" s="336">
        <f>YEAR(N40)</f>
        <v>2017</v>
      </c>
      <c r="P40" s="336">
        <f>MONTH(N40)</f>
        <v>10</v>
      </c>
      <c r="Q40" s="326" t="str">
        <f>IF(P40&gt;9,CONCATENATE(O40,P40),CONCATENATE(O40,"0",P40))</f>
        <v>201710</v>
      </c>
      <c r="R40" s="311" t="s">
        <v>44</v>
      </c>
      <c r="S40" s="312">
        <v>0</v>
      </c>
      <c r="T40" s="312">
        <v>0</v>
      </c>
      <c r="U40" s="313"/>
      <c r="V40" s="363"/>
      <c r="W40" s="360"/>
      <c r="X40" s="363"/>
      <c r="Y40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0" s="348"/>
      <c r="AA40" s="349"/>
      <c r="AB40" s="349"/>
      <c r="AC40" s="349"/>
      <c r="AD40" s="349"/>
      <c r="AE40" s="349"/>
      <c r="AF40" s="349"/>
      <c r="AG40" s="349"/>
      <c r="AH40" s="349"/>
      <c r="AI40" s="349"/>
      <c r="AJ40" s="349"/>
      <c r="AK40" s="349"/>
      <c r="AL40" s="349"/>
      <c r="AM40" s="349"/>
      <c r="AN40" s="349"/>
      <c r="AO40" s="349"/>
      <c r="AP40" s="349"/>
      <c r="AQ40" s="349"/>
      <c r="AR40" s="231"/>
      <c r="AS40" s="231"/>
      <c r="AT40" s="231"/>
      <c r="AU40" s="231"/>
      <c r="AV40" s="231"/>
      <c r="AW40" s="231"/>
      <c r="AX40" s="231"/>
      <c r="AY40" s="231"/>
      <c r="AZ40" s="231"/>
      <c r="BA40" s="231"/>
      <c r="BB40" s="231"/>
      <c r="BC40" s="231"/>
      <c r="BD40" s="231"/>
      <c r="BE40" s="231"/>
      <c r="BF40" s="231"/>
      <c r="BG40" s="231"/>
      <c r="BH40" s="231"/>
      <c r="BI40" s="231"/>
      <c r="BJ40" s="231"/>
      <c r="BK40" s="231"/>
      <c r="BL40" s="231"/>
      <c r="BM40" s="231"/>
      <c r="BN40" s="231"/>
      <c r="BO40" s="231"/>
      <c r="BP40" s="231"/>
      <c r="BQ40" s="231"/>
      <c r="BR40" s="231"/>
      <c r="BS40" s="231"/>
      <c r="BT40" s="231"/>
      <c r="BU40" s="231"/>
      <c r="BV40" s="231"/>
      <c r="BW40" s="231"/>
      <c r="BX40" s="231"/>
      <c r="BY40" s="231"/>
      <c r="BZ40" s="231"/>
      <c r="CA40" s="231"/>
      <c r="CB40" s="231"/>
      <c r="CC40" s="231"/>
      <c r="CD40" s="231"/>
      <c r="CE40" s="231"/>
      <c r="CF40" s="231"/>
      <c r="CG40" s="231"/>
      <c r="CH40" s="231"/>
      <c r="CI40" s="231"/>
      <c r="CJ40" s="231"/>
      <c r="CK40" s="231"/>
      <c r="CL40" s="231"/>
      <c r="CM40" s="231"/>
      <c r="CN40" s="231"/>
      <c r="CO40" s="231"/>
      <c r="CP40" s="231"/>
      <c r="CQ40" s="231"/>
      <c r="CR40" s="231"/>
      <c r="CS40" s="231"/>
      <c r="CT40" s="231"/>
      <c r="CU40" s="231"/>
      <c r="CV40" s="231"/>
    </row>
    <row r="41" spans="1:100" s="47" customFormat="1" ht="43.5" customHeight="1" x14ac:dyDescent="0.25">
      <c r="A41" s="305" t="s">
        <v>3150</v>
      </c>
      <c r="B41" s="369" t="s">
        <v>918</v>
      </c>
      <c r="C41" s="398" t="s">
        <v>920</v>
      </c>
      <c r="D41" s="306" t="s">
        <v>1604</v>
      </c>
      <c r="E41" s="306" t="s">
        <v>384</v>
      </c>
      <c r="F41" s="307" t="s">
        <v>1605</v>
      </c>
      <c r="G41" s="308" t="s">
        <v>1135</v>
      </c>
      <c r="H41" s="308" t="s">
        <v>3136</v>
      </c>
      <c r="I41" s="309">
        <v>135000</v>
      </c>
      <c r="J41" s="309">
        <f>-K2280/0.0833333333333333</f>
        <v>0</v>
      </c>
      <c r="K41" s="309"/>
      <c r="L41" s="310">
        <v>42767</v>
      </c>
      <c r="M41" s="310">
        <v>41935</v>
      </c>
      <c r="N41" s="310">
        <v>43030</v>
      </c>
      <c r="O41" s="337">
        <f>YEAR(N41)</f>
        <v>2017</v>
      </c>
      <c r="P41" s="336">
        <f>MONTH(N41)</f>
        <v>10</v>
      </c>
      <c r="Q41" s="332" t="str">
        <f>IF(P41&gt;9,CONCATENATE(O41,P41),CONCATENATE(O41,"0",P41))</f>
        <v>201710</v>
      </c>
      <c r="R41" s="311" t="s">
        <v>44</v>
      </c>
      <c r="S41" s="312">
        <v>0</v>
      </c>
      <c r="T41" s="312">
        <v>0</v>
      </c>
      <c r="U41" s="308"/>
      <c r="V41" s="363"/>
      <c r="W41" s="360"/>
      <c r="X41" s="363"/>
      <c r="Y41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1" s="348"/>
      <c r="AA41" s="349"/>
      <c r="AB41" s="349"/>
      <c r="AC41" s="349"/>
      <c r="AD41" s="349"/>
      <c r="AE41" s="349"/>
      <c r="AF41" s="349"/>
      <c r="AG41" s="349"/>
      <c r="AH41" s="349"/>
      <c r="AI41" s="349"/>
      <c r="AJ41" s="349"/>
      <c r="AK41" s="349"/>
      <c r="AL41" s="349"/>
      <c r="AM41" s="349"/>
      <c r="AN41" s="349"/>
      <c r="AO41" s="349"/>
      <c r="AP41" s="349"/>
      <c r="AQ41" s="349"/>
      <c r="AR41" s="235"/>
      <c r="AS41" s="235"/>
      <c r="AT41" s="235"/>
      <c r="AU41" s="235"/>
      <c r="AV41" s="235"/>
      <c r="AW41" s="235"/>
      <c r="AX41" s="235"/>
      <c r="AY41" s="235"/>
      <c r="AZ41" s="235"/>
      <c r="BA41" s="235"/>
      <c r="BB41" s="235"/>
      <c r="BC41" s="235"/>
      <c r="BD41" s="235"/>
      <c r="BE41" s="235"/>
      <c r="BF41" s="235"/>
      <c r="BG41" s="235"/>
      <c r="BH41" s="235"/>
      <c r="BI41" s="235"/>
      <c r="BJ41" s="235"/>
      <c r="BK41" s="235"/>
      <c r="BL41" s="235"/>
      <c r="BM41" s="235"/>
      <c r="BN41" s="235"/>
      <c r="BO41" s="235"/>
      <c r="BP41" s="235"/>
      <c r="BQ41" s="235"/>
      <c r="BR41" s="235"/>
      <c r="BS41" s="235"/>
      <c r="BT41" s="235"/>
      <c r="BU41" s="235"/>
      <c r="BV41" s="235"/>
      <c r="BW41" s="235"/>
      <c r="BX41" s="235"/>
      <c r="BY41" s="235"/>
      <c r="BZ41" s="235"/>
      <c r="CA41" s="235"/>
      <c r="CB41" s="235"/>
      <c r="CC41" s="235"/>
      <c r="CD41" s="235"/>
      <c r="CE41" s="235"/>
      <c r="CF41" s="235"/>
      <c r="CG41" s="235"/>
      <c r="CH41" s="235"/>
      <c r="CI41" s="235"/>
      <c r="CJ41" s="235"/>
      <c r="CK41" s="235"/>
      <c r="CL41" s="235"/>
      <c r="CM41" s="235"/>
      <c r="CN41" s="235"/>
      <c r="CO41" s="235"/>
      <c r="CP41" s="235"/>
      <c r="CQ41" s="235"/>
      <c r="CR41" s="235"/>
      <c r="CS41" s="235"/>
      <c r="CT41" s="235"/>
      <c r="CU41" s="235"/>
      <c r="CV41" s="235"/>
    </row>
    <row r="42" spans="1:100" s="47" customFormat="1" ht="43.5" customHeight="1" x14ac:dyDescent="0.25">
      <c r="A42" s="354" t="s">
        <v>3150</v>
      </c>
      <c r="B42" s="369" t="s">
        <v>918</v>
      </c>
      <c r="C42" s="398" t="s">
        <v>920</v>
      </c>
      <c r="D42" s="358" t="s">
        <v>3024</v>
      </c>
      <c r="E42" s="306" t="s">
        <v>384</v>
      </c>
      <c r="F42" s="315" t="s">
        <v>1573</v>
      </c>
      <c r="G42" s="313" t="s">
        <v>1574</v>
      </c>
      <c r="H42" s="313" t="s">
        <v>221</v>
      </c>
      <c r="I42" s="309">
        <v>75000</v>
      </c>
      <c r="J42" s="309">
        <f>-K1673/0.0833333333333333</f>
        <v>0</v>
      </c>
      <c r="K42" s="309"/>
      <c r="L42" s="317">
        <v>41927</v>
      </c>
      <c r="M42" s="317">
        <v>41944</v>
      </c>
      <c r="N42" s="318">
        <v>43039</v>
      </c>
      <c r="O42" s="336">
        <f>YEAR(N42)</f>
        <v>2017</v>
      </c>
      <c r="P42" s="336">
        <f>MONTH(N42)</f>
        <v>10</v>
      </c>
      <c r="Q42" s="326" t="str">
        <f>IF(P42&gt;9,CONCATENATE(O42,P42),CONCATENATE(O42,"0",P42))</f>
        <v>201710</v>
      </c>
      <c r="R42" s="311" t="s">
        <v>44</v>
      </c>
      <c r="S42" s="312">
        <v>0</v>
      </c>
      <c r="T42" s="312">
        <v>0</v>
      </c>
      <c r="U42" s="313"/>
      <c r="V42" s="363"/>
      <c r="W42" s="360"/>
      <c r="X42" s="363"/>
      <c r="Y42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2" s="348"/>
      <c r="AA42" s="349"/>
      <c r="AB42" s="349"/>
      <c r="AC42" s="349"/>
      <c r="AD42" s="349"/>
      <c r="AE42" s="349"/>
      <c r="AF42" s="349"/>
      <c r="AG42" s="349"/>
      <c r="AH42" s="349"/>
      <c r="AI42" s="349"/>
      <c r="AJ42" s="349"/>
      <c r="AK42" s="349"/>
      <c r="AL42" s="349"/>
      <c r="AM42" s="349"/>
      <c r="AN42" s="349"/>
      <c r="AO42" s="349"/>
      <c r="AP42" s="349"/>
      <c r="AQ42" s="349"/>
      <c r="AR42" s="235"/>
      <c r="AS42" s="235"/>
      <c r="AT42" s="235"/>
      <c r="AU42" s="235"/>
      <c r="AV42" s="235"/>
      <c r="AW42" s="235"/>
      <c r="AX42" s="235"/>
      <c r="AY42" s="235"/>
      <c r="AZ42" s="235"/>
      <c r="BA42" s="235"/>
      <c r="BB42" s="235"/>
      <c r="BC42" s="235"/>
      <c r="BD42" s="235"/>
      <c r="BE42" s="235"/>
      <c r="BF42" s="235"/>
      <c r="BG42" s="235"/>
      <c r="BH42" s="235"/>
      <c r="BI42" s="235"/>
      <c r="BJ42" s="235"/>
      <c r="BK42" s="235"/>
      <c r="BL42" s="235"/>
      <c r="BM42" s="235"/>
      <c r="BN42" s="235"/>
      <c r="BO42" s="235"/>
      <c r="BP42" s="235"/>
      <c r="BQ42" s="235"/>
      <c r="BR42" s="235"/>
      <c r="BS42" s="235"/>
      <c r="BT42" s="235"/>
      <c r="BU42" s="235"/>
      <c r="BV42" s="235"/>
      <c r="BW42" s="235"/>
      <c r="BX42" s="235"/>
      <c r="BY42" s="235"/>
      <c r="BZ42" s="235"/>
      <c r="CA42" s="235"/>
      <c r="CB42" s="235"/>
      <c r="CC42" s="235"/>
      <c r="CD42" s="235"/>
      <c r="CE42" s="235"/>
      <c r="CF42" s="235"/>
      <c r="CG42" s="235"/>
      <c r="CH42" s="235"/>
      <c r="CI42" s="235"/>
      <c r="CJ42" s="235"/>
      <c r="CK42" s="235"/>
      <c r="CL42" s="235"/>
      <c r="CM42" s="235"/>
      <c r="CN42" s="235"/>
      <c r="CO42" s="235"/>
      <c r="CP42" s="235"/>
      <c r="CQ42" s="235"/>
      <c r="CR42" s="235"/>
      <c r="CS42" s="235"/>
      <c r="CT42" s="235"/>
      <c r="CU42" s="235"/>
      <c r="CV42" s="235"/>
    </row>
    <row r="43" spans="1:100" s="47" customFormat="1" ht="43.5" customHeight="1" x14ac:dyDescent="0.25">
      <c r="A43" s="354" t="s">
        <v>3150</v>
      </c>
      <c r="B43" s="369" t="s">
        <v>918</v>
      </c>
      <c r="C43" s="398" t="s">
        <v>920</v>
      </c>
      <c r="D43" s="358" t="s">
        <v>3025</v>
      </c>
      <c r="E43" s="306" t="s">
        <v>384</v>
      </c>
      <c r="F43" s="315" t="s">
        <v>1573</v>
      </c>
      <c r="G43" s="313" t="s">
        <v>1574</v>
      </c>
      <c r="H43" s="313" t="s">
        <v>1565</v>
      </c>
      <c r="I43" s="309">
        <v>75000</v>
      </c>
      <c r="J43" s="309">
        <f>-K1674/0.0833333333333333</f>
        <v>0</v>
      </c>
      <c r="K43" s="309"/>
      <c r="L43" s="317">
        <v>41927</v>
      </c>
      <c r="M43" s="317">
        <v>41944</v>
      </c>
      <c r="N43" s="318">
        <v>43039</v>
      </c>
      <c r="O43" s="336">
        <f>YEAR(N43)</f>
        <v>2017</v>
      </c>
      <c r="P43" s="336">
        <f>MONTH(N43)</f>
        <v>10</v>
      </c>
      <c r="Q43" s="326" t="str">
        <f>IF(P43&gt;9,CONCATENATE(O43,P43),CONCATENATE(O43,"0",P43))</f>
        <v>201710</v>
      </c>
      <c r="R43" s="311" t="s">
        <v>44</v>
      </c>
      <c r="S43" s="312">
        <v>0</v>
      </c>
      <c r="T43" s="312">
        <v>0</v>
      </c>
      <c r="U43" s="313"/>
      <c r="V43" s="363"/>
      <c r="W43" s="360"/>
      <c r="X43" s="363"/>
      <c r="Y43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3" s="348"/>
      <c r="AA43" s="349"/>
      <c r="AB43" s="349"/>
      <c r="AC43" s="349"/>
      <c r="AD43" s="349"/>
      <c r="AE43" s="349"/>
      <c r="AF43" s="349"/>
      <c r="AG43" s="349"/>
      <c r="AH43" s="349"/>
      <c r="AI43" s="349"/>
      <c r="AJ43" s="349"/>
      <c r="AK43" s="349"/>
      <c r="AL43" s="349"/>
      <c r="AM43" s="349"/>
      <c r="AN43" s="349"/>
      <c r="AO43" s="349"/>
      <c r="AP43" s="349"/>
      <c r="AQ43" s="349"/>
      <c r="AR43" s="235"/>
      <c r="AS43" s="235"/>
      <c r="AT43" s="235"/>
      <c r="AU43" s="235"/>
      <c r="AV43" s="235"/>
      <c r="AW43" s="235"/>
      <c r="AX43" s="235"/>
      <c r="AY43" s="235"/>
      <c r="AZ43" s="235"/>
      <c r="BA43" s="235"/>
      <c r="BB43" s="235"/>
      <c r="BC43" s="235"/>
      <c r="BD43" s="235"/>
      <c r="BE43" s="235"/>
      <c r="BF43" s="235"/>
      <c r="BG43" s="235"/>
      <c r="BH43" s="235"/>
      <c r="BI43" s="235"/>
      <c r="BJ43" s="235"/>
      <c r="BK43" s="235"/>
      <c r="BL43" s="235"/>
      <c r="BM43" s="235"/>
      <c r="BN43" s="235"/>
      <c r="BO43" s="235"/>
      <c r="BP43" s="235"/>
      <c r="BQ43" s="235"/>
      <c r="BR43" s="235"/>
      <c r="BS43" s="235"/>
      <c r="BT43" s="235"/>
      <c r="BU43" s="235"/>
      <c r="BV43" s="235"/>
      <c r="BW43" s="235"/>
      <c r="BX43" s="235"/>
      <c r="BY43" s="235"/>
      <c r="BZ43" s="235"/>
      <c r="CA43" s="235"/>
      <c r="CB43" s="235"/>
      <c r="CC43" s="235"/>
      <c r="CD43" s="235"/>
      <c r="CE43" s="235"/>
      <c r="CF43" s="235"/>
      <c r="CG43" s="235"/>
      <c r="CH43" s="235"/>
      <c r="CI43" s="235"/>
      <c r="CJ43" s="235"/>
      <c r="CK43" s="235"/>
      <c r="CL43" s="235"/>
      <c r="CM43" s="235"/>
      <c r="CN43" s="235"/>
      <c r="CO43" s="235"/>
      <c r="CP43" s="235"/>
      <c r="CQ43" s="235"/>
      <c r="CR43" s="235"/>
      <c r="CS43" s="235"/>
      <c r="CT43" s="235"/>
      <c r="CU43" s="235"/>
      <c r="CV43" s="235"/>
    </row>
    <row r="44" spans="1:100" s="47" customFormat="1" ht="43.5" customHeight="1" x14ac:dyDescent="0.25">
      <c r="A44" s="311" t="s">
        <v>3150</v>
      </c>
      <c r="B44" s="369" t="s">
        <v>918</v>
      </c>
      <c r="C44" s="398" t="s">
        <v>920</v>
      </c>
      <c r="D44" s="314" t="s">
        <v>2482</v>
      </c>
      <c r="E44" s="314" t="s">
        <v>384</v>
      </c>
      <c r="F44" s="315" t="s">
        <v>1677</v>
      </c>
      <c r="G44" s="313" t="s">
        <v>657</v>
      </c>
      <c r="H44" s="313" t="s">
        <v>157</v>
      </c>
      <c r="I44" s="316">
        <v>72800</v>
      </c>
      <c r="J44" s="316">
        <f>-K2276/0.0833333333333333</f>
        <v>0</v>
      </c>
      <c r="K44" s="316"/>
      <c r="L44" s="317">
        <v>42816</v>
      </c>
      <c r="M44" s="317">
        <v>41969</v>
      </c>
      <c r="N44" s="318">
        <v>43064</v>
      </c>
      <c r="O44" s="336">
        <f>YEAR(N44)</f>
        <v>2017</v>
      </c>
      <c r="P44" s="336">
        <f>MONTH(N44)</f>
        <v>11</v>
      </c>
      <c r="Q44" s="326" t="str">
        <f>IF(P44&gt;9,CONCATENATE(O44,P44),CONCATENATE(O44,"0",P44))</f>
        <v>201711</v>
      </c>
      <c r="R44" s="311" t="s">
        <v>44</v>
      </c>
      <c r="S44" s="319">
        <v>0</v>
      </c>
      <c r="T44" s="319">
        <v>0</v>
      </c>
      <c r="U44" s="313"/>
      <c r="V44" s="363"/>
      <c r="W44" s="360"/>
      <c r="X44" s="363"/>
      <c r="Y44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4" s="422"/>
      <c r="AA44" s="349"/>
      <c r="AB44" s="349"/>
      <c r="AC44" s="349"/>
      <c r="AD44" s="349"/>
      <c r="AE44" s="349"/>
      <c r="AF44" s="349"/>
      <c r="AG44" s="349"/>
      <c r="AH44" s="349"/>
      <c r="AI44" s="349"/>
      <c r="AJ44" s="349"/>
      <c r="AK44" s="349"/>
      <c r="AL44" s="349"/>
      <c r="AM44" s="349"/>
      <c r="AN44" s="349"/>
      <c r="AO44" s="349"/>
      <c r="AP44" s="349"/>
      <c r="AQ44" s="349"/>
      <c r="AR44" s="231"/>
      <c r="AS44" s="231"/>
      <c r="AT44" s="231"/>
      <c r="AU44" s="231"/>
      <c r="AV44" s="231"/>
      <c r="AW44" s="231"/>
      <c r="AX44" s="231"/>
      <c r="AY44" s="231"/>
      <c r="AZ44" s="231"/>
      <c r="BA44" s="231"/>
      <c r="BB44" s="231"/>
      <c r="BC44" s="231"/>
      <c r="BD44" s="231"/>
      <c r="BE44" s="231"/>
      <c r="BF44" s="231"/>
      <c r="BG44" s="231"/>
      <c r="BH44" s="231"/>
      <c r="BI44" s="231"/>
      <c r="BJ44" s="231"/>
      <c r="BK44" s="231"/>
      <c r="BL44" s="231"/>
      <c r="BM44" s="231"/>
      <c r="BN44" s="231"/>
      <c r="BO44" s="231"/>
      <c r="BP44" s="231"/>
      <c r="BQ44" s="231"/>
      <c r="BR44" s="231"/>
      <c r="BS44" s="231"/>
      <c r="BT44" s="231"/>
      <c r="BU44" s="231"/>
      <c r="BV44" s="231"/>
      <c r="BW44" s="231"/>
      <c r="BX44" s="231"/>
      <c r="BY44" s="231"/>
      <c r="BZ44" s="231"/>
      <c r="CA44" s="231"/>
      <c r="CB44" s="231"/>
      <c r="CC44" s="231"/>
      <c r="CD44" s="231"/>
      <c r="CE44" s="231"/>
      <c r="CF44" s="231"/>
      <c r="CG44" s="231"/>
      <c r="CH44" s="231"/>
      <c r="CI44" s="231"/>
      <c r="CJ44" s="231"/>
      <c r="CK44" s="231"/>
      <c r="CL44" s="231"/>
      <c r="CM44" s="231"/>
      <c r="CN44" s="231"/>
      <c r="CO44" s="231"/>
      <c r="CP44" s="231"/>
      <c r="CQ44" s="231"/>
      <c r="CR44" s="231"/>
      <c r="CS44" s="231"/>
      <c r="CT44" s="231"/>
      <c r="CU44" s="231"/>
      <c r="CV44" s="231"/>
    </row>
    <row r="45" spans="1:100" s="47" customFormat="1" ht="43.5" customHeight="1" x14ac:dyDescent="0.25">
      <c r="A45" s="311" t="s">
        <v>3150</v>
      </c>
      <c r="B45" s="369" t="s">
        <v>918</v>
      </c>
      <c r="C45" s="398" t="s">
        <v>920</v>
      </c>
      <c r="D45" s="314" t="s">
        <v>2905</v>
      </c>
      <c r="E45" s="314" t="s">
        <v>384</v>
      </c>
      <c r="F45" s="307" t="s">
        <v>46</v>
      </c>
      <c r="G45" s="313" t="s">
        <v>254</v>
      </c>
      <c r="H45" s="313" t="s">
        <v>255</v>
      </c>
      <c r="I45" s="316">
        <v>300000</v>
      </c>
      <c r="J45" s="316">
        <f>-K2283/0.0833333333333333</f>
        <v>0</v>
      </c>
      <c r="K45" s="316"/>
      <c r="L45" s="317">
        <v>42676</v>
      </c>
      <c r="M45" s="310">
        <v>42705</v>
      </c>
      <c r="N45" s="318">
        <v>43069</v>
      </c>
      <c r="O45" s="336">
        <f>YEAR(N45)</f>
        <v>2017</v>
      </c>
      <c r="P45" s="336">
        <f>MONTH(N45)</f>
        <v>11</v>
      </c>
      <c r="Q45" s="326" t="str">
        <f>IF(P45&gt;9,CONCATENATE(O45,P45),CONCATENATE(O45,"0",P45))</f>
        <v>201711</v>
      </c>
      <c r="R45" s="311" t="s">
        <v>268</v>
      </c>
      <c r="S45" s="319">
        <v>0</v>
      </c>
      <c r="T45" s="319">
        <v>0</v>
      </c>
      <c r="U45" s="355"/>
      <c r="V45" s="363"/>
      <c r="W45" s="360"/>
      <c r="X45" s="363"/>
      <c r="Y45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5" s="348"/>
      <c r="AA45" s="349"/>
      <c r="AB45" s="349"/>
      <c r="AC45" s="349"/>
      <c r="AD45" s="349"/>
      <c r="AE45" s="349"/>
      <c r="AF45" s="349"/>
      <c r="AG45" s="349"/>
      <c r="AH45" s="349"/>
      <c r="AI45" s="349"/>
      <c r="AJ45" s="349"/>
      <c r="AK45" s="349"/>
      <c r="AL45" s="349"/>
      <c r="AM45" s="349"/>
      <c r="AN45" s="349"/>
      <c r="AO45" s="349"/>
      <c r="AP45" s="349"/>
      <c r="AQ45" s="349"/>
    </row>
    <row r="46" spans="1:100" s="231" customFormat="1" ht="43.5" customHeight="1" x14ac:dyDescent="0.25">
      <c r="A46" s="354" t="s">
        <v>3150</v>
      </c>
      <c r="B46" s="378" t="s">
        <v>918</v>
      </c>
      <c r="C46" s="370" t="s">
        <v>920</v>
      </c>
      <c r="D46" s="358" t="s">
        <v>3029</v>
      </c>
      <c r="E46" s="358" t="s">
        <v>384</v>
      </c>
      <c r="F46" s="366" t="s">
        <v>1547</v>
      </c>
      <c r="G46" s="355" t="s">
        <v>1548</v>
      </c>
      <c r="H46" s="355" t="s">
        <v>1398</v>
      </c>
      <c r="I46" s="371">
        <v>50000</v>
      </c>
      <c r="J46" s="371">
        <f>-K1670/0.0833333333333333</f>
        <v>0</v>
      </c>
      <c r="K46" s="371"/>
      <c r="L46" s="372">
        <v>41906</v>
      </c>
      <c r="M46" s="372">
        <v>41974</v>
      </c>
      <c r="N46" s="373">
        <v>43069</v>
      </c>
      <c r="O46" s="374">
        <f>YEAR(N46)</f>
        <v>2017</v>
      </c>
      <c r="P46" s="374">
        <f>MONTH(N46)</f>
        <v>11</v>
      </c>
      <c r="Q46" s="375" t="str">
        <f>IF(P46&gt;9,CONCATENATE(O46,P46),CONCATENATE(O46,"0",P46))</f>
        <v>201711</v>
      </c>
      <c r="R46" s="354" t="s">
        <v>44</v>
      </c>
      <c r="S46" s="376">
        <v>0</v>
      </c>
      <c r="T46" s="376">
        <v>0</v>
      </c>
      <c r="U46" s="355"/>
      <c r="V46" s="349"/>
      <c r="W46" s="348"/>
      <c r="X46" s="349"/>
      <c r="Y46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6" s="422"/>
      <c r="AA46" s="349"/>
      <c r="AB46" s="349"/>
      <c r="AC46" s="349"/>
      <c r="AD46" s="349"/>
      <c r="AE46" s="349"/>
      <c r="AF46" s="349"/>
      <c r="AG46" s="349"/>
      <c r="AH46" s="349"/>
      <c r="AI46" s="349"/>
      <c r="AJ46" s="349"/>
      <c r="AK46" s="349"/>
      <c r="AL46" s="349"/>
      <c r="AM46" s="349"/>
      <c r="AN46" s="349"/>
      <c r="AO46" s="349"/>
      <c r="AP46" s="349"/>
      <c r="AQ46" s="349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7"/>
      <c r="CA46" s="47"/>
      <c r="CB46" s="47"/>
      <c r="CC46" s="47"/>
      <c r="CD46" s="47"/>
      <c r="CE46" s="47"/>
      <c r="CF46" s="47"/>
      <c r="CG46" s="47"/>
      <c r="CH46" s="47"/>
      <c r="CI46" s="47"/>
      <c r="CJ46" s="47"/>
      <c r="CK46" s="47"/>
      <c r="CL46" s="47"/>
      <c r="CM46" s="47"/>
      <c r="CN46" s="47"/>
      <c r="CO46" s="47"/>
      <c r="CP46" s="47"/>
      <c r="CQ46" s="47"/>
      <c r="CR46" s="47"/>
      <c r="CS46" s="47"/>
      <c r="CT46" s="47"/>
      <c r="CU46" s="47"/>
      <c r="CV46" s="47"/>
    </row>
    <row r="47" spans="1:100" s="231" customFormat="1" ht="43.5" customHeight="1" x14ac:dyDescent="0.25">
      <c r="A47" s="354" t="s">
        <v>3150</v>
      </c>
      <c r="B47" s="369" t="s">
        <v>918</v>
      </c>
      <c r="C47" s="398" t="s">
        <v>920</v>
      </c>
      <c r="D47" s="358" t="s">
        <v>3030</v>
      </c>
      <c r="E47" s="306" t="s">
        <v>384</v>
      </c>
      <c r="F47" s="359" t="s">
        <v>1547</v>
      </c>
      <c r="G47" s="355" t="s">
        <v>1548</v>
      </c>
      <c r="H47" s="313" t="s">
        <v>1493</v>
      </c>
      <c r="I47" s="309">
        <v>50000</v>
      </c>
      <c r="J47" s="309">
        <f>-K1654/0.0833333333333333</f>
        <v>0</v>
      </c>
      <c r="K47" s="309"/>
      <c r="L47" s="317">
        <v>41906</v>
      </c>
      <c r="M47" s="317">
        <v>41974</v>
      </c>
      <c r="N47" s="318">
        <v>43069</v>
      </c>
      <c r="O47" s="336">
        <f>YEAR(N47)</f>
        <v>2017</v>
      </c>
      <c r="P47" s="336">
        <f>MONTH(N47)</f>
        <v>11</v>
      </c>
      <c r="Q47" s="326" t="str">
        <f>IF(P47&gt;9,CONCATENATE(O47,P47),CONCATENATE(O47,"0",P47))</f>
        <v>201711</v>
      </c>
      <c r="R47" s="354" t="s">
        <v>44</v>
      </c>
      <c r="S47" s="312">
        <v>0</v>
      </c>
      <c r="T47" s="312">
        <v>0</v>
      </c>
      <c r="U47" s="313"/>
      <c r="V47" s="363"/>
      <c r="W47" s="360"/>
      <c r="X47" s="363"/>
      <c r="Y47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7" s="422"/>
      <c r="AA47" s="348"/>
      <c r="AB47" s="348"/>
      <c r="AC47" s="348"/>
      <c r="AD47" s="348"/>
      <c r="AE47" s="348"/>
      <c r="AF47" s="348"/>
      <c r="AG47" s="348"/>
      <c r="AH47" s="348"/>
      <c r="AI47" s="348"/>
      <c r="AJ47" s="348"/>
      <c r="AK47" s="348"/>
      <c r="AL47" s="348"/>
      <c r="AM47" s="348"/>
      <c r="AN47" s="348"/>
      <c r="AO47" s="348"/>
      <c r="AP47" s="348"/>
      <c r="AQ47" s="348"/>
    </row>
    <row r="48" spans="1:100" s="231" customFormat="1" ht="43.5" customHeight="1" x14ac:dyDescent="0.25">
      <c r="A48" s="311" t="s">
        <v>3150</v>
      </c>
      <c r="B48" s="369" t="s">
        <v>918</v>
      </c>
      <c r="C48" s="370" t="s">
        <v>920</v>
      </c>
      <c r="D48" s="358" t="s">
        <v>3028</v>
      </c>
      <c r="E48" s="314" t="s">
        <v>384</v>
      </c>
      <c r="F48" s="307" t="s">
        <v>1641</v>
      </c>
      <c r="G48" s="313" t="s">
        <v>272</v>
      </c>
      <c r="H48" s="313" t="s">
        <v>1494</v>
      </c>
      <c r="I48" s="316">
        <v>275000</v>
      </c>
      <c r="J48" s="316">
        <f>-K2289/0.0833333333333333</f>
        <v>0</v>
      </c>
      <c r="K48" s="316"/>
      <c r="L48" s="317">
        <v>41955</v>
      </c>
      <c r="M48" s="317">
        <v>41974</v>
      </c>
      <c r="N48" s="318">
        <v>43069</v>
      </c>
      <c r="O48" s="336">
        <f>YEAR(N48)</f>
        <v>2017</v>
      </c>
      <c r="P48" s="336">
        <f>MONTH(N48)</f>
        <v>11</v>
      </c>
      <c r="Q48" s="326" t="str">
        <f>IF(P48&gt;9,CONCATENATE(O48,P48),CONCATENATE(O48,"0",P48))</f>
        <v>201711</v>
      </c>
      <c r="R48" s="311" t="s">
        <v>44</v>
      </c>
      <c r="S48" s="319">
        <v>0</v>
      </c>
      <c r="T48" s="319">
        <v>0</v>
      </c>
      <c r="U48" s="313"/>
      <c r="V48" s="363"/>
      <c r="W48" s="360"/>
      <c r="X48" s="363"/>
      <c r="Y48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8" s="422"/>
      <c r="AA48" s="348"/>
      <c r="AB48" s="348"/>
      <c r="AC48" s="348"/>
      <c r="AD48" s="348"/>
      <c r="AE48" s="348"/>
      <c r="AF48" s="348"/>
      <c r="AG48" s="348"/>
      <c r="AH48" s="348"/>
      <c r="AI48" s="348"/>
      <c r="AJ48" s="348"/>
      <c r="AK48" s="348"/>
      <c r="AL48" s="348"/>
      <c r="AM48" s="348"/>
      <c r="AN48" s="348"/>
      <c r="AO48" s="348"/>
      <c r="AP48" s="348"/>
      <c r="AQ48" s="348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7"/>
      <c r="CA48" s="47"/>
      <c r="CB48" s="47"/>
      <c r="CC48" s="47"/>
      <c r="CD48" s="47"/>
      <c r="CE48" s="47"/>
      <c r="CF48" s="47"/>
      <c r="CG48" s="47"/>
      <c r="CH48" s="47"/>
      <c r="CI48" s="47"/>
      <c r="CJ48" s="47"/>
      <c r="CK48" s="47"/>
      <c r="CL48" s="47"/>
      <c r="CM48" s="47"/>
      <c r="CN48" s="47"/>
      <c r="CO48" s="47"/>
      <c r="CP48" s="47"/>
      <c r="CQ48" s="47"/>
      <c r="CR48" s="47"/>
      <c r="CS48" s="47"/>
      <c r="CT48" s="47"/>
      <c r="CU48" s="47"/>
      <c r="CV48" s="47"/>
    </row>
    <row r="49" spans="1:100" s="231" customFormat="1" ht="43.5" customHeight="1" x14ac:dyDescent="0.25">
      <c r="A49" s="354" t="s">
        <v>3150</v>
      </c>
      <c r="B49" s="369" t="s">
        <v>918</v>
      </c>
      <c r="C49" s="370" t="s">
        <v>920</v>
      </c>
      <c r="D49" s="314" t="s">
        <v>2508</v>
      </c>
      <c r="E49" s="314" t="s">
        <v>378</v>
      </c>
      <c r="F49" s="359" t="s">
        <v>1701</v>
      </c>
      <c r="G49" s="313" t="s">
        <v>782</v>
      </c>
      <c r="H49" s="313" t="s">
        <v>632</v>
      </c>
      <c r="I49" s="316">
        <v>45000</v>
      </c>
      <c r="J49" s="316">
        <f>-K2218/0.0833333333333333</f>
        <v>0</v>
      </c>
      <c r="K49" s="316"/>
      <c r="L49" s="317">
        <v>41990</v>
      </c>
      <c r="M49" s="317">
        <v>41990</v>
      </c>
      <c r="N49" s="317">
        <v>43085</v>
      </c>
      <c r="O49" s="338">
        <f>YEAR(N49)</f>
        <v>2017</v>
      </c>
      <c r="P49" s="336">
        <f>MONTH(N49)</f>
        <v>12</v>
      </c>
      <c r="Q49" s="333" t="str">
        <f>IF(P49&gt;9,CONCATENATE(O49,P49),CONCATENATE(O49,"0",P49))</f>
        <v>201712</v>
      </c>
      <c r="R49" s="354" t="s">
        <v>44</v>
      </c>
      <c r="S49" s="319">
        <v>0</v>
      </c>
      <c r="T49" s="319">
        <v>0</v>
      </c>
      <c r="U49" s="308"/>
      <c r="V49" s="360"/>
      <c r="W49" s="360"/>
      <c r="X49" s="360"/>
      <c r="Y49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9" s="422"/>
      <c r="AA49" s="349"/>
      <c r="AB49" s="349"/>
      <c r="AC49" s="349"/>
      <c r="AD49" s="349"/>
      <c r="AE49" s="349"/>
      <c r="AF49" s="349"/>
      <c r="AG49" s="349"/>
      <c r="AH49" s="349"/>
      <c r="AI49" s="349"/>
      <c r="AJ49" s="349"/>
      <c r="AK49" s="349"/>
      <c r="AL49" s="349"/>
      <c r="AM49" s="349"/>
      <c r="AN49" s="349"/>
      <c r="AO49" s="349"/>
      <c r="AP49" s="349"/>
      <c r="AQ49" s="349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</row>
    <row r="50" spans="1:100" s="231" customFormat="1" ht="43.5" customHeight="1" x14ac:dyDescent="0.25">
      <c r="A50" s="379" t="s">
        <v>3150</v>
      </c>
      <c r="B50" s="382" t="s">
        <v>918</v>
      </c>
      <c r="C50" s="370" t="s">
        <v>920</v>
      </c>
      <c r="D50" s="365"/>
      <c r="E50" s="365" t="s">
        <v>384</v>
      </c>
      <c r="F50" s="366" t="s">
        <v>1702</v>
      </c>
      <c r="G50" s="356" t="s">
        <v>1362</v>
      </c>
      <c r="H50" s="356" t="s">
        <v>1159</v>
      </c>
      <c r="I50" s="388">
        <v>1000000</v>
      </c>
      <c r="J50" s="388">
        <f>-K1678/0.0833333333333333</f>
        <v>0</v>
      </c>
      <c r="K50" s="388"/>
      <c r="L50" s="367">
        <v>41997</v>
      </c>
      <c r="M50" s="367">
        <v>41997</v>
      </c>
      <c r="N50" s="367">
        <v>43092</v>
      </c>
      <c r="O50" s="389">
        <f>YEAR(N50)</f>
        <v>2017</v>
      </c>
      <c r="P50" s="374">
        <f>MONTH(N50)</f>
        <v>12</v>
      </c>
      <c r="Q50" s="390" t="str">
        <f>IF(P50&gt;9,CONCATENATE(O50,P50),CONCATENATE(O50,"0",P50))</f>
        <v>201712</v>
      </c>
      <c r="R50" s="354" t="s">
        <v>44</v>
      </c>
      <c r="S50" s="391">
        <v>0.03</v>
      </c>
      <c r="T50" s="391">
        <v>0</v>
      </c>
      <c r="U50" s="355"/>
      <c r="V50" s="349"/>
      <c r="W50" s="348"/>
      <c r="X50" s="349"/>
      <c r="Y50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0" s="348"/>
      <c r="AA50" s="348"/>
      <c r="AB50" s="348"/>
      <c r="AC50" s="348"/>
      <c r="AD50" s="348"/>
      <c r="AE50" s="348"/>
      <c r="AF50" s="348"/>
      <c r="AG50" s="348"/>
      <c r="AH50" s="348"/>
      <c r="AI50" s="348"/>
      <c r="AJ50" s="348"/>
      <c r="AK50" s="348"/>
      <c r="AL50" s="348"/>
      <c r="AM50" s="348"/>
      <c r="AN50" s="348"/>
      <c r="AO50" s="348"/>
      <c r="AP50" s="348"/>
      <c r="AQ50" s="348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</row>
    <row r="51" spans="1:100" s="231" customFormat="1" ht="43.5" customHeight="1" x14ac:dyDescent="0.25">
      <c r="A51" s="311" t="s">
        <v>3150</v>
      </c>
      <c r="B51" s="369" t="s">
        <v>918</v>
      </c>
      <c r="C51" s="398" t="s">
        <v>920</v>
      </c>
      <c r="D51" s="314" t="s">
        <v>3110</v>
      </c>
      <c r="E51" s="314" t="s">
        <v>384</v>
      </c>
      <c r="F51" s="315" t="s">
        <v>3111</v>
      </c>
      <c r="G51" s="313" t="s">
        <v>3112</v>
      </c>
      <c r="H51" s="313" t="s">
        <v>3206</v>
      </c>
      <c r="I51" s="316">
        <v>15000</v>
      </c>
      <c r="J51" s="316">
        <f>-K1725/0.0833333333333333</f>
        <v>0</v>
      </c>
      <c r="K51" s="316"/>
      <c r="L51" s="317" t="s">
        <v>328</v>
      </c>
      <c r="M51" s="317">
        <v>42746</v>
      </c>
      <c r="N51" s="318">
        <v>43110</v>
      </c>
      <c r="O51" s="336">
        <f>YEAR(N51)</f>
        <v>2018</v>
      </c>
      <c r="P51" s="336">
        <f>MONTH(N51)</f>
        <v>1</v>
      </c>
      <c r="Q51" s="326" t="str">
        <f>IF(P51&gt;9,CONCATENATE(O51,P51),CONCATENATE(O51,"0",P51))</f>
        <v>201801</v>
      </c>
      <c r="R51" s="311" t="s">
        <v>44</v>
      </c>
      <c r="S51" s="319">
        <v>0</v>
      </c>
      <c r="T51" s="319">
        <v>0</v>
      </c>
      <c r="U51" s="313"/>
      <c r="V51" s="363"/>
      <c r="W51" s="360"/>
      <c r="X51" s="363"/>
      <c r="Y51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1" s="360"/>
      <c r="AA51" s="360"/>
      <c r="AB51" s="360"/>
      <c r="AC51" s="360"/>
      <c r="AD51" s="360"/>
      <c r="AE51" s="360"/>
      <c r="AF51" s="360"/>
      <c r="AG51" s="360"/>
      <c r="AH51" s="360"/>
      <c r="AI51" s="360"/>
      <c r="AJ51" s="360"/>
      <c r="AK51" s="360"/>
      <c r="AL51" s="360"/>
      <c r="AM51" s="360"/>
      <c r="AN51" s="360"/>
      <c r="AO51" s="360"/>
      <c r="AP51" s="360"/>
      <c r="AQ51" s="360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</row>
    <row r="52" spans="1:100" s="47" customFormat="1" ht="43.5" customHeight="1" x14ac:dyDescent="0.25">
      <c r="A52" s="311" t="s">
        <v>3150</v>
      </c>
      <c r="B52" s="369" t="s">
        <v>918</v>
      </c>
      <c r="C52" s="398" t="s">
        <v>920</v>
      </c>
      <c r="D52" s="314" t="s">
        <v>3096</v>
      </c>
      <c r="E52" s="314" t="s">
        <v>384</v>
      </c>
      <c r="F52" s="315" t="s">
        <v>3097</v>
      </c>
      <c r="G52" s="313" t="s">
        <v>3098</v>
      </c>
      <c r="H52" s="313" t="s">
        <v>3099</v>
      </c>
      <c r="I52" s="316">
        <v>24000</v>
      </c>
      <c r="J52" s="316">
        <f>-K1723/0.0833333333333333</f>
        <v>0</v>
      </c>
      <c r="K52" s="316"/>
      <c r="L52" s="317" t="s">
        <v>328</v>
      </c>
      <c r="M52" s="317">
        <v>42750</v>
      </c>
      <c r="N52" s="318">
        <v>43114</v>
      </c>
      <c r="O52" s="336">
        <f>YEAR(N52)</f>
        <v>2018</v>
      </c>
      <c r="P52" s="336">
        <f>MONTH(N52)</f>
        <v>1</v>
      </c>
      <c r="Q52" s="326" t="str">
        <f>IF(P52&gt;9,CONCATENATE(O52,P52),CONCATENATE(O52,"0",P52))</f>
        <v>201801</v>
      </c>
      <c r="R52" s="311" t="s">
        <v>268</v>
      </c>
      <c r="S52" s="319">
        <v>0</v>
      </c>
      <c r="T52" s="319">
        <v>0</v>
      </c>
      <c r="U52" s="313"/>
      <c r="V52" s="363"/>
      <c r="W52" s="360"/>
      <c r="X52" s="363"/>
      <c r="Y52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2" s="360"/>
      <c r="AA52" s="360"/>
      <c r="AB52" s="360"/>
      <c r="AC52" s="360"/>
      <c r="AD52" s="360"/>
      <c r="AE52" s="360"/>
      <c r="AF52" s="360"/>
      <c r="AG52" s="360"/>
      <c r="AH52" s="360"/>
      <c r="AI52" s="360"/>
      <c r="AJ52" s="360"/>
      <c r="AK52" s="360"/>
      <c r="AL52" s="360"/>
      <c r="AM52" s="360"/>
      <c r="AN52" s="360"/>
      <c r="AO52" s="360"/>
      <c r="AP52" s="360"/>
      <c r="AQ52" s="360"/>
    </row>
    <row r="53" spans="1:100" s="47" customFormat="1" ht="43.5" customHeight="1" x14ac:dyDescent="0.25">
      <c r="A53" s="311" t="s">
        <v>3150</v>
      </c>
      <c r="B53" s="369" t="s">
        <v>918</v>
      </c>
      <c r="C53" s="398" t="s">
        <v>920</v>
      </c>
      <c r="D53" s="314"/>
      <c r="E53" s="314" t="s">
        <v>384</v>
      </c>
      <c r="F53" s="359" t="s">
        <v>3059</v>
      </c>
      <c r="G53" s="313" t="s">
        <v>2212</v>
      </c>
      <c r="H53" s="355" t="s">
        <v>3060</v>
      </c>
      <c r="I53" s="316">
        <v>24000</v>
      </c>
      <c r="J53" s="316">
        <f>-K1694/0.0833333333333333</f>
        <v>0</v>
      </c>
      <c r="K53" s="316"/>
      <c r="L53" s="317">
        <v>42711</v>
      </c>
      <c r="M53" s="317">
        <v>42755</v>
      </c>
      <c r="N53" s="318">
        <v>43119</v>
      </c>
      <c r="O53" s="336">
        <f>YEAR(N53)</f>
        <v>2018</v>
      </c>
      <c r="P53" s="336">
        <f>MONTH(N53)</f>
        <v>1</v>
      </c>
      <c r="Q53" s="326" t="str">
        <f>IF(P53&gt;9,CONCATENATE(O53,P53),CONCATENATE(O53,"0",P53))</f>
        <v>201801</v>
      </c>
      <c r="R53" s="311">
        <v>0</v>
      </c>
      <c r="S53" s="319">
        <v>0</v>
      </c>
      <c r="T53" s="319">
        <v>0</v>
      </c>
      <c r="U53" s="313"/>
      <c r="V53" s="360"/>
      <c r="W53" s="360"/>
      <c r="X53" s="360"/>
      <c r="Y53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3" s="360"/>
      <c r="AA53" s="360"/>
      <c r="AB53" s="360"/>
      <c r="AC53" s="360"/>
      <c r="AD53" s="360"/>
      <c r="AE53" s="360"/>
      <c r="AF53" s="360"/>
      <c r="AG53" s="360"/>
      <c r="AH53" s="360"/>
      <c r="AI53" s="360"/>
      <c r="AJ53" s="360"/>
      <c r="AK53" s="360"/>
      <c r="AL53" s="360"/>
      <c r="AM53" s="360"/>
      <c r="AN53" s="360"/>
      <c r="AO53" s="360"/>
      <c r="AP53" s="360"/>
      <c r="AQ53" s="360"/>
    </row>
    <row r="54" spans="1:100" s="47" customFormat="1" ht="43.5" customHeight="1" x14ac:dyDescent="0.25">
      <c r="A54" s="311" t="s">
        <v>3150</v>
      </c>
      <c r="B54" s="369" t="s">
        <v>918</v>
      </c>
      <c r="C54" s="398" t="s">
        <v>920</v>
      </c>
      <c r="D54" s="314"/>
      <c r="E54" s="314" t="s">
        <v>384</v>
      </c>
      <c r="F54" s="359" t="s">
        <v>3059</v>
      </c>
      <c r="G54" s="313" t="s">
        <v>2212</v>
      </c>
      <c r="H54" s="355" t="s">
        <v>3061</v>
      </c>
      <c r="I54" s="316">
        <v>24000</v>
      </c>
      <c r="J54" s="316">
        <f>-K1695/0.0833333333333333</f>
        <v>0</v>
      </c>
      <c r="K54" s="316"/>
      <c r="L54" s="317">
        <v>42711</v>
      </c>
      <c r="M54" s="317">
        <v>42755</v>
      </c>
      <c r="N54" s="318">
        <v>43119</v>
      </c>
      <c r="O54" s="336">
        <f>YEAR(N54)</f>
        <v>2018</v>
      </c>
      <c r="P54" s="336">
        <f>MONTH(N54)</f>
        <v>1</v>
      </c>
      <c r="Q54" s="326" t="str">
        <f>IF(P54&gt;9,CONCATENATE(O54,P54),CONCATENATE(O54,"0",P54))</f>
        <v>201801</v>
      </c>
      <c r="R54" s="311">
        <v>0</v>
      </c>
      <c r="S54" s="319">
        <v>0</v>
      </c>
      <c r="T54" s="319">
        <v>0</v>
      </c>
      <c r="U54" s="313"/>
      <c r="V54" s="360"/>
      <c r="W54" s="360"/>
      <c r="X54" s="360"/>
      <c r="Y54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4" s="360"/>
      <c r="AA54" s="360"/>
      <c r="AB54" s="360"/>
      <c r="AC54" s="360"/>
      <c r="AD54" s="360"/>
      <c r="AE54" s="360"/>
      <c r="AF54" s="360"/>
      <c r="AG54" s="360"/>
      <c r="AH54" s="360"/>
      <c r="AI54" s="360"/>
      <c r="AJ54" s="360"/>
      <c r="AK54" s="360"/>
      <c r="AL54" s="360"/>
      <c r="AM54" s="360"/>
      <c r="AN54" s="360"/>
      <c r="AO54" s="360"/>
      <c r="AP54" s="360"/>
      <c r="AQ54" s="360"/>
    </row>
    <row r="55" spans="1:100" s="47" customFormat="1" ht="43.5" customHeight="1" x14ac:dyDescent="0.25">
      <c r="A55" s="311" t="s">
        <v>3150</v>
      </c>
      <c r="B55" s="369" t="s">
        <v>918</v>
      </c>
      <c r="C55" s="398" t="s">
        <v>920</v>
      </c>
      <c r="D55" s="314"/>
      <c r="E55" s="314" t="s">
        <v>384</v>
      </c>
      <c r="F55" s="315" t="s">
        <v>46</v>
      </c>
      <c r="G55" s="313" t="s">
        <v>3137</v>
      </c>
      <c r="H55" s="313" t="s">
        <v>3138</v>
      </c>
      <c r="I55" s="316">
        <v>165514</v>
      </c>
      <c r="J55" s="316">
        <f>-K1694/0.0833333333333333</f>
        <v>0</v>
      </c>
      <c r="K55" s="316"/>
      <c r="L55" s="317">
        <v>42767</v>
      </c>
      <c r="M55" s="317">
        <v>42767</v>
      </c>
      <c r="N55" s="317">
        <v>43131</v>
      </c>
      <c r="O55" s="338">
        <f>YEAR(N55)</f>
        <v>2018</v>
      </c>
      <c r="P55" s="336">
        <f>MONTH(N55)</f>
        <v>1</v>
      </c>
      <c r="Q55" s="333"/>
      <c r="R55" s="311" t="s">
        <v>44</v>
      </c>
      <c r="S55" s="319">
        <v>0</v>
      </c>
      <c r="T55" s="319">
        <v>0</v>
      </c>
      <c r="U55" s="308"/>
      <c r="V55" s="363"/>
      <c r="W55" s="360"/>
      <c r="X55" s="363"/>
      <c r="Y55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5" s="385"/>
      <c r="AA55" s="363"/>
      <c r="AB55" s="363"/>
      <c r="AC55" s="363"/>
      <c r="AD55" s="363"/>
      <c r="AE55" s="363"/>
      <c r="AF55" s="363"/>
      <c r="AG55" s="363"/>
      <c r="AH55" s="363"/>
      <c r="AI55" s="363"/>
      <c r="AJ55" s="363"/>
      <c r="AK55" s="363"/>
      <c r="AL55" s="363"/>
      <c r="AM55" s="363"/>
      <c r="AN55" s="363"/>
      <c r="AO55" s="363"/>
      <c r="AP55" s="363"/>
      <c r="AQ55" s="363"/>
    </row>
    <row r="56" spans="1:100" s="47" customFormat="1" ht="43.5" customHeight="1" x14ac:dyDescent="0.25">
      <c r="A56" s="311" t="s">
        <v>3150</v>
      </c>
      <c r="B56" s="369" t="s">
        <v>918</v>
      </c>
      <c r="C56" s="398" t="s">
        <v>920</v>
      </c>
      <c r="D56" s="314" t="s">
        <v>3159</v>
      </c>
      <c r="E56" s="314" t="s">
        <v>384</v>
      </c>
      <c r="F56" s="359" t="s">
        <v>1762</v>
      </c>
      <c r="G56" s="313" t="s">
        <v>276</v>
      </c>
      <c r="H56" s="355" t="s">
        <v>1455</v>
      </c>
      <c r="I56" s="316">
        <v>300000</v>
      </c>
      <c r="J56" s="316">
        <f>-K2286/0.0833333333333333</f>
        <v>0</v>
      </c>
      <c r="K56" s="316"/>
      <c r="L56" s="317">
        <v>42032</v>
      </c>
      <c r="M56" s="317">
        <v>42036</v>
      </c>
      <c r="N56" s="318">
        <v>43131</v>
      </c>
      <c r="O56" s="336">
        <f>YEAR(N56)</f>
        <v>2018</v>
      </c>
      <c r="P56" s="336">
        <f>MONTH(N56)</f>
        <v>1</v>
      </c>
      <c r="Q56" s="326" t="str">
        <f>IF(P56&gt;9,CONCATENATE(O56,P56),CONCATENATE(O56,"0",P56))</f>
        <v>201801</v>
      </c>
      <c r="R56" s="354" t="s">
        <v>44</v>
      </c>
      <c r="S56" s="319">
        <v>0</v>
      </c>
      <c r="T56" s="319">
        <v>0</v>
      </c>
      <c r="U56" s="308"/>
      <c r="V56" s="363"/>
      <c r="W56" s="360"/>
      <c r="X56" s="363"/>
      <c r="Y56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6" s="422"/>
      <c r="AA56" s="348"/>
      <c r="AB56" s="348"/>
      <c r="AC56" s="348"/>
      <c r="AD56" s="348"/>
      <c r="AE56" s="348"/>
      <c r="AF56" s="348"/>
      <c r="AG56" s="348"/>
      <c r="AH56" s="348"/>
      <c r="AI56" s="348"/>
      <c r="AJ56" s="348"/>
      <c r="AK56" s="348"/>
      <c r="AL56" s="348"/>
      <c r="AM56" s="348"/>
      <c r="AN56" s="348"/>
      <c r="AO56" s="348"/>
      <c r="AP56" s="348"/>
      <c r="AQ56" s="348"/>
    </row>
    <row r="57" spans="1:100" s="47" customFormat="1" ht="43.5" customHeight="1" x14ac:dyDescent="0.25">
      <c r="A57" s="311" t="s">
        <v>3150</v>
      </c>
      <c r="B57" s="369" t="s">
        <v>918</v>
      </c>
      <c r="C57" s="398" t="s">
        <v>920</v>
      </c>
      <c r="D57" s="314" t="s">
        <v>2996</v>
      </c>
      <c r="E57" s="314" t="s">
        <v>384</v>
      </c>
      <c r="F57" s="315" t="s">
        <v>1023</v>
      </c>
      <c r="G57" s="308" t="s">
        <v>1025</v>
      </c>
      <c r="H57" s="313" t="s">
        <v>1024</v>
      </c>
      <c r="I57" s="316">
        <v>45000</v>
      </c>
      <c r="J57" s="316">
        <f>-K1653/0.0833333333333333</f>
        <v>0</v>
      </c>
      <c r="K57" s="316"/>
      <c r="L57" s="317">
        <v>42760</v>
      </c>
      <c r="M57" s="317">
        <v>42772</v>
      </c>
      <c r="N57" s="318">
        <v>43136</v>
      </c>
      <c r="O57" s="336">
        <f>YEAR(N57)</f>
        <v>2018</v>
      </c>
      <c r="P57" s="336">
        <f>MONTH(N57)</f>
        <v>2</v>
      </c>
      <c r="Q57" s="326" t="str">
        <f>IF(P57&gt;9,CONCATENATE(O57,P57),CONCATENATE(O57,"0",P57))</f>
        <v>201802</v>
      </c>
      <c r="R57" s="311">
        <v>0</v>
      </c>
      <c r="S57" s="319">
        <v>0</v>
      </c>
      <c r="T57" s="319">
        <v>0</v>
      </c>
      <c r="U57" s="313"/>
      <c r="V57" s="363"/>
      <c r="W57" s="360"/>
      <c r="X57" s="363"/>
      <c r="Y57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7" s="348"/>
      <c r="AA57" s="349"/>
      <c r="AB57" s="349"/>
      <c r="AC57" s="349"/>
      <c r="AD57" s="349"/>
      <c r="AE57" s="349"/>
      <c r="AF57" s="349"/>
      <c r="AG57" s="349"/>
      <c r="AH57" s="349"/>
      <c r="AI57" s="349"/>
      <c r="AJ57" s="349"/>
      <c r="AK57" s="349"/>
      <c r="AL57" s="349"/>
      <c r="AM57" s="349"/>
      <c r="AN57" s="349"/>
      <c r="AO57" s="349"/>
      <c r="AP57" s="349"/>
      <c r="AQ57" s="349"/>
    </row>
    <row r="58" spans="1:100" s="47" customFormat="1" ht="43.5" customHeight="1" x14ac:dyDescent="0.25">
      <c r="A58" s="311" t="s">
        <v>3150</v>
      </c>
      <c r="B58" s="369" t="s">
        <v>918</v>
      </c>
      <c r="C58" s="398" t="s">
        <v>920</v>
      </c>
      <c r="D58" s="314" t="s">
        <v>3290</v>
      </c>
      <c r="E58" s="314" t="s">
        <v>384</v>
      </c>
      <c r="F58" s="315" t="s">
        <v>34</v>
      </c>
      <c r="G58" s="313" t="s">
        <v>3291</v>
      </c>
      <c r="H58" s="313" t="s">
        <v>3292</v>
      </c>
      <c r="I58" s="316">
        <v>19000</v>
      </c>
      <c r="J58" s="316">
        <f>-K1699/0.0833333333333333</f>
        <v>0</v>
      </c>
      <c r="K58" s="316"/>
      <c r="L58" s="317" t="s">
        <v>328</v>
      </c>
      <c r="M58" s="317">
        <v>42808</v>
      </c>
      <c r="N58" s="318">
        <v>43172</v>
      </c>
      <c r="O58" s="336">
        <f>YEAR(N58)</f>
        <v>2018</v>
      </c>
      <c r="P58" s="336">
        <f>MONTH(N58)</f>
        <v>3</v>
      </c>
      <c r="Q58" s="326" t="str">
        <f>IF(P58&gt;9,CONCATENATE(O58,P58),CONCATENATE(O58,"0",P58))</f>
        <v>201803</v>
      </c>
      <c r="R58" s="311" t="s">
        <v>268</v>
      </c>
      <c r="S58" s="319">
        <v>0</v>
      </c>
      <c r="T58" s="319">
        <v>0</v>
      </c>
      <c r="U58" s="308"/>
      <c r="V58" s="363"/>
      <c r="W58" s="360"/>
      <c r="X58" s="363"/>
      <c r="Y58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8" s="360"/>
      <c r="AA58" s="363"/>
      <c r="AB58" s="363"/>
      <c r="AC58" s="363"/>
      <c r="AD58" s="363"/>
      <c r="AE58" s="363"/>
      <c r="AF58" s="363"/>
      <c r="AG58" s="363"/>
      <c r="AH58" s="363"/>
      <c r="AI58" s="363"/>
      <c r="AJ58" s="363"/>
      <c r="AK58" s="363"/>
      <c r="AL58" s="363"/>
      <c r="AM58" s="363"/>
      <c r="AN58" s="363"/>
      <c r="AO58" s="363"/>
      <c r="AP58" s="363"/>
      <c r="AQ58" s="363"/>
    </row>
    <row r="59" spans="1:100" s="47" customFormat="1" ht="43.5" customHeight="1" x14ac:dyDescent="0.25">
      <c r="A59" s="305" t="s">
        <v>3150</v>
      </c>
      <c r="B59" s="361" t="s">
        <v>918</v>
      </c>
      <c r="C59" s="398" t="s">
        <v>920</v>
      </c>
      <c r="D59" s="306"/>
      <c r="E59" s="306" t="s">
        <v>384</v>
      </c>
      <c r="F59" s="307" t="s">
        <v>1318</v>
      </c>
      <c r="G59" s="308" t="s">
        <v>1319</v>
      </c>
      <c r="H59" s="308" t="s">
        <v>1320</v>
      </c>
      <c r="I59" s="309">
        <v>8800000</v>
      </c>
      <c r="J59" s="309">
        <f>-K1647/0.0833333333333333</f>
        <v>0</v>
      </c>
      <c r="K59" s="309"/>
      <c r="L59" s="310">
        <v>42781</v>
      </c>
      <c r="M59" s="310">
        <v>42826</v>
      </c>
      <c r="N59" s="310">
        <v>43190</v>
      </c>
      <c r="O59" s="337">
        <f>YEAR(N59)</f>
        <v>2018</v>
      </c>
      <c r="P59" s="336">
        <f>MONTH(N59)</f>
        <v>3</v>
      </c>
      <c r="Q59" s="332" t="str">
        <f>IF(P59&gt;9,CONCATENATE(O59,P59),CONCATENATE(O59,"0",P59))</f>
        <v>201803</v>
      </c>
      <c r="R59" s="311" t="s">
        <v>268</v>
      </c>
      <c r="S59" s="312">
        <v>0</v>
      </c>
      <c r="T59" s="312">
        <v>0</v>
      </c>
      <c r="U59" s="313"/>
      <c r="V59" s="363"/>
      <c r="W59" s="360"/>
      <c r="X59" s="363"/>
      <c r="Y59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9" s="422"/>
      <c r="AA59" s="349"/>
      <c r="AB59" s="349"/>
      <c r="AC59" s="349"/>
      <c r="AD59" s="349"/>
      <c r="AE59" s="349"/>
      <c r="AF59" s="349"/>
      <c r="AG59" s="349"/>
      <c r="AH59" s="349"/>
      <c r="AI59" s="349"/>
      <c r="AJ59" s="349"/>
      <c r="AK59" s="349"/>
      <c r="AL59" s="349"/>
      <c r="AM59" s="349"/>
      <c r="AN59" s="349"/>
      <c r="AO59" s="349"/>
      <c r="AP59" s="349"/>
      <c r="AQ59" s="349"/>
    </row>
    <row r="60" spans="1:100" s="47" customFormat="1" ht="43.5" customHeight="1" x14ac:dyDescent="0.25">
      <c r="A60" s="311" t="s">
        <v>3150</v>
      </c>
      <c r="B60" s="369" t="s">
        <v>918</v>
      </c>
      <c r="C60" s="398" t="s">
        <v>920</v>
      </c>
      <c r="D60" s="358" t="s">
        <v>1800</v>
      </c>
      <c r="E60" s="314" t="s">
        <v>384</v>
      </c>
      <c r="F60" s="359" t="s">
        <v>1799</v>
      </c>
      <c r="G60" s="313" t="s">
        <v>996</v>
      </c>
      <c r="H60" s="313" t="s">
        <v>972</v>
      </c>
      <c r="I60" s="316">
        <v>19000</v>
      </c>
      <c r="J60" s="316">
        <f>-K2298/0.0833333333333333</f>
        <v>0</v>
      </c>
      <c r="K60" s="316"/>
      <c r="L60" s="317" t="s">
        <v>328</v>
      </c>
      <c r="M60" s="317">
        <v>42095</v>
      </c>
      <c r="N60" s="317">
        <v>43190</v>
      </c>
      <c r="O60" s="338">
        <f>YEAR(N60)</f>
        <v>2018</v>
      </c>
      <c r="P60" s="336">
        <f>MONTH(N60)</f>
        <v>3</v>
      </c>
      <c r="Q60" s="333" t="str">
        <f>IF(P60&gt;9,CONCATENATE(O60,P60),CONCATENATE(O60,"0",P60))</f>
        <v>201803</v>
      </c>
      <c r="R60" s="354" t="s">
        <v>44</v>
      </c>
      <c r="S60" s="319">
        <v>0</v>
      </c>
      <c r="T60" s="319">
        <v>0</v>
      </c>
      <c r="U60" s="313"/>
      <c r="V60" s="363"/>
      <c r="W60" s="360"/>
      <c r="X60" s="385"/>
      <c r="Y60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0" s="422"/>
      <c r="AA60" s="348"/>
      <c r="AB60" s="348"/>
      <c r="AC60" s="348"/>
      <c r="AD60" s="348"/>
      <c r="AE60" s="348"/>
      <c r="AF60" s="348"/>
      <c r="AG60" s="348"/>
      <c r="AH60" s="348"/>
      <c r="AI60" s="348"/>
      <c r="AJ60" s="348"/>
      <c r="AK60" s="348"/>
      <c r="AL60" s="348"/>
      <c r="AM60" s="348"/>
      <c r="AN60" s="348"/>
      <c r="AO60" s="348"/>
      <c r="AP60" s="348"/>
      <c r="AQ60" s="348"/>
    </row>
    <row r="61" spans="1:100" s="47" customFormat="1" ht="43.5" customHeight="1" x14ac:dyDescent="0.25">
      <c r="A61" s="311" t="s">
        <v>3150</v>
      </c>
      <c r="B61" s="369" t="s">
        <v>918</v>
      </c>
      <c r="C61" s="398" t="s">
        <v>920</v>
      </c>
      <c r="D61" s="314" t="s">
        <v>2334</v>
      </c>
      <c r="E61" s="314" t="s">
        <v>384</v>
      </c>
      <c r="F61" s="315" t="s">
        <v>34</v>
      </c>
      <c r="G61" s="313" t="s">
        <v>3177</v>
      </c>
      <c r="H61" s="313" t="s">
        <v>259</v>
      </c>
      <c r="I61" s="316">
        <v>815000</v>
      </c>
      <c r="J61" s="316">
        <f>-K2290/0.0833333333333333</f>
        <v>0</v>
      </c>
      <c r="K61" s="316"/>
      <c r="L61" s="317">
        <v>42760</v>
      </c>
      <c r="M61" s="317">
        <v>42826</v>
      </c>
      <c r="N61" s="318">
        <v>43190</v>
      </c>
      <c r="O61" s="336">
        <f>YEAR(N61)</f>
        <v>2018</v>
      </c>
      <c r="P61" s="336">
        <f>MONTH(N61)</f>
        <v>3</v>
      </c>
      <c r="Q61" s="326" t="str">
        <f>IF(P61&gt;9,CONCATENATE(O61,P61),CONCATENATE(O61,"0",P61))</f>
        <v>201803</v>
      </c>
      <c r="R61" s="311">
        <v>0</v>
      </c>
      <c r="S61" s="319">
        <v>0</v>
      </c>
      <c r="T61" s="319">
        <v>0</v>
      </c>
      <c r="U61" s="313"/>
      <c r="V61" s="363"/>
      <c r="W61" s="360"/>
      <c r="X61" s="363"/>
      <c r="Y61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1" s="348"/>
      <c r="AA61" s="349"/>
      <c r="AB61" s="349"/>
      <c r="AC61" s="349"/>
      <c r="AD61" s="349"/>
      <c r="AE61" s="349"/>
      <c r="AF61" s="349"/>
      <c r="AG61" s="349"/>
      <c r="AH61" s="349"/>
      <c r="AI61" s="349"/>
      <c r="AJ61" s="349"/>
      <c r="AK61" s="349"/>
      <c r="AL61" s="349"/>
      <c r="AM61" s="349"/>
      <c r="AN61" s="349"/>
      <c r="AO61" s="349"/>
      <c r="AP61" s="349"/>
      <c r="AQ61" s="349"/>
    </row>
    <row r="62" spans="1:100" s="47" customFormat="1" ht="43.5" customHeight="1" x14ac:dyDescent="0.25">
      <c r="A62" s="311" t="s">
        <v>3150</v>
      </c>
      <c r="B62" s="369" t="s">
        <v>918</v>
      </c>
      <c r="C62" s="398" t="s">
        <v>920</v>
      </c>
      <c r="D62" s="358" t="s">
        <v>2999</v>
      </c>
      <c r="E62" s="314" t="s">
        <v>384</v>
      </c>
      <c r="F62" s="359" t="s">
        <v>1792</v>
      </c>
      <c r="G62" s="313" t="s">
        <v>317</v>
      </c>
      <c r="H62" s="313" t="s">
        <v>1053</v>
      </c>
      <c r="I62" s="316">
        <v>49500</v>
      </c>
      <c r="J62" s="316">
        <f>-K2298/0.0833333333333333</f>
        <v>0</v>
      </c>
      <c r="K62" s="316"/>
      <c r="L62" s="317">
        <v>42753</v>
      </c>
      <c r="M62" s="317">
        <v>42826</v>
      </c>
      <c r="N62" s="318">
        <v>43190</v>
      </c>
      <c r="O62" s="336">
        <f>YEAR(N62)</f>
        <v>2018</v>
      </c>
      <c r="P62" s="336">
        <f>MONTH(N62)</f>
        <v>3</v>
      </c>
      <c r="Q62" s="326" t="str">
        <f>IF(P62&gt;9,CONCATENATE(O62,P62),CONCATENATE(O62,"0",P62))</f>
        <v>201803</v>
      </c>
      <c r="R62" s="354">
        <v>0</v>
      </c>
      <c r="S62" s="319">
        <v>0</v>
      </c>
      <c r="T62" s="319">
        <v>0</v>
      </c>
      <c r="U62" s="308"/>
      <c r="V62" s="363"/>
      <c r="W62" s="360"/>
      <c r="X62" s="363"/>
      <c r="Y62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2" s="422"/>
      <c r="AA62" s="348"/>
      <c r="AB62" s="348"/>
      <c r="AC62" s="348"/>
      <c r="AD62" s="348"/>
      <c r="AE62" s="348"/>
      <c r="AF62" s="348"/>
      <c r="AG62" s="348"/>
      <c r="AH62" s="348"/>
      <c r="AI62" s="348"/>
      <c r="AJ62" s="348"/>
      <c r="AK62" s="348"/>
      <c r="AL62" s="348"/>
      <c r="AM62" s="348"/>
      <c r="AN62" s="348"/>
      <c r="AO62" s="348"/>
      <c r="AP62" s="348"/>
      <c r="AQ62" s="348"/>
    </row>
    <row r="63" spans="1:100" s="47" customFormat="1" ht="43.5" customHeight="1" x14ac:dyDescent="0.25">
      <c r="A63" s="311" t="s">
        <v>3150</v>
      </c>
      <c r="B63" s="369" t="s">
        <v>918</v>
      </c>
      <c r="C63" s="398" t="s">
        <v>920</v>
      </c>
      <c r="D63" s="358" t="s">
        <v>3000</v>
      </c>
      <c r="E63" s="314" t="s">
        <v>384</v>
      </c>
      <c r="F63" s="315" t="s">
        <v>1056</v>
      </c>
      <c r="G63" s="313" t="s">
        <v>1057</v>
      </c>
      <c r="H63" s="313" t="s">
        <v>1058</v>
      </c>
      <c r="I63" s="316">
        <v>3250000</v>
      </c>
      <c r="J63" s="316">
        <f>-K1665/0.0833333333333333</f>
        <v>0</v>
      </c>
      <c r="K63" s="316"/>
      <c r="L63" s="317">
        <v>42746</v>
      </c>
      <c r="M63" s="317">
        <v>42826</v>
      </c>
      <c r="N63" s="317">
        <v>43190</v>
      </c>
      <c r="O63" s="338">
        <f>YEAR(N63)</f>
        <v>2018</v>
      </c>
      <c r="P63" s="336">
        <f>MONTH(N63)</f>
        <v>3</v>
      </c>
      <c r="Q63" s="333" t="str">
        <f>IF(P63&gt;9,CONCATENATE(O63,P63),CONCATENATE(O63,"0",P63))</f>
        <v>201803</v>
      </c>
      <c r="R63" s="311">
        <v>0</v>
      </c>
      <c r="S63" s="319">
        <v>0</v>
      </c>
      <c r="T63" s="319">
        <v>0</v>
      </c>
      <c r="U63" s="313"/>
      <c r="V63" s="360"/>
      <c r="W63" s="360"/>
      <c r="X63" s="360"/>
      <c r="Y63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3" s="422"/>
      <c r="AA63" s="349"/>
      <c r="AB63" s="349"/>
      <c r="AC63" s="349"/>
      <c r="AD63" s="349"/>
      <c r="AE63" s="349"/>
      <c r="AF63" s="349"/>
      <c r="AG63" s="349"/>
      <c r="AH63" s="349"/>
      <c r="AI63" s="349"/>
      <c r="AJ63" s="349"/>
      <c r="AK63" s="349"/>
      <c r="AL63" s="349"/>
      <c r="AM63" s="349"/>
      <c r="AN63" s="349"/>
      <c r="AO63" s="349"/>
      <c r="AP63" s="349"/>
      <c r="AQ63" s="349"/>
    </row>
    <row r="64" spans="1:100" s="47" customFormat="1" ht="43.5" customHeight="1" x14ac:dyDescent="0.25">
      <c r="A64" s="354" t="s">
        <v>3150</v>
      </c>
      <c r="B64" s="369" t="s">
        <v>918</v>
      </c>
      <c r="C64" s="398" t="s">
        <v>920</v>
      </c>
      <c r="D64" s="358" t="s">
        <v>3003</v>
      </c>
      <c r="E64" s="314" t="s">
        <v>384</v>
      </c>
      <c r="F64" s="307" t="s">
        <v>1330</v>
      </c>
      <c r="G64" s="405" t="s">
        <v>1331</v>
      </c>
      <c r="H64" s="405" t="s">
        <v>221</v>
      </c>
      <c r="I64" s="316">
        <v>380000</v>
      </c>
      <c r="J64" s="316">
        <f>-K2300/0.0833333333333333</f>
        <v>0</v>
      </c>
      <c r="K64" s="316"/>
      <c r="L64" s="317">
        <v>42809</v>
      </c>
      <c r="M64" s="317">
        <v>42834</v>
      </c>
      <c r="N64" s="318">
        <v>43198</v>
      </c>
      <c r="O64" s="336">
        <f>YEAR(N64)</f>
        <v>2018</v>
      </c>
      <c r="P64" s="336">
        <f>MONTH(N64)</f>
        <v>4</v>
      </c>
      <c r="Q64" s="326" t="str">
        <f>IF(P64&gt;9,CONCATENATE(O64,P64),CONCATENATE(O64,"0",P64))</f>
        <v>201804</v>
      </c>
      <c r="R64" s="311" t="s">
        <v>268</v>
      </c>
      <c r="S64" s="319">
        <v>0</v>
      </c>
      <c r="T64" s="319">
        <v>0</v>
      </c>
      <c r="U64" s="417"/>
      <c r="V64" s="363"/>
      <c r="W64" s="360"/>
      <c r="X64" s="385" t="s">
        <v>914</v>
      </c>
      <c r="Y64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64" s="348"/>
      <c r="AA64" s="348"/>
      <c r="AB64" s="348"/>
      <c r="AC64" s="348"/>
      <c r="AD64" s="348"/>
      <c r="AE64" s="348"/>
      <c r="AF64" s="348"/>
      <c r="AG64" s="348"/>
      <c r="AH64" s="348"/>
      <c r="AI64" s="348"/>
      <c r="AJ64" s="348"/>
      <c r="AK64" s="348"/>
      <c r="AL64" s="348"/>
      <c r="AM64" s="348"/>
      <c r="AN64" s="348"/>
      <c r="AO64" s="348"/>
      <c r="AP64" s="348"/>
      <c r="AQ64" s="348"/>
    </row>
    <row r="65" spans="1:100" s="47" customFormat="1" ht="43.5" customHeight="1" x14ac:dyDescent="0.25">
      <c r="A65" s="354" t="s">
        <v>3150</v>
      </c>
      <c r="B65" s="369" t="s">
        <v>918</v>
      </c>
      <c r="C65" s="398" t="s">
        <v>920</v>
      </c>
      <c r="D65" s="358" t="s">
        <v>3001</v>
      </c>
      <c r="E65" s="314" t="s">
        <v>384</v>
      </c>
      <c r="F65" s="315" t="s">
        <v>1332</v>
      </c>
      <c r="G65" s="313" t="s">
        <v>63</v>
      </c>
      <c r="H65" s="313" t="s">
        <v>87</v>
      </c>
      <c r="I65" s="316">
        <v>1000000</v>
      </c>
      <c r="J65" s="316">
        <f>-K2297/0.0833333333333333</f>
        <v>0</v>
      </c>
      <c r="K65" s="316"/>
      <c r="L65" s="317">
        <v>42795</v>
      </c>
      <c r="M65" s="317">
        <v>42834</v>
      </c>
      <c r="N65" s="318">
        <v>43198</v>
      </c>
      <c r="O65" s="336">
        <f>YEAR(N65)</f>
        <v>2018</v>
      </c>
      <c r="P65" s="336">
        <f>MONTH(N65)</f>
        <v>4</v>
      </c>
      <c r="Q65" s="326" t="str">
        <f>IF(P65&gt;9,CONCATENATE(O65,P65),CONCATENATE(O65,"0",P65))</f>
        <v>201804</v>
      </c>
      <c r="R65" s="311" t="s">
        <v>268</v>
      </c>
      <c r="S65" s="319">
        <v>0</v>
      </c>
      <c r="T65" s="319">
        <v>0</v>
      </c>
      <c r="U65" s="308"/>
      <c r="V65" s="363"/>
      <c r="W65" s="360"/>
      <c r="X65" s="363"/>
      <c r="Y65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5" s="348"/>
      <c r="AA65" s="348"/>
      <c r="AB65" s="348"/>
      <c r="AC65" s="348"/>
      <c r="AD65" s="348"/>
      <c r="AE65" s="348"/>
      <c r="AF65" s="348"/>
      <c r="AG65" s="348"/>
      <c r="AH65" s="348"/>
      <c r="AI65" s="348"/>
      <c r="AJ65" s="348"/>
      <c r="AK65" s="348"/>
      <c r="AL65" s="348"/>
      <c r="AM65" s="348"/>
      <c r="AN65" s="348"/>
      <c r="AO65" s="348"/>
      <c r="AP65" s="348"/>
      <c r="AQ65" s="348"/>
    </row>
    <row r="66" spans="1:100" s="47" customFormat="1" ht="43.5" customHeight="1" x14ac:dyDescent="0.25">
      <c r="A66" s="354" t="s">
        <v>3150</v>
      </c>
      <c r="B66" s="378" t="s">
        <v>918</v>
      </c>
      <c r="C66" s="370" t="s">
        <v>920</v>
      </c>
      <c r="D66" s="358" t="s">
        <v>3002</v>
      </c>
      <c r="E66" s="358" t="s">
        <v>384</v>
      </c>
      <c r="F66" s="359" t="s">
        <v>1332</v>
      </c>
      <c r="G66" s="355" t="s">
        <v>63</v>
      </c>
      <c r="H66" s="355" t="s">
        <v>1511</v>
      </c>
      <c r="I66" s="371">
        <v>100000</v>
      </c>
      <c r="J66" s="371">
        <f>-K1677/0.0833333333333333</f>
        <v>0</v>
      </c>
      <c r="K66" s="371"/>
      <c r="L66" s="372">
        <v>42795</v>
      </c>
      <c r="M66" s="372">
        <v>42834</v>
      </c>
      <c r="N66" s="373">
        <v>43198</v>
      </c>
      <c r="O66" s="374">
        <f>YEAR(N66)</f>
        <v>2018</v>
      </c>
      <c r="P66" s="374">
        <f>MONTH(N66)</f>
        <v>4</v>
      </c>
      <c r="Q66" s="375" t="str">
        <f>IF(P66&gt;9,CONCATENATE(O66,P66),CONCATENATE(O66,"0",P66))</f>
        <v>201804</v>
      </c>
      <c r="R66" s="354" t="s">
        <v>268</v>
      </c>
      <c r="S66" s="376">
        <v>0</v>
      </c>
      <c r="T66" s="376">
        <v>0</v>
      </c>
      <c r="U66" s="356"/>
      <c r="V66" s="349"/>
      <c r="W66" s="348"/>
      <c r="X66" s="349"/>
      <c r="Y66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6" s="348"/>
      <c r="AA66" s="348"/>
      <c r="AB66" s="348"/>
      <c r="AC66" s="348"/>
      <c r="AD66" s="348"/>
      <c r="AE66" s="348"/>
      <c r="AF66" s="348"/>
      <c r="AG66" s="348"/>
      <c r="AH66" s="348"/>
      <c r="AI66" s="348"/>
      <c r="AJ66" s="348"/>
      <c r="AK66" s="348"/>
      <c r="AL66" s="348"/>
      <c r="AM66" s="348"/>
      <c r="AN66" s="348"/>
      <c r="AO66" s="348"/>
      <c r="AP66" s="348"/>
      <c r="AQ66" s="348"/>
      <c r="AR66" s="231"/>
      <c r="AS66" s="231"/>
      <c r="AT66" s="231"/>
      <c r="AU66" s="231"/>
      <c r="AV66" s="231"/>
      <c r="AW66" s="231"/>
      <c r="AX66" s="231"/>
      <c r="AY66" s="231"/>
      <c r="AZ66" s="231"/>
      <c r="BA66" s="231"/>
      <c r="BB66" s="231"/>
      <c r="BC66" s="231"/>
      <c r="BD66" s="231"/>
      <c r="BE66" s="231"/>
      <c r="BF66" s="231"/>
      <c r="BG66" s="231"/>
      <c r="BH66" s="231"/>
      <c r="BI66" s="231"/>
      <c r="BJ66" s="231"/>
      <c r="BK66" s="231"/>
      <c r="BL66" s="231"/>
      <c r="BM66" s="231"/>
      <c r="BN66" s="231"/>
      <c r="BO66" s="231"/>
      <c r="BP66" s="231"/>
      <c r="BQ66" s="231"/>
      <c r="BR66" s="231"/>
      <c r="BS66" s="231"/>
      <c r="BT66" s="231"/>
      <c r="BU66" s="231"/>
      <c r="BV66" s="231"/>
      <c r="BW66" s="231"/>
      <c r="BX66" s="231"/>
      <c r="BY66" s="231"/>
      <c r="BZ66" s="231"/>
      <c r="CA66" s="231"/>
      <c r="CB66" s="231"/>
      <c r="CC66" s="231"/>
      <c r="CD66" s="231"/>
      <c r="CE66" s="231"/>
      <c r="CF66" s="231"/>
      <c r="CG66" s="231"/>
      <c r="CH66" s="231"/>
      <c r="CI66" s="231"/>
      <c r="CJ66" s="231"/>
      <c r="CK66" s="231"/>
      <c r="CL66" s="231"/>
      <c r="CM66" s="231"/>
      <c r="CN66" s="231"/>
      <c r="CO66" s="231"/>
      <c r="CP66" s="231"/>
      <c r="CQ66" s="231"/>
      <c r="CR66" s="231"/>
      <c r="CS66" s="231"/>
      <c r="CT66" s="231"/>
      <c r="CU66" s="231"/>
      <c r="CV66" s="231"/>
    </row>
    <row r="67" spans="1:100" s="231" customFormat="1" ht="43.5" customHeight="1" x14ac:dyDescent="0.25">
      <c r="A67" s="354" t="s">
        <v>3150</v>
      </c>
      <c r="B67" s="369" t="s">
        <v>918</v>
      </c>
      <c r="C67" s="398" t="s">
        <v>920</v>
      </c>
      <c r="D67" s="358" t="s">
        <v>3005</v>
      </c>
      <c r="E67" s="314" t="s">
        <v>384</v>
      </c>
      <c r="F67" s="307" t="s">
        <v>1296</v>
      </c>
      <c r="G67" s="313" t="s">
        <v>147</v>
      </c>
      <c r="H67" s="313" t="s">
        <v>87</v>
      </c>
      <c r="I67" s="316">
        <v>225000</v>
      </c>
      <c r="J67" s="316">
        <f>-K2304/0.0833333333333333</f>
        <v>0</v>
      </c>
      <c r="K67" s="316"/>
      <c r="L67" s="317">
        <v>42802</v>
      </c>
      <c r="M67" s="317">
        <v>42856</v>
      </c>
      <c r="N67" s="318">
        <v>43220</v>
      </c>
      <c r="O67" s="336">
        <f>YEAR(N67)</f>
        <v>2018</v>
      </c>
      <c r="P67" s="336">
        <f>MONTH(N67)</f>
        <v>4</v>
      </c>
      <c r="Q67" s="326" t="str">
        <f>IF(P67&gt;9,CONCATENATE(O67,P67),CONCATENATE(O67,"0",P67))</f>
        <v>201804</v>
      </c>
      <c r="R67" s="311" t="s">
        <v>268</v>
      </c>
      <c r="S67" s="319">
        <v>0</v>
      </c>
      <c r="T67" s="319">
        <v>0</v>
      </c>
      <c r="U67" s="355"/>
      <c r="V67" s="360"/>
      <c r="W67" s="360"/>
      <c r="X67" s="360"/>
      <c r="Y67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7" s="422"/>
      <c r="AA67" s="348"/>
      <c r="AB67" s="348"/>
      <c r="AC67" s="348"/>
      <c r="AD67" s="348"/>
      <c r="AE67" s="348"/>
      <c r="AF67" s="348"/>
      <c r="AG67" s="348"/>
      <c r="AH67" s="348"/>
      <c r="AI67" s="348"/>
      <c r="AJ67" s="348"/>
      <c r="AK67" s="348"/>
      <c r="AL67" s="348"/>
      <c r="AM67" s="348"/>
      <c r="AN67" s="348"/>
      <c r="AO67" s="348"/>
      <c r="AP67" s="348"/>
      <c r="AQ67" s="348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  <c r="BL67" s="47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7"/>
      <c r="CA67" s="47"/>
      <c r="CB67" s="47"/>
      <c r="CC67" s="47"/>
      <c r="CD67" s="47"/>
      <c r="CE67" s="47"/>
      <c r="CF67" s="47"/>
      <c r="CG67" s="47"/>
      <c r="CH67" s="47"/>
      <c r="CI67" s="47"/>
      <c r="CJ67" s="47"/>
      <c r="CK67" s="47"/>
      <c r="CL67" s="47"/>
      <c r="CM67" s="47"/>
      <c r="CN67" s="47"/>
      <c r="CO67" s="47"/>
      <c r="CP67" s="47"/>
      <c r="CQ67" s="47"/>
      <c r="CR67" s="47"/>
      <c r="CS67" s="47"/>
      <c r="CT67" s="47"/>
      <c r="CU67" s="47"/>
      <c r="CV67" s="47"/>
    </row>
    <row r="68" spans="1:100" s="231" customFormat="1" ht="43.5" customHeight="1" x14ac:dyDescent="0.25">
      <c r="A68" s="311" t="s">
        <v>3150</v>
      </c>
      <c r="B68" s="369" t="s">
        <v>918</v>
      </c>
      <c r="C68" s="398" t="s">
        <v>920</v>
      </c>
      <c r="D68" s="314" t="s">
        <v>3160</v>
      </c>
      <c r="E68" s="314" t="s">
        <v>384</v>
      </c>
      <c r="F68" s="307" t="s">
        <v>1814</v>
      </c>
      <c r="G68" s="313" t="s">
        <v>282</v>
      </c>
      <c r="H68" s="313" t="s">
        <v>213</v>
      </c>
      <c r="I68" s="316">
        <v>1000000</v>
      </c>
      <c r="J68" s="316">
        <f>-K2301/0.0833333333333333</f>
        <v>0</v>
      </c>
      <c r="K68" s="316"/>
      <c r="L68" s="317">
        <v>42109</v>
      </c>
      <c r="M68" s="317">
        <v>42125</v>
      </c>
      <c r="N68" s="318">
        <v>43220</v>
      </c>
      <c r="O68" s="336">
        <f>YEAR(N68)</f>
        <v>2018</v>
      </c>
      <c r="P68" s="336">
        <f>MONTH(N68)</f>
        <v>4</v>
      </c>
      <c r="Q68" s="326" t="str">
        <f>IF(P68&gt;9,CONCATENATE(O68,P68),CONCATENATE(O68,"0",P68))</f>
        <v>201804</v>
      </c>
      <c r="R68" s="311" t="s">
        <v>44</v>
      </c>
      <c r="S68" s="319">
        <v>0</v>
      </c>
      <c r="T68" s="319">
        <v>0</v>
      </c>
      <c r="U68" s="355"/>
      <c r="V68" s="363"/>
      <c r="W68" s="360"/>
      <c r="X68" s="363"/>
      <c r="Y68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8" s="422"/>
      <c r="AA68" s="348"/>
      <c r="AB68" s="348"/>
      <c r="AC68" s="348"/>
      <c r="AD68" s="348"/>
      <c r="AE68" s="348"/>
      <c r="AF68" s="348"/>
      <c r="AG68" s="348"/>
      <c r="AH68" s="348"/>
      <c r="AI68" s="348"/>
      <c r="AJ68" s="348"/>
      <c r="AK68" s="348"/>
      <c r="AL68" s="348"/>
      <c r="AM68" s="348"/>
      <c r="AN68" s="348"/>
      <c r="AO68" s="348"/>
      <c r="AP68" s="348"/>
      <c r="AQ68" s="348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7"/>
      <c r="CA68" s="47"/>
      <c r="CB68" s="47"/>
      <c r="CC68" s="47"/>
      <c r="CD68" s="47"/>
      <c r="CE68" s="47"/>
      <c r="CF68" s="47"/>
      <c r="CG68" s="47"/>
      <c r="CH68" s="47"/>
      <c r="CI68" s="47"/>
      <c r="CJ68" s="47"/>
      <c r="CK68" s="47"/>
      <c r="CL68" s="47"/>
      <c r="CM68" s="47"/>
      <c r="CN68" s="47"/>
      <c r="CO68" s="47"/>
      <c r="CP68" s="47"/>
      <c r="CQ68" s="47"/>
      <c r="CR68" s="47"/>
      <c r="CS68" s="47"/>
      <c r="CT68" s="47"/>
      <c r="CU68" s="47"/>
      <c r="CV68" s="47"/>
    </row>
    <row r="69" spans="1:100" s="231" customFormat="1" ht="43.5" customHeight="1" x14ac:dyDescent="0.25">
      <c r="A69" s="311" t="s">
        <v>3150</v>
      </c>
      <c r="B69" s="361" t="s">
        <v>918</v>
      </c>
      <c r="C69" s="398" t="s">
        <v>920</v>
      </c>
      <c r="D69" s="314" t="s">
        <v>2014</v>
      </c>
      <c r="E69" s="314" t="s">
        <v>384</v>
      </c>
      <c r="F69" s="307" t="s">
        <v>1289</v>
      </c>
      <c r="G69" s="313" t="s">
        <v>315</v>
      </c>
      <c r="H69" s="313" t="s">
        <v>1290</v>
      </c>
      <c r="I69" s="316">
        <v>630000</v>
      </c>
      <c r="J69" s="316">
        <f>-K2304/0.0833333333333333</f>
        <v>0</v>
      </c>
      <c r="K69" s="316"/>
      <c r="L69" s="317">
        <v>42760</v>
      </c>
      <c r="M69" s="317">
        <v>42856</v>
      </c>
      <c r="N69" s="318">
        <v>43220</v>
      </c>
      <c r="O69" s="336">
        <f>YEAR(N69)</f>
        <v>2018</v>
      </c>
      <c r="P69" s="336">
        <f>MONTH(N69)</f>
        <v>4</v>
      </c>
      <c r="Q69" s="326" t="str">
        <f>IF(P69&gt;9,CONCATENATE(O69,P69),CONCATENATE(O69,"0",P69))</f>
        <v>201804</v>
      </c>
      <c r="R69" s="311" t="s">
        <v>268</v>
      </c>
      <c r="S69" s="319">
        <v>0</v>
      </c>
      <c r="T69" s="319">
        <v>0</v>
      </c>
      <c r="U69" s="313"/>
      <c r="V69" s="363"/>
      <c r="W69" s="363"/>
      <c r="X69" s="363"/>
      <c r="Y69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9" s="422"/>
      <c r="AA69" s="348"/>
      <c r="AB69" s="348"/>
      <c r="AC69" s="348"/>
      <c r="AD69" s="348"/>
      <c r="AE69" s="348"/>
      <c r="AF69" s="348"/>
      <c r="AG69" s="348"/>
      <c r="AH69" s="348"/>
      <c r="AI69" s="348"/>
      <c r="AJ69" s="348"/>
      <c r="AK69" s="348"/>
      <c r="AL69" s="348"/>
      <c r="AM69" s="348"/>
      <c r="AN69" s="348"/>
      <c r="AO69" s="348"/>
      <c r="AP69" s="348"/>
      <c r="AQ69" s="348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7"/>
      <c r="CA69" s="47"/>
      <c r="CB69" s="47"/>
      <c r="CC69" s="47"/>
      <c r="CD69" s="47"/>
      <c r="CE69" s="47"/>
      <c r="CF69" s="47"/>
      <c r="CG69" s="47"/>
      <c r="CH69" s="47"/>
      <c r="CI69" s="47"/>
      <c r="CJ69" s="47"/>
      <c r="CK69" s="47"/>
      <c r="CL69" s="47"/>
      <c r="CM69" s="47"/>
      <c r="CN69" s="47"/>
      <c r="CO69" s="47"/>
      <c r="CP69" s="47"/>
      <c r="CQ69" s="47"/>
      <c r="CR69" s="47"/>
      <c r="CS69" s="47"/>
      <c r="CT69" s="47"/>
      <c r="CU69" s="47"/>
      <c r="CV69" s="47"/>
    </row>
    <row r="70" spans="1:100" s="231" customFormat="1" ht="43.5" customHeight="1" x14ac:dyDescent="0.25">
      <c r="A70" s="311" t="s">
        <v>3150</v>
      </c>
      <c r="B70" s="369" t="s">
        <v>918</v>
      </c>
      <c r="C70" s="398" t="s">
        <v>920</v>
      </c>
      <c r="D70" s="358" t="s">
        <v>3004</v>
      </c>
      <c r="E70" s="314" t="s">
        <v>384</v>
      </c>
      <c r="F70" s="359" t="s">
        <v>1328</v>
      </c>
      <c r="G70" s="355" t="s">
        <v>1385</v>
      </c>
      <c r="H70" s="313" t="s">
        <v>165</v>
      </c>
      <c r="I70" s="316">
        <v>1900000</v>
      </c>
      <c r="J70" s="316">
        <f>-K2271/0.0833333333333333</f>
        <v>0</v>
      </c>
      <c r="K70" s="316"/>
      <c r="L70" s="317">
        <v>42746</v>
      </c>
      <c r="M70" s="317">
        <v>42856</v>
      </c>
      <c r="N70" s="317">
        <v>43220</v>
      </c>
      <c r="O70" s="338">
        <f>YEAR(N70)</f>
        <v>2018</v>
      </c>
      <c r="P70" s="336">
        <f>MONTH(N70)</f>
        <v>4</v>
      </c>
      <c r="Q70" s="333" t="str">
        <f>IF(P70&gt;9,CONCATENATE(O70,P70),CONCATENATE(O70,"0",P70))</f>
        <v>201804</v>
      </c>
      <c r="R70" s="354" t="s">
        <v>268</v>
      </c>
      <c r="S70" s="319">
        <v>0</v>
      </c>
      <c r="T70" s="319">
        <v>0</v>
      </c>
      <c r="U70" s="355"/>
      <c r="V70" s="363"/>
      <c r="W70" s="360"/>
      <c r="X70" s="363"/>
      <c r="Y70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0" s="422"/>
      <c r="AA70" s="422"/>
      <c r="AB70" s="349"/>
      <c r="AC70" s="349"/>
      <c r="AD70" s="349"/>
      <c r="AE70" s="349"/>
      <c r="AF70" s="349"/>
      <c r="AG70" s="349"/>
      <c r="AH70" s="349"/>
      <c r="AI70" s="349"/>
      <c r="AJ70" s="349"/>
      <c r="AK70" s="349"/>
      <c r="AL70" s="349"/>
      <c r="AM70" s="349"/>
      <c r="AN70" s="349"/>
      <c r="AO70" s="349"/>
      <c r="AP70" s="349"/>
      <c r="AQ70" s="349"/>
    </row>
    <row r="71" spans="1:100" s="231" customFormat="1" ht="43.5" customHeight="1" x14ac:dyDescent="0.25">
      <c r="A71" s="311" t="s">
        <v>3150</v>
      </c>
      <c r="B71" s="369" t="s">
        <v>918</v>
      </c>
      <c r="C71" s="398" t="s">
        <v>920</v>
      </c>
      <c r="D71" s="314" t="s">
        <v>1929</v>
      </c>
      <c r="E71" s="314" t="s">
        <v>384</v>
      </c>
      <c r="F71" s="315" t="s">
        <v>1928</v>
      </c>
      <c r="G71" s="313" t="s">
        <v>246</v>
      </c>
      <c r="H71" s="313" t="s">
        <v>247</v>
      </c>
      <c r="I71" s="316">
        <v>23200</v>
      </c>
      <c r="J71" s="316">
        <f>-K2313/0.0833333333333333</f>
        <v>0</v>
      </c>
      <c r="K71" s="316"/>
      <c r="L71" s="317" t="s">
        <v>328</v>
      </c>
      <c r="M71" s="317">
        <v>42882</v>
      </c>
      <c r="N71" s="318">
        <v>43246</v>
      </c>
      <c r="O71" s="336">
        <f>YEAR(N71)</f>
        <v>2018</v>
      </c>
      <c r="P71" s="336">
        <f>MONTH(N71)</f>
        <v>5</v>
      </c>
      <c r="Q71" s="326" t="str">
        <f>IF(P71&gt;9,CONCATENATE(O71,P71),CONCATENATE(O71,"0",P71))</f>
        <v>201805</v>
      </c>
      <c r="R71" s="311">
        <v>0</v>
      </c>
      <c r="S71" s="319">
        <v>0</v>
      </c>
      <c r="T71" s="319">
        <v>0</v>
      </c>
      <c r="U71" s="313"/>
      <c r="V71" s="363"/>
      <c r="W71" s="360"/>
      <c r="X71" s="363"/>
      <c r="Y71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1" s="422"/>
      <c r="AA71" s="348"/>
      <c r="AB71" s="348"/>
      <c r="AC71" s="348"/>
      <c r="AD71" s="348"/>
      <c r="AE71" s="348"/>
      <c r="AF71" s="348"/>
      <c r="AG71" s="348"/>
      <c r="AH71" s="348"/>
      <c r="AI71" s="348"/>
      <c r="AJ71" s="348"/>
      <c r="AK71" s="348"/>
      <c r="AL71" s="348"/>
      <c r="AM71" s="348"/>
      <c r="AN71" s="348"/>
      <c r="AO71" s="348"/>
      <c r="AP71" s="348"/>
      <c r="AQ71" s="348"/>
    </row>
    <row r="72" spans="1:100" s="231" customFormat="1" ht="43.5" customHeight="1" x14ac:dyDescent="0.25">
      <c r="A72" s="311" t="s">
        <v>3150</v>
      </c>
      <c r="B72" s="369" t="s">
        <v>918</v>
      </c>
      <c r="C72" s="398" t="s">
        <v>920</v>
      </c>
      <c r="D72" s="314" t="s">
        <v>2417</v>
      </c>
      <c r="E72" s="314" t="s">
        <v>384</v>
      </c>
      <c r="F72" s="307" t="s">
        <v>46</v>
      </c>
      <c r="G72" s="313" t="s">
        <v>249</v>
      </c>
      <c r="H72" s="313" t="s">
        <v>1115</v>
      </c>
      <c r="I72" s="316">
        <v>75000</v>
      </c>
      <c r="J72" s="316">
        <f>-K2308/0.0833333333333333</f>
        <v>0</v>
      </c>
      <c r="K72" s="316"/>
      <c r="L72" s="317">
        <v>42858</v>
      </c>
      <c r="M72" s="310">
        <v>42887</v>
      </c>
      <c r="N72" s="318">
        <v>43251</v>
      </c>
      <c r="O72" s="336">
        <f>YEAR(N72)</f>
        <v>2018</v>
      </c>
      <c r="P72" s="336">
        <f>MONTH(N72)</f>
        <v>5</v>
      </c>
      <c r="Q72" s="326" t="str">
        <f>IF(P72&gt;9,CONCATENATE(O72,P72),CONCATENATE(O72,"0",P72))</f>
        <v>201805</v>
      </c>
      <c r="R72" s="311">
        <v>0</v>
      </c>
      <c r="S72" s="319">
        <v>0</v>
      </c>
      <c r="T72" s="319">
        <v>0</v>
      </c>
      <c r="U72" s="313"/>
      <c r="V72" s="363"/>
      <c r="W72" s="360"/>
      <c r="X72" s="363"/>
      <c r="Y72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2" s="348"/>
      <c r="AA72" s="349"/>
      <c r="AB72" s="349"/>
      <c r="AC72" s="349"/>
      <c r="AD72" s="349"/>
      <c r="AE72" s="349"/>
      <c r="AF72" s="349"/>
      <c r="AG72" s="349"/>
      <c r="AH72" s="349"/>
      <c r="AI72" s="349"/>
      <c r="AJ72" s="349"/>
      <c r="AK72" s="349"/>
      <c r="AL72" s="349"/>
      <c r="AM72" s="349"/>
      <c r="AN72" s="349"/>
      <c r="AO72" s="349"/>
      <c r="AP72" s="349"/>
      <c r="AQ72" s="349"/>
    </row>
    <row r="73" spans="1:100" s="231" customFormat="1" ht="43.5" customHeight="1" x14ac:dyDescent="0.25">
      <c r="A73" s="354" t="s">
        <v>3150</v>
      </c>
      <c r="B73" s="369" t="s">
        <v>918</v>
      </c>
      <c r="C73" s="398" t="s">
        <v>920</v>
      </c>
      <c r="D73" s="358" t="s">
        <v>3006</v>
      </c>
      <c r="E73" s="314" t="s">
        <v>384</v>
      </c>
      <c r="F73" s="315" t="s">
        <v>1342</v>
      </c>
      <c r="G73" s="313" t="s">
        <v>148</v>
      </c>
      <c r="H73" s="313" t="s">
        <v>127</v>
      </c>
      <c r="I73" s="316">
        <v>1600000</v>
      </c>
      <c r="J73" s="316">
        <f>-K2303/0.0833333333333333</f>
        <v>0</v>
      </c>
      <c r="K73" s="316"/>
      <c r="L73" s="317">
        <v>42837</v>
      </c>
      <c r="M73" s="317">
        <v>42887</v>
      </c>
      <c r="N73" s="317">
        <v>43251</v>
      </c>
      <c r="O73" s="338">
        <f>YEAR(N73)</f>
        <v>2018</v>
      </c>
      <c r="P73" s="336">
        <f>MONTH(N73)</f>
        <v>5</v>
      </c>
      <c r="Q73" s="333" t="str">
        <f>IF(P73&gt;9,CONCATENATE(O73,P73),CONCATENATE(O73,"0",P73))</f>
        <v>201805</v>
      </c>
      <c r="R73" s="311" t="s">
        <v>268</v>
      </c>
      <c r="S73" s="319">
        <v>0</v>
      </c>
      <c r="T73" s="319">
        <v>0</v>
      </c>
      <c r="U73" s="308"/>
      <c r="V73" s="363"/>
      <c r="W73" s="360"/>
      <c r="X73" s="363"/>
      <c r="Y73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3" s="422"/>
      <c r="AA73" s="348"/>
      <c r="AB73" s="348"/>
      <c r="AC73" s="348"/>
      <c r="AD73" s="348"/>
      <c r="AE73" s="348"/>
      <c r="AF73" s="348"/>
      <c r="AG73" s="348"/>
      <c r="AH73" s="348"/>
      <c r="AI73" s="348"/>
      <c r="AJ73" s="348"/>
      <c r="AK73" s="348"/>
      <c r="AL73" s="348"/>
      <c r="AM73" s="348"/>
      <c r="AN73" s="348"/>
      <c r="AO73" s="348"/>
      <c r="AP73" s="348"/>
      <c r="AQ73" s="348"/>
    </row>
    <row r="74" spans="1:100" s="231" customFormat="1" ht="43.5" customHeight="1" x14ac:dyDescent="0.25">
      <c r="A74" s="354" t="s">
        <v>3150</v>
      </c>
      <c r="B74" s="369" t="s">
        <v>918</v>
      </c>
      <c r="C74" s="398" t="s">
        <v>920</v>
      </c>
      <c r="D74" s="314" t="s">
        <v>3354</v>
      </c>
      <c r="E74" s="314" t="s">
        <v>384</v>
      </c>
      <c r="F74" s="315" t="s">
        <v>1327</v>
      </c>
      <c r="G74" s="313" t="s">
        <v>158</v>
      </c>
      <c r="H74" s="313" t="s">
        <v>3353</v>
      </c>
      <c r="I74" s="316">
        <v>800000</v>
      </c>
      <c r="J74" s="316">
        <f>-K2285/0.0833333333333333</f>
        <v>0</v>
      </c>
      <c r="K74" s="316"/>
      <c r="L74" s="317">
        <v>42837</v>
      </c>
      <c r="M74" s="317">
        <v>42887</v>
      </c>
      <c r="N74" s="318">
        <v>43251</v>
      </c>
      <c r="O74" s="336">
        <f>YEAR(N74)</f>
        <v>2018</v>
      </c>
      <c r="P74" s="336">
        <f>MONTH(N74)</f>
        <v>5</v>
      </c>
      <c r="Q74" s="326" t="str">
        <f>IF(P74&gt;9,CONCATENATE(O74,P74),CONCATENATE(O74,"0",P74))</f>
        <v>201805</v>
      </c>
      <c r="R74" s="311" t="s">
        <v>268</v>
      </c>
      <c r="S74" s="319">
        <v>0</v>
      </c>
      <c r="T74" s="319">
        <v>0</v>
      </c>
      <c r="U74" s="355"/>
      <c r="V74" s="363"/>
      <c r="W74" s="360" t="s">
        <v>911</v>
      </c>
      <c r="X74" s="363" t="s">
        <v>914</v>
      </c>
      <c r="Y74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74" s="422"/>
      <c r="AA74" s="349"/>
      <c r="AB74" s="349"/>
      <c r="AC74" s="349"/>
      <c r="AD74" s="349"/>
      <c r="AE74" s="349"/>
      <c r="AF74" s="349"/>
      <c r="AG74" s="349"/>
      <c r="AH74" s="349"/>
      <c r="AI74" s="349"/>
      <c r="AJ74" s="349"/>
      <c r="AK74" s="349"/>
      <c r="AL74" s="349"/>
      <c r="AM74" s="349"/>
      <c r="AN74" s="349"/>
      <c r="AO74" s="349"/>
      <c r="AP74" s="349"/>
      <c r="AQ74" s="349"/>
    </row>
    <row r="75" spans="1:100" s="231" customFormat="1" ht="43.5" customHeight="1" x14ac:dyDescent="0.25">
      <c r="A75" s="311" t="s">
        <v>3150</v>
      </c>
      <c r="B75" s="369" t="s">
        <v>918</v>
      </c>
      <c r="C75" s="398" t="s">
        <v>920</v>
      </c>
      <c r="D75" s="314" t="s">
        <v>3355</v>
      </c>
      <c r="E75" s="314" t="s">
        <v>384</v>
      </c>
      <c r="F75" s="315" t="s">
        <v>1322</v>
      </c>
      <c r="G75" s="313" t="s">
        <v>163</v>
      </c>
      <c r="H75" s="313" t="s">
        <v>1323</v>
      </c>
      <c r="I75" s="316">
        <v>250000</v>
      </c>
      <c r="J75" s="316">
        <f>-K2281/0.0833333333333333</f>
        <v>0</v>
      </c>
      <c r="K75" s="316"/>
      <c r="L75" s="317">
        <v>42837</v>
      </c>
      <c r="M75" s="317">
        <v>42887</v>
      </c>
      <c r="N75" s="317">
        <v>43251</v>
      </c>
      <c r="O75" s="338">
        <f>YEAR(N75)</f>
        <v>2018</v>
      </c>
      <c r="P75" s="336">
        <f>MONTH(N75)</f>
        <v>5</v>
      </c>
      <c r="Q75" s="333" t="str">
        <f>IF(P75&gt;9,CONCATENATE(O75,P75),CONCATENATE(O75,"0",P75))</f>
        <v>201805</v>
      </c>
      <c r="R75" s="311" t="s">
        <v>268</v>
      </c>
      <c r="S75" s="319">
        <v>0</v>
      </c>
      <c r="T75" s="319">
        <v>0</v>
      </c>
      <c r="U75" s="355"/>
      <c r="V75" s="363"/>
      <c r="W75" s="360"/>
      <c r="X75" s="363"/>
      <c r="Y75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5" s="422"/>
      <c r="AA75" s="349"/>
      <c r="AB75" s="349"/>
      <c r="AC75" s="349"/>
      <c r="AD75" s="349"/>
      <c r="AE75" s="349"/>
      <c r="AF75" s="349"/>
      <c r="AG75" s="349"/>
      <c r="AH75" s="349"/>
      <c r="AI75" s="349"/>
      <c r="AJ75" s="349"/>
      <c r="AK75" s="349"/>
      <c r="AL75" s="349"/>
      <c r="AM75" s="349"/>
      <c r="AN75" s="349"/>
      <c r="AO75" s="349"/>
      <c r="AP75" s="349"/>
      <c r="AQ75" s="349"/>
    </row>
    <row r="76" spans="1:100" s="231" customFormat="1" ht="43.5" customHeight="1" x14ac:dyDescent="0.25">
      <c r="A76" s="311" t="s">
        <v>3150</v>
      </c>
      <c r="B76" s="369" t="s">
        <v>918</v>
      </c>
      <c r="C76" s="370" t="s">
        <v>920</v>
      </c>
      <c r="D76" s="358" t="s">
        <v>2029</v>
      </c>
      <c r="E76" s="314" t="s">
        <v>384</v>
      </c>
      <c r="F76" s="315" t="s">
        <v>34</v>
      </c>
      <c r="G76" s="313" t="s">
        <v>3377</v>
      </c>
      <c r="H76" s="355" t="s">
        <v>2028</v>
      </c>
      <c r="I76" s="316">
        <v>100000</v>
      </c>
      <c r="J76" s="316">
        <f>-K2335/0.0833333333333333</f>
        <v>0</v>
      </c>
      <c r="K76" s="316"/>
      <c r="L76" s="317">
        <v>42858</v>
      </c>
      <c r="M76" s="317">
        <v>42891</v>
      </c>
      <c r="N76" s="318">
        <v>43255</v>
      </c>
      <c r="O76" s="336">
        <f>YEAR(N76)</f>
        <v>2018</v>
      </c>
      <c r="P76" s="336">
        <f>MONTH(N76)</f>
        <v>6</v>
      </c>
      <c r="Q76" s="326" t="str">
        <f>IF(P76&gt;9,CONCATENATE(O76,P76),CONCATENATE(O76,"0",P76))</f>
        <v>201806</v>
      </c>
      <c r="R76" s="311">
        <v>0</v>
      </c>
      <c r="S76" s="319">
        <v>0</v>
      </c>
      <c r="T76" s="319">
        <v>0</v>
      </c>
      <c r="U76" s="313"/>
      <c r="V76" s="363"/>
      <c r="W76" s="360"/>
      <c r="X76" s="363"/>
      <c r="Y76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6" s="422"/>
      <c r="AA76" s="348"/>
      <c r="AB76" s="348"/>
      <c r="AC76" s="348"/>
      <c r="AD76" s="348"/>
      <c r="AE76" s="348"/>
      <c r="AF76" s="348"/>
      <c r="AG76" s="348"/>
      <c r="AH76" s="348"/>
      <c r="AI76" s="348"/>
      <c r="AJ76" s="348"/>
      <c r="AK76" s="348"/>
      <c r="AL76" s="348"/>
      <c r="AM76" s="348"/>
      <c r="AN76" s="348"/>
      <c r="AO76" s="348"/>
      <c r="AP76" s="348"/>
      <c r="AQ76" s="348"/>
    </row>
    <row r="77" spans="1:100" s="231" customFormat="1" ht="43.5" customHeight="1" x14ac:dyDescent="0.25">
      <c r="A77" s="311" t="s">
        <v>3150</v>
      </c>
      <c r="B77" s="369" t="s">
        <v>918</v>
      </c>
      <c r="C77" s="398" t="s">
        <v>920</v>
      </c>
      <c r="D77" s="314" t="s">
        <v>1399</v>
      </c>
      <c r="E77" s="314" t="s">
        <v>384</v>
      </c>
      <c r="F77" s="307" t="s">
        <v>1400</v>
      </c>
      <c r="G77" s="313" t="s">
        <v>1401</v>
      </c>
      <c r="H77" s="313" t="s">
        <v>54</v>
      </c>
      <c r="I77" s="316">
        <v>100000</v>
      </c>
      <c r="J77" s="316">
        <f>-K1619/0.0833333333333333</f>
        <v>0</v>
      </c>
      <c r="K77" s="316"/>
      <c r="L77" s="317">
        <v>42858</v>
      </c>
      <c r="M77" s="317">
        <v>42891</v>
      </c>
      <c r="N77" s="318">
        <v>43255</v>
      </c>
      <c r="O77" s="336">
        <f>YEAR(N77)</f>
        <v>2018</v>
      </c>
      <c r="P77" s="336">
        <f>MONTH(N77)</f>
        <v>6</v>
      </c>
      <c r="Q77" s="326" t="str">
        <f>IF(P77&gt;9,CONCATENATE(O77,P77),CONCATENATE(O77,"0",P77))</f>
        <v>201806</v>
      </c>
      <c r="R77" s="311" t="s">
        <v>268</v>
      </c>
      <c r="S77" s="319">
        <v>0</v>
      </c>
      <c r="T77" s="319">
        <v>0</v>
      </c>
      <c r="U77" s="313"/>
      <c r="V77" s="360"/>
      <c r="W77" s="360"/>
      <c r="X77" s="360"/>
      <c r="Y77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7" s="422"/>
      <c r="AA77" s="349"/>
      <c r="AB77" s="349"/>
      <c r="AC77" s="349"/>
      <c r="AD77" s="349"/>
      <c r="AE77" s="349"/>
      <c r="AF77" s="349"/>
      <c r="AG77" s="349"/>
      <c r="AH77" s="349"/>
      <c r="AI77" s="349"/>
      <c r="AJ77" s="349"/>
      <c r="AK77" s="349"/>
      <c r="AL77" s="349"/>
      <c r="AM77" s="349"/>
      <c r="AN77" s="349"/>
      <c r="AO77" s="349"/>
      <c r="AP77" s="349"/>
      <c r="AQ77" s="349"/>
    </row>
    <row r="78" spans="1:100" s="231" customFormat="1" ht="43.5" customHeight="1" x14ac:dyDescent="0.25">
      <c r="A78" s="354" t="s">
        <v>3150</v>
      </c>
      <c r="B78" s="378" t="s">
        <v>918</v>
      </c>
      <c r="C78" s="370" t="s">
        <v>920</v>
      </c>
      <c r="D78" s="358" t="s">
        <v>3161</v>
      </c>
      <c r="E78" s="365" t="s">
        <v>384</v>
      </c>
      <c r="F78" s="359" t="s">
        <v>1650</v>
      </c>
      <c r="G78" s="355" t="s">
        <v>1651</v>
      </c>
      <c r="H78" s="355" t="s">
        <v>788</v>
      </c>
      <c r="I78" s="388">
        <v>300000</v>
      </c>
      <c r="J78" s="388">
        <f>-K1719/0.0833333333333333</f>
        <v>0</v>
      </c>
      <c r="K78" s="388"/>
      <c r="L78" s="372">
        <v>41962</v>
      </c>
      <c r="M78" s="372">
        <v>42005</v>
      </c>
      <c r="N78" s="373">
        <v>43465</v>
      </c>
      <c r="O78" s="374">
        <f>YEAR(N78)</f>
        <v>2018</v>
      </c>
      <c r="P78" s="374">
        <f>MONTH(N78)</f>
        <v>12</v>
      </c>
      <c r="Q78" s="375" t="str">
        <f>IF(P78&gt;9,CONCATENATE(O78,P78),CONCATENATE(O78,"0",P78))</f>
        <v>201812</v>
      </c>
      <c r="R78" s="354" t="s">
        <v>44</v>
      </c>
      <c r="S78" s="391">
        <v>0</v>
      </c>
      <c r="T78" s="391">
        <v>0</v>
      </c>
      <c r="U78" s="355"/>
      <c r="V78" s="349"/>
      <c r="W78" s="348"/>
      <c r="X78" s="349"/>
      <c r="Y78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8" s="422"/>
      <c r="AA78" s="349"/>
      <c r="AB78" s="349"/>
      <c r="AC78" s="349"/>
      <c r="AD78" s="349"/>
      <c r="AE78" s="349"/>
      <c r="AF78" s="349"/>
      <c r="AG78" s="349"/>
      <c r="AH78" s="349"/>
      <c r="AI78" s="349"/>
      <c r="AJ78" s="349"/>
      <c r="AK78" s="349"/>
      <c r="AL78" s="349"/>
      <c r="AM78" s="349"/>
      <c r="AN78" s="349"/>
      <c r="AO78" s="349"/>
      <c r="AP78" s="349"/>
      <c r="AQ78" s="349"/>
    </row>
    <row r="79" spans="1:100" s="231" customFormat="1" ht="43.5" customHeight="1" x14ac:dyDescent="0.25">
      <c r="A79" s="311" t="s">
        <v>3150</v>
      </c>
      <c r="B79" s="369" t="s">
        <v>918</v>
      </c>
      <c r="C79" s="398" t="s">
        <v>920</v>
      </c>
      <c r="D79" s="314" t="s">
        <v>3162</v>
      </c>
      <c r="E79" s="314" t="s">
        <v>384</v>
      </c>
      <c r="F79" s="315" t="s">
        <v>46</v>
      </c>
      <c r="G79" s="355" t="s">
        <v>1549</v>
      </c>
      <c r="H79" s="313" t="s">
        <v>2244</v>
      </c>
      <c r="I79" s="316">
        <v>2500000</v>
      </c>
      <c r="J79" s="316">
        <f>-K1698/0.0833333333333333</f>
        <v>0</v>
      </c>
      <c r="K79" s="316"/>
      <c r="L79" s="317">
        <v>42389</v>
      </c>
      <c r="M79" s="317">
        <v>42389</v>
      </c>
      <c r="N79" s="318">
        <v>43484</v>
      </c>
      <c r="O79" s="336">
        <f>YEAR(N79)</f>
        <v>2019</v>
      </c>
      <c r="P79" s="336">
        <f>MONTH(N79)</f>
        <v>1</v>
      </c>
      <c r="Q79" s="326" t="str">
        <f>IF(P79&gt;9,CONCATENATE(O79,P79),CONCATENATE(O79,"0",P79))</f>
        <v>201901</v>
      </c>
      <c r="R79" s="311" t="s">
        <v>44</v>
      </c>
      <c r="S79" s="319">
        <v>0</v>
      </c>
      <c r="T79" s="319">
        <v>0</v>
      </c>
      <c r="U79" s="355"/>
      <c r="V79" s="363"/>
      <c r="W79" s="360"/>
      <c r="X79" s="363"/>
      <c r="Y79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9" s="422"/>
      <c r="AA79" s="348"/>
      <c r="AB79" s="348"/>
      <c r="AC79" s="348"/>
      <c r="AD79" s="348"/>
      <c r="AE79" s="348"/>
      <c r="AF79" s="348"/>
      <c r="AG79" s="348"/>
      <c r="AH79" s="348"/>
      <c r="AI79" s="348"/>
      <c r="AJ79" s="348"/>
      <c r="AK79" s="348"/>
      <c r="AL79" s="348"/>
      <c r="AM79" s="348"/>
      <c r="AN79" s="348"/>
      <c r="AO79" s="348"/>
      <c r="AP79" s="348"/>
      <c r="AQ79" s="348"/>
    </row>
    <row r="80" spans="1:100" s="231" customFormat="1" ht="43.5" customHeight="1" x14ac:dyDescent="0.25">
      <c r="A80" s="311" t="s">
        <v>3150</v>
      </c>
      <c r="B80" s="369" t="s">
        <v>918</v>
      </c>
      <c r="C80" s="398" t="s">
        <v>920</v>
      </c>
      <c r="D80" s="314" t="s">
        <v>3163</v>
      </c>
      <c r="E80" s="314" t="s">
        <v>384</v>
      </c>
      <c r="F80" s="315" t="s">
        <v>2170</v>
      </c>
      <c r="G80" s="313" t="s">
        <v>341</v>
      </c>
      <c r="H80" s="313" t="s">
        <v>2171</v>
      </c>
      <c r="I80" s="316">
        <v>200000</v>
      </c>
      <c r="J80" s="316">
        <f>-K2311/0.0833333333333333</f>
        <v>0</v>
      </c>
      <c r="K80" s="316"/>
      <c r="L80" s="317">
        <v>42354</v>
      </c>
      <c r="M80" s="317">
        <v>42401</v>
      </c>
      <c r="N80" s="318">
        <v>43496</v>
      </c>
      <c r="O80" s="336">
        <f>YEAR(N80)</f>
        <v>2019</v>
      </c>
      <c r="P80" s="336">
        <f>MONTH(N80)</f>
        <v>1</v>
      </c>
      <c r="Q80" s="326" t="str">
        <f>IF(P80&gt;9,CONCATENATE(O80,P80),CONCATENATE(O80,"0",P80))</f>
        <v>201901</v>
      </c>
      <c r="R80" s="311" t="s">
        <v>44</v>
      </c>
      <c r="S80" s="319">
        <v>0</v>
      </c>
      <c r="T80" s="319">
        <v>0</v>
      </c>
      <c r="U80" s="313"/>
      <c r="V80" s="363"/>
      <c r="W80" s="360"/>
      <c r="X80" s="363"/>
      <c r="Y80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0" s="422"/>
      <c r="AA80" s="348"/>
      <c r="AB80" s="348"/>
      <c r="AC80" s="348"/>
      <c r="AD80" s="348"/>
      <c r="AE80" s="348"/>
      <c r="AF80" s="348"/>
      <c r="AG80" s="348"/>
      <c r="AH80" s="348"/>
      <c r="AI80" s="348"/>
      <c r="AJ80" s="348"/>
      <c r="AK80" s="348"/>
      <c r="AL80" s="348"/>
      <c r="AM80" s="348"/>
      <c r="AN80" s="348"/>
      <c r="AO80" s="348"/>
      <c r="AP80" s="348"/>
      <c r="AQ80" s="348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  <c r="BL80" s="47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7"/>
      <c r="CA80" s="47"/>
      <c r="CB80" s="47"/>
      <c r="CC80" s="47"/>
      <c r="CD80" s="47"/>
      <c r="CE80" s="47"/>
      <c r="CF80" s="47"/>
      <c r="CG80" s="47"/>
      <c r="CH80" s="47"/>
      <c r="CI80" s="47"/>
      <c r="CJ80" s="47"/>
      <c r="CK80" s="47"/>
      <c r="CL80" s="47"/>
      <c r="CM80" s="47"/>
      <c r="CN80" s="47"/>
      <c r="CO80" s="47"/>
      <c r="CP80" s="47"/>
      <c r="CQ80" s="47"/>
      <c r="CR80" s="47"/>
      <c r="CS80" s="47"/>
      <c r="CT80" s="47"/>
      <c r="CU80" s="47"/>
      <c r="CV80" s="47"/>
    </row>
    <row r="81" spans="1:100" s="231" customFormat="1" ht="43.5" customHeight="1" x14ac:dyDescent="0.25">
      <c r="A81" s="311" t="s">
        <v>3150</v>
      </c>
      <c r="B81" s="369" t="s">
        <v>918</v>
      </c>
      <c r="C81" s="398" t="s">
        <v>920</v>
      </c>
      <c r="D81" s="314" t="s">
        <v>3164</v>
      </c>
      <c r="E81" s="314" t="s">
        <v>384</v>
      </c>
      <c r="F81" s="315" t="s">
        <v>2163</v>
      </c>
      <c r="G81" s="313" t="s">
        <v>227</v>
      </c>
      <c r="H81" s="313" t="s">
        <v>258</v>
      </c>
      <c r="I81" s="316">
        <v>4000000</v>
      </c>
      <c r="J81" s="316">
        <f>-K2320/0.0833333333333333</f>
        <v>0</v>
      </c>
      <c r="K81" s="316"/>
      <c r="L81" s="317">
        <v>42347</v>
      </c>
      <c r="M81" s="317">
        <v>42401</v>
      </c>
      <c r="N81" s="318">
        <v>43496</v>
      </c>
      <c r="O81" s="336">
        <f>YEAR(N81)</f>
        <v>2019</v>
      </c>
      <c r="P81" s="336">
        <f>MONTH(N81)</f>
        <v>1</v>
      </c>
      <c r="Q81" s="326" t="str">
        <f>IF(P81&gt;9,CONCATENATE(O81,P81),CONCATENATE(O81,"0",P81))</f>
        <v>201901</v>
      </c>
      <c r="R81" s="311" t="s">
        <v>44</v>
      </c>
      <c r="S81" s="319">
        <v>0</v>
      </c>
      <c r="T81" s="319">
        <v>0</v>
      </c>
      <c r="U81" s="355"/>
      <c r="V81" s="363"/>
      <c r="W81" s="360"/>
      <c r="X81" s="385"/>
      <c r="Y81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1" s="422"/>
      <c r="AA81" s="348"/>
      <c r="AB81" s="348"/>
      <c r="AC81" s="348"/>
      <c r="AD81" s="348"/>
      <c r="AE81" s="348"/>
      <c r="AF81" s="348"/>
      <c r="AG81" s="348"/>
      <c r="AH81" s="348"/>
      <c r="AI81" s="348"/>
      <c r="AJ81" s="348"/>
      <c r="AK81" s="348"/>
      <c r="AL81" s="348"/>
      <c r="AM81" s="348"/>
      <c r="AN81" s="348"/>
      <c r="AO81" s="348"/>
      <c r="AP81" s="348"/>
      <c r="AQ81" s="348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  <c r="BL81" s="47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7"/>
      <c r="CA81" s="47"/>
      <c r="CB81" s="47"/>
      <c r="CC81" s="47"/>
      <c r="CD81" s="47"/>
      <c r="CE81" s="47"/>
      <c r="CF81" s="47"/>
      <c r="CG81" s="47"/>
      <c r="CH81" s="47"/>
      <c r="CI81" s="47"/>
      <c r="CJ81" s="47"/>
      <c r="CK81" s="47"/>
      <c r="CL81" s="47"/>
      <c r="CM81" s="47"/>
      <c r="CN81" s="47"/>
      <c r="CO81" s="47"/>
      <c r="CP81" s="47"/>
      <c r="CQ81" s="47"/>
      <c r="CR81" s="47"/>
      <c r="CS81" s="47"/>
      <c r="CT81" s="47"/>
      <c r="CU81" s="47"/>
      <c r="CV81" s="47"/>
    </row>
    <row r="82" spans="1:100" s="231" customFormat="1" ht="43.5" customHeight="1" x14ac:dyDescent="0.25">
      <c r="A82" s="354" t="s">
        <v>3150</v>
      </c>
      <c r="B82" s="369" t="s">
        <v>918</v>
      </c>
      <c r="C82" s="398" t="s">
        <v>920</v>
      </c>
      <c r="D82" s="314" t="s">
        <v>2217</v>
      </c>
      <c r="E82" s="314" t="s">
        <v>384</v>
      </c>
      <c r="F82" s="315" t="s">
        <v>46</v>
      </c>
      <c r="G82" s="313" t="s">
        <v>348</v>
      </c>
      <c r="H82" s="313" t="s">
        <v>1448</v>
      </c>
      <c r="I82" s="316">
        <v>120000</v>
      </c>
      <c r="J82" s="316">
        <f>-K2324/0.0833333333333333</f>
        <v>0</v>
      </c>
      <c r="K82" s="316"/>
      <c r="L82" s="317">
        <v>42389</v>
      </c>
      <c r="M82" s="317">
        <v>42430</v>
      </c>
      <c r="N82" s="318">
        <v>43524</v>
      </c>
      <c r="O82" s="336">
        <f>YEAR(N82)</f>
        <v>2019</v>
      </c>
      <c r="P82" s="336">
        <f>MONTH(N82)</f>
        <v>2</v>
      </c>
      <c r="Q82" s="326" t="str">
        <f>IF(P82&gt;9,CONCATENATE(O82,P82),CONCATENATE(O82,"0",P82))</f>
        <v>201902</v>
      </c>
      <c r="R82" s="311" t="s">
        <v>44</v>
      </c>
      <c r="S82" s="319">
        <v>0</v>
      </c>
      <c r="T82" s="319">
        <v>0</v>
      </c>
      <c r="U82" s="313"/>
      <c r="V82" s="363"/>
      <c r="W82" s="360"/>
      <c r="X82" s="363"/>
      <c r="Y82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2" s="348"/>
      <c r="AA82" s="349"/>
      <c r="AB82" s="349"/>
      <c r="AC82" s="349"/>
      <c r="AD82" s="349"/>
      <c r="AE82" s="349"/>
      <c r="AF82" s="349"/>
      <c r="AG82" s="349"/>
      <c r="AH82" s="349"/>
      <c r="AI82" s="349"/>
      <c r="AJ82" s="349"/>
      <c r="AK82" s="349"/>
      <c r="AL82" s="349"/>
      <c r="AM82" s="349"/>
      <c r="AN82" s="349"/>
      <c r="AO82" s="349"/>
      <c r="AP82" s="349"/>
      <c r="AQ82" s="349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  <c r="BL82" s="47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7"/>
      <c r="CA82" s="47"/>
      <c r="CB82" s="47"/>
      <c r="CC82" s="47"/>
      <c r="CD82" s="47"/>
      <c r="CE82" s="47"/>
      <c r="CF82" s="47"/>
      <c r="CG82" s="47"/>
      <c r="CH82" s="47"/>
      <c r="CI82" s="47"/>
      <c r="CJ82" s="47"/>
      <c r="CK82" s="47"/>
      <c r="CL82" s="47"/>
      <c r="CM82" s="47"/>
      <c r="CN82" s="47"/>
      <c r="CO82" s="47"/>
      <c r="CP82" s="47"/>
      <c r="CQ82" s="47"/>
      <c r="CR82" s="47"/>
      <c r="CS82" s="47"/>
      <c r="CT82" s="47"/>
      <c r="CU82" s="47"/>
      <c r="CV82" s="47"/>
    </row>
    <row r="83" spans="1:100" s="231" customFormat="1" ht="43.5" customHeight="1" x14ac:dyDescent="0.25">
      <c r="A83" s="311" t="s">
        <v>3150</v>
      </c>
      <c r="B83" s="369" t="s">
        <v>918</v>
      </c>
      <c r="C83" s="370" t="s">
        <v>920</v>
      </c>
      <c r="D83" s="314" t="s">
        <v>2582</v>
      </c>
      <c r="E83" s="314" t="s">
        <v>384</v>
      </c>
      <c r="F83" s="307" t="s">
        <v>2583</v>
      </c>
      <c r="G83" s="313" t="s">
        <v>348</v>
      </c>
      <c r="H83" s="313" t="s">
        <v>2584</v>
      </c>
      <c r="I83" s="316">
        <v>15000</v>
      </c>
      <c r="J83" s="316">
        <f>-K2297/0.0833333333333333</f>
        <v>0</v>
      </c>
      <c r="K83" s="316"/>
      <c r="L83" s="317" t="s">
        <v>328</v>
      </c>
      <c r="M83" s="317">
        <v>42522</v>
      </c>
      <c r="N83" s="318">
        <v>43616</v>
      </c>
      <c r="O83" s="336">
        <f>YEAR(N83)</f>
        <v>2019</v>
      </c>
      <c r="P83" s="336">
        <f>MONTH(N83)</f>
        <v>5</v>
      </c>
      <c r="Q83" s="326" t="str">
        <f>IF(P83&gt;9,CONCATENATE(O83,P83),CONCATENATE(O83,"0",P83))</f>
        <v>201905</v>
      </c>
      <c r="R83" s="311" t="s">
        <v>44</v>
      </c>
      <c r="S83" s="319">
        <v>0</v>
      </c>
      <c r="T83" s="319">
        <v>0</v>
      </c>
      <c r="U83" s="313"/>
      <c r="V83" s="363"/>
      <c r="W83" s="360"/>
      <c r="X83" s="363"/>
      <c r="Y83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3" s="348"/>
      <c r="AA83" s="349"/>
      <c r="AB83" s="349"/>
      <c r="AC83" s="349"/>
      <c r="AD83" s="349"/>
      <c r="AE83" s="349"/>
      <c r="AF83" s="349"/>
      <c r="AG83" s="349"/>
      <c r="AH83" s="349"/>
      <c r="AI83" s="349"/>
      <c r="AJ83" s="349"/>
      <c r="AK83" s="349"/>
      <c r="AL83" s="349"/>
      <c r="AM83" s="349"/>
      <c r="AN83" s="349"/>
      <c r="AO83" s="349"/>
      <c r="AP83" s="349"/>
      <c r="AQ83" s="349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  <c r="BM83" s="47"/>
      <c r="BN83" s="47"/>
      <c r="BO83" s="47"/>
      <c r="BP83" s="47"/>
      <c r="BQ83" s="47"/>
      <c r="BR83" s="47"/>
      <c r="BS83" s="47"/>
      <c r="BT83" s="47"/>
      <c r="BU83" s="47"/>
      <c r="BV83" s="47"/>
      <c r="BW83" s="47"/>
      <c r="BX83" s="47"/>
      <c r="BY83" s="47"/>
      <c r="BZ83" s="47"/>
      <c r="CA83" s="47"/>
      <c r="CB83" s="47"/>
      <c r="CC83" s="47"/>
      <c r="CD83" s="47"/>
      <c r="CE83" s="47"/>
      <c r="CF83" s="47"/>
      <c r="CG83" s="47"/>
      <c r="CH83" s="47"/>
      <c r="CI83" s="47"/>
      <c r="CJ83" s="47"/>
      <c r="CK83" s="47"/>
      <c r="CL83" s="47"/>
      <c r="CM83" s="47"/>
      <c r="CN83" s="47"/>
      <c r="CO83" s="47"/>
      <c r="CP83" s="47"/>
      <c r="CQ83" s="47"/>
      <c r="CR83" s="47"/>
      <c r="CS83" s="47"/>
      <c r="CT83" s="47"/>
      <c r="CU83" s="47"/>
      <c r="CV83" s="47"/>
    </row>
    <row r="84" spans="1:100" s="231" customFormat="1" ht="43.5" customHeight="1" x14ac:dyDescent="0.25">
      <c r="A84" s="354" t="s">
        <v>3150</v>
      </c>
      <c r="B84" s="378" t="s">
        <v>918</v>
      </c>
      <c r="C84" s="370" t="s">
        <v>920</v>
      </c>
      <c r="D84" s="358" t="s">
        <v>3165</v>
      </c>
      <c r="E84" s="365" t="s">
        <v>384</v>
      </c>
      <c r="F84" s="359" t="s">
        <v>2551</v>
      </c>
      <c r="G84" s="355" t="s">
        <v>2552</v>
      </c>
      <c r="H84" s="355" t="s">
        <v>1953</v>
      </c>
      <c r="I84" s="388">
        <v>200000</v>
      </c>
      <c r="J84" s="388">
        <f>-K1695/0.0833333333333333</f>
        <v>0</v>
      </c>
      <c r="K84" s="388"/>
      <c r="L84" s="372">
        <v>42529</v>
      </c>
      <c r="M84" s="372">
        <v>42529</v>
      </c>
      <c r="N84" s="373">
        <v>43623</v>
      </c>
      <c r="O84" s="374">
        <f>YEAR(N84)</f>
        <v>2019</v>
      </c>
      <c r="P84" s="374">
        <f>MONTH(N84)</f>
        <v>6</v>
      </c>
      <c r="Q84" s="375" t="str">
        <f>IF(P84&gt;9,CONCATENATE(O84,P84),CONCATENATE(O84,"0",P84))</f>
        <v>201906</v>
      </c>
      <c r="R84" s="354" t="s">
        <v>44</v>
      </c>
      <c r="S84" s="391">
        <v>0</v>
      </c>
      <c r="T84" s="391">
        <v>0</v>
      </c>
      <c r="U84" s="355"/>
      <c r="V84" s="349"/>
      <c r="W84" s="348"/>
      <c r="X84" s="349"/>
      <c r="Y84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4" s="348"/>
      <c r="AA84" s="348"/>
      <c r="AB84" s="348"/>
      <c r="AC84" s="348"/>
      <c r="AD84" s="348"/>
      <c r="AE84" s="348"/>
      <c r="AF84" s="348"/>
      <c r="AG84" s="348"/>
      <c r="AH84" s="348"/>
      <c r="AI84" s="348"/>
      <c r="AJ84" s="348"/>
      <c r="AK84" s="348"/>
      <c r="AL84" s="348"/>
      <c r="AM84" s="348"/>
      <c r="AN84" s="348"/>
      <c r="AO84" s="348"/>
      <c r="AP84" s="348"/>
      <c r="AQ84" s="348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7"/>
      <c r="BX84" s="47"/>
      <c r="BY84" s="47"/>
      <c r="BZ84" s="47"/>
      <c r="CA84" s="47"/>
      <c r="CB84" s="47"/>
      <c r="CC84" s="47"/>
      <c r="CD84" s="47"/>
      <c r="CE84" s="47"/>
      <c r="CF84" s="47"/>
      <c r="CG84" s="47"/>
      <c r="CH84" s="47"/>
      <c r="CI84" s="47"/>
      <c r="CJ84" s="47"/>
      <c r="CK84" s="47"/>
      <c r="CL84" s="47"/>
      <c r="CM84" s="47"/>
      <c r="CN84" s="47"/>
      <c r="CO84" s="47"/>
      <c r="CP84" s="47"/>
      <c r="CQ84" s="47"/>
      <c r="CR84" s="47"/>
      <c r="CS84" s="47"/>
      <c r="CT84" s="47"/>
      <c r="CU84" s="47"/>
      <c r="CV84" s="47"/>
    </row>
    <row r="85" spans="1:100" s="231" customFormat="1" ht="43.5" customHeight="1" x14ac:dyDescent="0.25">
      <c r="A85" s="311" t="s">
        <v>3150</v>
      </c>
      <c r="B85" s="369" t="s">
        <v>918</v>
      </c>
      <c r="C85" s="398" t="s">
        <v>920</v>
      </c>
      <c r="D85" s="314" t="s">
        <v>3166</v>
      </c>
      <c r="E85" s="314" t="s">
        <v>384</v>
      </c>
      <c r="F85" s="359" t="s">
        <v>2652</v>
      </c>
      <c r="G85" s="355" t="s">
        <v>2653</v>
      </c>
      <c r="H85" s="355" t="s">
        <v>2654</v>
      </c>
      <c r="I85" s="316">
        <v>100000</v>
      </c>
      <c r="J85" s="316">
        <f>-K2317/0.0833333333333333</f>
        <v>0</v>
      </c>
      <c r="K85" s="316"/>
      <c r="L85" s="317">
        <v>42564</v>
      </c>
      <c r="M85" s="317">
        <v>42583</v>
      </c>
      <c r="N85" s="318">
        <v>43677</v>
      </c>
      <c r="O85" s="336">
        <f>YEAR(N85)</f>
        <v>2019</v>
      </c>
      <c r="P85" s="336">
        <f>MONTH(N85)</f>
        <v>7</v>
      </c>
      <c r="Q85" s="326" t="str">
        <f>IF(P85&gt;9,CONCATENATE(O85,P85),CONCATENATE(O85,"0",P85))</f>
        <v>201907</v>
      </c>
      <c r="R85" s="354" t="s">
        <v>44</v>
      </c>
      <c r="S85" s="319">
        <v>0</v>
      </c>
      <c r="T85" s="319">
        <v>0</v>
      </c>
      <c r="U85" s="313"/>
      <c r="V85" s="363"/>
      <c r="W85" s="360"/>
      <c r="X85" s="385"/>
      <c r="Y85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5" s="348"/>
      <c r="AA85" s="349"/>
      <c r="AB85" s="349"/>
      <c r="AC85" s="349"/>
      <c r="AD85" s="349"/>
      <c r="AE85" s="349"/>
      <c r="AF85" s="349"/>
      <c r="AG85" s="349"/>
      <c r="AH85" s="349"/>
      <c r="AI85" s="349"/>
      <c r="AJ85" s="349"/>
      <c r="AK85" s="349"/>
      <c r="AL85" s="349"/>
      <c r="AM85" s="349"/>
      <c r="AN85" s="349"/>
      <c r="AO85" s="349"/>
      <c r="AP85" s="349"/>
      <c r="AQ85" s="349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47"/>
      <c r="BK85" s="47"/>
      <c r="BL85" s="47"/>
      <c r="BM85" s="47"/>
      <c r="BN85" s="47"/>
      <c r="BO85" s="47"/>
      <c r="BP85" s="47"/>
      <c r="BQ85" s="47"/>
      <c r="BR85" s="47"/>
      <c r="BS85" s="47"/>
      <c r="BT85" s="47"/>
      <c r="BU85" s="47"/>
      <c r="BV85" s="47"/>
      <c r="BW85" s="47"/>
      <c r="BX85" s="47"/>
      <c r="BY85" s="47"/>
      <c r="BZ85" s="47"/>
      <c r="CA85" s="47"/>
      <c r="CB85" s="47"/>
      <c r="CC85" s="47"/>
      <c r="CD85" s="47"/>
      <c r="CE85" s="47"/>
      <c r="CF85" s="47"/>
      <c r="CG85" s="47"/>
      <c r="CH85" s="47"/>
      <c r="CI85" s="47"/>
      <c r="CJ85" s="47"/>
      <c r="CK85" s="47"/>
      <c r="CL85" s="47"/>
      <c r="CM85" s="47"/>
      <c r="CN85" s="47"/>
      <c r="CO85" s="47"/>
      <c r="CP85" s="47"/>
      <c r="CQ85" s="47"/>
      <c r="CR85" s="47"/>
      <c r="CS85" s="47"/>
      <c r="CT85" s="47"/>
      <c r="CU85" s="47"/>
      <c r="CV85" s="47"/>
    </row>
    <row r="86" spans="1:100" s="231" customFormat="1" ht="43.5" customHeight="1" x14ac:dyDescent="0.25">
      <c r="A86" s="354" t="s">
        <v>3150</v>
      </c>
      <c r="B86" s="378" t="s">
        <v>918</v>
      </c>
      <c r="C86" s="370" t="s">
        <v>920</v>
      </c>
      <c r="D86" s="358" t="s">
        <v>3167</v>
      </c>
      <c r="E86" s="358" t="s">
        <v>384</v>
      </c>
      <c r="F86" s="359" t="s">
        <v>3078</v>
      </c>
      <c r="G86" s="355" t="s">
        <v>3079</v>
      </c>
      <c r="H86" s="355" t="s">
        <v>3080</v>
      </c>
      <c r="I86" s="371">
        <v>262500</v>
      </c>
      <c r="J86" s="371">
        <f>-K1756/0.0833333333333333</f>
        <v>0</v>
      </c>
      <c r="K86" s="371"/>
      <c r="L86" s="372">
        <v>42725</v>
      </c>
      <c r="M86" s="372">
        <v>42736</v>
      </c>
      <c r="N86" s="373">
        <v>43830</v>
      </c>
      <c r="O86" s="374">
        <f>YEAR(N86)</f>
        <v>2019</v>
      </c>
      <c r="P86" s="374">
        <f>MONTH(N86)</f>
        <v>12</v>
      </c>
      <c r="Q86" s="375" t="str">
        <f>IF(P86&gt;9,CONCATENATE(O86,P86),CONCATENATE(O86,"0",P86))</f>
        <v>201912</v>
      </c>
      <c r="R86" s="354" t="s">
        <v>44</v>
      </c>
      <c r="S86" s="376">
        <v>0</v>
      </c>
      <c r="T86" s="376">
        <v>0</v>
      </c>
      <c r="U86" s="355"/>
      <c r="V86" s="349"/>
      <c r="W86" s="348"/>
      <c r="X86" s="349"/>
      <c r="Y86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6" s="348"/>
      <c r="AA86" s="348"/>
      <c r="AB86" s="348"/>
      <c r="AC86" s="348"/>
      <c r="AD86" s="348"/>
      <c r="AE86" s="348"/>
      <c r="AF86" s="348"/>
      <c r="AG86" s="348"/>
      <c r="AH86" s="348"/>
      <c r="AI86" s="348"/>
      <c r="AJ86" s="348"/>
      <c r="AK86" s="348"/>
      <c r="AL86" s="348"/>
      <c r="AM86" s="348"/>
      <c r="AN86" s="348"/>
      <c r="AO86" s="348"/>
      <c r="AP86" s="348"/>
      <c r="AQ86" s="348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  <c r="BK86" s="47"/>
      <c r="BL86" s="47"/>
      <c r="BM86" s="47"/>
      <c r="BN86" s="47"/>
      <c r="BO86" s="47"/>
      <c r="BP86" s="47"/>
      <c r="BQ86" s="47"/>
      <c r="BR86" s="47"/>
      <c r="BS86" s="47"/>
      <c r="BT86" s="47"/>
      <c r="BU86" s="47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47"/>
      <c r="CN86" s="47"/>
      <c r="CO86" s="47"/>
      <c r="CP86" s="47"/>
      <c r="CQ86" s="47"/>
      <c r="CR86" s="47"/>
      <c r="CS86" s="47"/>
      <c r="CT86" s="47"/>
      <c r="CU86" s="47"/>
      <c r="CV86" s="47"/>
    </row>
    <row r="87" spans="1:100" s="231" customFormat="1" ht="43.5" customHeight="1" x14ac:dyDescent="0.25">
      <c r="A87" s="354" t="s">
        <v>3150</v>
      </c>
      <c r="B87" s="378" t="s">
        <v>918</v>
      </c>
      <c r="C87" s="370" t="s">
        <v>920</v>
      </c>
      <c r="D87" s="358"/>
      <c r="E87" s="358" t="s">
        <v>384</v>
      </c>
      <c r="F87" s="359" t="s">
        <v>3056</v>
      </c>
      <c r="G87" s="355" t="s">
        <v>3057</v>
      </c>
      <c r="H87" s="355" t="s">
        <v>1944</v>
      </c>
      <c r="I87" s="371">
        <v>149750</v>
      </c>
      <c r="J87" s="371">
        <f>-K1759/0.0833333333333333</f>
        <v>0</v>
      </c>
      <c r="K87" s="371"/>
      <c r="L87" s="372">
        <v>42711</v>
      </c>
      <c r="M87" s="372">
        <v>42766</v>
      </c>
      <c r="N87" s="372">
        <v>43860</v>
      </c>
      <c r="O87" s="386">
        <f>YEAR(N87)</f>
        <v>2020</v>
      </c>
      <c r="P87" s="374">
        <f>MONTH(N87)</f>
        <v>1</v>
      </c>
      <c r="Q87" s="387" t="str">
        <f>IF(P87&gt;9,CONCATENATE(O87,P87),CONCATENATE(O87,"0",P87))</f>
        <v>202001</v>
      </c>
      <c r="R87" s="354" t="s">
        <v>44</v>
      </c>
      <c r="S87" s="376">
        <v>0</v>
      </c>
      <c r="T87" s="376">
        <v>0</v>
      </c>
      <c r="U87" s="356"/>
      <c r="V87" s="349"/>
      <c r="W87" s="348"/>
      <c r="X87" s="349"/>
      <c r="Y87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7" s="422"/>
      <c r="AA87" s="349"/>
      <c r="AB87" s="349"/>
      <c r="AC87" s="349"/>
      <c r="AD87" s="349"/>
      <c r="AE87" s="349"/>
      <c r="AF87" s="349"/>
      <c r="AG87" s="349"/>
      <c r="AH87" s="349"/>
      <c r="AI87" s="349"/>
      <c r="AJ87" s="349"/>
      <c r="AK87" s="349"/>
      <c r="AL87" s="349"/>
      <c r="AM87" s="349"/>
      <c r="AN87" s="349"/>
      <c r="AO87" s="349"/>
      <c r="AP87" s="349"/>
      <c r="AQ87" s="349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  <c r="BL87" s="47"/>
      <c r="BM87" s="47"/>
      <c r="BN87" s="47"/>
      <c r="BO87" s="47"/>
      <c r="BP87" s="47"/>
      <c r="BQ87" s="47"/>
      <c r="BR87" s="47"/>
      <c r="BS87" s="47"/>
      <c r="BT87" s="47"/>
      <c r="BU87" s="47"/>
      <c r="BV87" s="47"/>
      <c r="BW87" s="47"/>
      <c r="BX87" s="47"/>
      <c r="BY87" s="47"/>
      <c r="BZ87" s="47"/>
      <c r="CA87" s="47"/>
      <c r="CB87" s="47"/>
      <c r="CC87" s="47"/>
      <c r="CD87" s="47"/>
      <c r="CE87" s="47"/>
      <c r="CF87" s="47"/>
      <c r="CG87" s="47"/>
      <c r="CH87" s="47"/>
      <c r="CI87" s="47"/>
      <c r="CJ87" s="47"/>
      <c r="CK87" s="47"/>
      <c r="CL87" s="47"/>
      <c r="CM87" s="47"/>
      <c r="CN87" s="47"/>
      <c r="CO87" s="47"/>
      <c r="CP87" s="47"/>
      <c r="CQ87" s="47"/>
      <c r="CR87" s="47"/>
      <c r="CS87" s="47"/>
      <c r="CT87" s="47"/>
      <c r="CU87" s="47"/>
      <c r="CV87" s="47"/>
    </row>
    <row r="88" spans="1:100" s="231" customFormat="1" ht="43.5" customHeight="1" x14ac:dyDescent="0.25">
      <c r="A88" s="354" t="s">
        <v>3150</v>
      </c>
      <c r="B88" s="378" t="s">
        <v>918</v>
      </c>
      <c r="C88" s="370" t="s">
        <v>920</v>
      </c>
      <c r="D88" s="358"/>
      <c r="E88" s="358" t="s">
        <v>384</v>
      </c>
      <c r="F88" s="359" t="s">
        <v>3056</v>
      </c>
      <c r="G88" s="355" t="s">
        <v>3057</v>
      </c>
      <c r="H88" s="355" t="s">
        <v>3058</v>
      </c>
      <c r="I88" s="371">
        <v>149750</v>
      </c>
      <c r="J88" s="371">
        <f>-K1760/0.0833333333333333</f>
        <v>0</v>
      </c>
      <c r="K88" s="371"/>
      <c r="L88" s="372">
        <v>42711</v>
      </c>
      <c r="M88" s="372">
        <v>42766</v>
      </c>
      <c r="N88" s="372">
        <v>43860</v>
      </c>
      <c r="O88" s="386">
        <f>YEAR(N88)</f>
        <v>2020</v>
      </c>
      <c r="P88" s="374">
        <f>MONTH(N88)</f>
        <v>1</v>
      </c>
      <c r="Q88" s="387" t="str">
        <f>IF(P88&gt;9,CONCATENATE(O88,P88),CONCATENATE(O88,"0",P88))</f>
        <v>202001</v>
      </c>
      <c r="R88" s="354" t="s">
        <v>44</v>
      </c>
      <c r="S88" s="376">
        <v>0</v>
      </c>
      <c r="T88" s="376">
        <v>0</v>
      </c>
      <c r="U88" s="356"/>
      <c r="V88" s="349"/>
      <c r="W88" s="348"/>
      <c r="X88" s="349"/>
      <c r="Y88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8" s="422"/>
      <c r="AA88" s="349"/>
      <c r="AB88" s="349"/>
      <c r="AC88" s="349"/>
      <c r="AD88" s="349"/>
      <c r="AE88" s="349"/>
      <c r="AF88" s="349"/>
      <c r="AG88" s="349"/>
      <c r="AH88" s="349"/>
      <c r="AI88" s="349"/>
      <c r="AJ88" s="349"/>
      <c r="AK88" s="349"/>
      <c r="AL88" s="349"/>
      <c r="AM88" s="349"/>
      <c r="AN88" s="349"/>
      <c r="AO88" s="349"/>
      <c r="AP88" s="349"/>
      <c r="AQ88" s="349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47"/>
      <c r="BJ88" s="47"/>
      <c r="BK88" s="47"/>
      <c r="BL88" s="47"/>
      <c r="BM88" s="47"/>
      <c r="BN88" s="47"/>
      <c r="BO88" s="47"/>
      <c r="BP88" s="47"/>
      <c r="BQ88" s="47"/>
      <c r="BR88" s="47"/>
      <c r="BS88" s="47"/>
      <c r="BT88" s="47"/>
      <c r="BU88" s="47"/>
      <c r="BV88" s="47"/>
      <c r="BW88" s="47"/>
      <c r="BX88" s="47"/>
      <c r="BY88" s="47"/>
      <c r="BZ88" s="47"/>
      <c r="CA88" s="47"/>
      <c r="CB88" s="47"/>
      <c r="CC88" s="47"/>
      <c r="CD88" s="47"/>
      <c r="CE88" s="47"/>
      <c r="CF88" s="47"/>
      <c r="CG88" s="47"/>
      <c r="CH88" s="47"/>
      <c r="CI88" s="47"/>
      <c r="CJ88" s="47"/>
      <c r="CK88" s="47"/>
      <c r="CL88" s="47"/>
      <c r="CM88" s="47"/>
      <c r="CN88" s="47"/>
      <c r="CO88" s="47"/>
      <c r="CP88" s="47"/>
      <c r="CQ88" s="47"/>
      <c r="CR88" s="47"/>
      <c r="CS88" s="47"/>
      <c r="CT88" s="47"/>
      <c r="CU88" s="47"/>
      <c r="CV88" s="47"/>
    </row>
    <row r="89" spans="1:100" s="231" customFormat="1" ht="43.5" customHeight="1" x14ac:dyDescent="0.25">
      <c r="A89" s="311" t="s">
        <v>3150</v>
      </c>
      <c r="B89" s="369" t="s">
        <v>918</v>
      </c>
      <c r="C89" s="398" t="s">
        <v>920</v>
      </c>
      <c r="D89" s="314"/>
      <c r="E89" s="314" t="s">
        <v>384</v>
      </c>
      <c r="F89" s="315" t="s">
        <v>3180</v>
      </c>
      <c r="G89" s="313" t="s">
        <v>594</v>
      </c>
      <c r="H89" s="313" t="s">
        <v>595</v>
      </c>
      <c r="I89" s="316">
        <v>49500</v>
      </c>
      <c r="J89" s="316">
        <f>-K2311/0.0833333333333333</f>
        <v>0</v>
      </c>
      <c r="K89" s="316"/>
      <c r="L89" s="317">
        <v>42767</v>
      </c>
      <c r="M89" s="317">
        <v>42788</v>
      </c>
      <c r="N89" s="318">
        <v>43882</v>
      </c>
      <c r="O89" s="336">
        <f>YEAR(N89)</f>
        <v>2020</v>
      </c>
      <c r="P89" s="336">
        <f>MONTH(N89)</f>
        <v>2</v>
      </c>
      <c r="Q89" s="326" t="str">
        <f>IF(P89&gt;9,CONCATENATE(O89,P89),CONCATENATE(O89,"0",P89))</f>
        <v>202002</v>
      </c>
      <c r="R89" s="311" t="s">
        <v>44</v>
      </c>
      <c r="S89" s="319">
        <v>0</v>
      </c>
      <c r="T89" s="319">
        <v>0</v>
      </c>
      <c r="U89" s="313"/>
      <c r="V89" s="363"/>
      <c r="W89" s="360"/>
      <c r="X89" s="363"/>
      <c r="Y89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9" s="348"/>
      <c r="AA89" s="349"/>
      <c r="AB89" s="349"/>
      <c r="AC89" s="349"/>
      <c r="AD89" s="349"/>
      <c r="AE89" s="349"/>
      <c r="AF89" s="349"/>
      <c r="AG89" s="349"/>
      <c r="AH89" s="349"/>
      <c r="AI89" s="349"/>
      <c r="AJ89" s="349"/>
      <c r="AK89" s="349"/>
      <c r="AL89" s="349"/>
      <c r="AM89" s="349"/>
      <c r="AN89" s="349"/>
      <c r="AO89" s="349"/>
      <c r="AP89" s="349"/>
      <c r="AQ89" s="349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  <c r="BL89" s="47"/>
      <c r="BM89" s="47"/>
      <c r="BN89" s="47"/>
      <c r="BO89" s="47"/>
      <c r="BP89" s="47"/>
      <c r="BQ89" s="47"/>
      <c r="BR89" s="47"/>
      <c r="BS89" s="47"/>
      <c r="BT89" s="47"/>
      <c r="BU89" s="47"/>
      <c r="BV89" s="47"/>
      <c r="BW89" s="47"/>
      <c r="BX89" s="47"/>
      <c r="BY89" s="47"/>
      <c r="BZ89" s="47"/>
      <c r="CA89" s="47"/>
      <c r="CB89" s="47"/>
      <c r="CC89" s="47"/>
      <c r="CD89" s="47"/>
      <c r="CE89" s="47"/>
      <c r="CF89" s="47"/>
      <c r="CG89" s="47"/>
      <c r="CH89" s="47"/>
      <c r="CI89" s="47"/>
      <c r="CJ89" s="47"/>
      <c r="CK89" s="47"/>
      <c r="CL89" s="47"/>
      <c r="CM89" s="47"/>
      <c r="CN89" s="47"/>
      <c r="CO89" s="47"/>
      <c r="CP89" s="47"/>
      <c r="CQ89" s="47"/>
      <c r="CR89" s="47"/>
      <c r="CS89" s="47"/>
      <c r="CT89" s="47"/>
      <c r="CU89" s="47"/>
      <c r="CV89" s="47"/>
    </row>
    <row r="90" spans="1:100" s="231" customFormat="1" ht="43.5" customHeight="1" x14ac:dyDescent="0.25">
      <c r="A90" s="354" t="s">
        <v>3150</v>
      </c>
      <c r="B90" s="378" t="s">
        <v>918</v>
      </c>
      <c r="C90" s="370" t="s">
        <v>920</v>
      </c>
      <c r="D90" s="358"/>
      <c r="E90" s="358" t="s">
        <v>384</v>
      </c>
      <c r="F90" s="359" t="s">
        <v>3068</v>
      </c>
      <c r="G90" s="355" t="s">
        <v>3069</v>
      </c>
      <c r="H90" s="355" t="s">
        <v>3070</v>
      </c>
      <c r="I90" s="371">
        <v>147750</v>
      </c>
      <c r="J90" s="371">
        <f>-K1764/0.0833333333333333</f>
        <v>0</v>
      </c>
      <c r="K90" s="371"/>
      <c r="L90" s="372">
        <v>42725</v>
      </c>
      <c r="M90" s="372">
        <v>42812</v>
      </c>
      <c r="N90" s="372">
        <v>43907</v>
      </c>
      <c r="O90" s="386">
        <f>YEAR(N90)</f>
        <v>2020</v>
      </c>
      <c r="P90" s="374">
        <f>MONTH(N90)</f>
        <v>3</v>
      </c>
      <c r="Q90" s="387" t="str">
        <f>IF(P90&gt;9,CONCATENATE(O90,P90),CONCATENATE(O90,"0",P90))</f>
        <v>202003</v>
      </c>
      <c r="R90" s="354" t="s">
        <v>44</v>
      </c>
      <c r="S90" s="376">
        <v>0</v>
      </c>
      <c r="T90" s="376">
        <v>0</v>
      </c>
      <c r="U90" s="356"/>
      <c r="V90" s="349"/>
      <c r="W90" s="348"/>
      <c r="X90" s="349"/>
      <c r="Y90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0" s="422"/>
      <c r="AA90" s="349"/>
      <c r="AB90" s="349"/>
      <c r="AC90" s="349"/>
      <c r="AD90" s="349"/>
      <c r="AE90" s="349"/>
      <c r="AF90" s="349"/>
      <c r="AG90" s="349"/>
      <c r="AH90" s="349"/>
      <c r="AI90" s="349"/>
      <c r="AJ90" s="349"/>
      <c r="AK90" s="349"/>
      <c r="AL90" s="349"/>
      <c r="AM90" s="349"/>
      <c r="AN90" s="349"/>
      <c r="AO90" s="349"/>
      <c r="AP90" s="349"/>
      <c r="AQ90" s="349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7"/>
      <c r="BK90" s="47"/>
      <c r="BL90" s="47"/>
      <c r="BM90" s="47"/>
      <c r="BN90" s="47"/>
      <c r="BO90" s="47"/>
      <c r="BP90" s="47"/>
      <c r="BQ90" s="47"/>
      <c r="BR90" s="47"/>
      <c r="BS90" s="47"/>
      <c r="BT90" s="47"/>
      <c r="BU90" s="47"/>
      <c r="BV90" s="47"/>
      <c r="BW90" s="47"/>
      <c r="BX90" s="47"/>
      <c r="BY90" s="47"/>
      <c r="BZ90" s="47"/>
      <c r="CA90" s="47"/>
      <c r="CB90" s="47"/>
      <c r="CC90" s="47"/>
      <c r="CD90" s="47"/>
      <c r="CE90" s="47"/>
      <c r="CF90" s="47"/>
      <c r="CG90" s="47"/>
      <c r="CH90" s="47"/>
      <c r="CI90" s="47"/>
      <c r="CJ90" s="47"/>
      <c r="CK90" s="47"/>
      <c r="CL90" s="47"/>
      <c r="CM90" s="47"/>
      <c r="CN90" s="47"/>
      <c r="CO90" s="47"/>
      <c r="CP90" s="47"/>
      <c r="CQ90" s="47"/>
      <c r="CR90" s="47"/>
      <c r="CS90" s="47"/>
      <c r="CT90" s="47"/>
      <c r="CU90" s="47"/>
      <c r="CV90" s="47"/>
    </row>
    <row r="91" spans="1:100" s="231" customFormat="1" ht="43.5" customHeight="1" x14ac:dyDescent="0.25">
      <c r="A91" s="354" t="s">
        <v>3150</v>
      </c>
      <c r="B91" s="378" t="s">
        <v>918</v>
      </c>
      <c r="C91" s="370" t="s">
        <v>920</v>
      </c>
      <c r="D91" s="358"/>
      <c r="E91" s="358" t="s">
        <v>384</v>
      </c>
      <c r="F91" s="359" t="s">
        <v>3068</v>
      </c>
      <c r="G91" s="355" t="s">
        <v>3069</v>
      </c>
      <c r="H91" s="355" t="s">
        <v>2342</v>
      </c>
      <c r="I91" s="371">
        <v>147750</v>
      </c>
      <c r="J91" s="371">
        <f>-K1765/0.0833333333333333</f>
        <v>0</v>
      </c>
      <c r="K91" s="371"/>
      <c r="L91" s="372">
        <v>42725</v>
      </c>
      <c r="M91" s="372">
        <v>42812</v>
      </c>
      <c r="N91" s="372">
        <v>43907</v>
      </c>
      <c r="O91" s="386">
        <f>YEAR(N91)</f>
        <v>2020</v>
      </c>
      <c r="P91" s="374">
        <f>MONTH(N91)</f>
        <v>3</v>
      </c>
      <c r="Q91" s="387" t="str">
        <f>IF(P91&gt;9,CONCATENATE(O91,P91),CONCATENATE(O91,"0",P91))</f>
        <v>202003</v>
      </c>
      <c r="R91" s="354" t="s">
        <v>44</v>
      </c>
      <c r="S91" s="376">
        <v>0</v>
      </c>
      <c r="T91" s="376">
        <v>0</v>
      </c>
      <c r="U91" s="356"/>
      <c r="V91" s="349"/>
      <c r="W91" s="348"/>
      <c r="X91" s="349"/>
      <c r="Y91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1" s="422"/>
      <c r="AA91" s="349"/>
      <c r="AB91" s="349"/>
      <c r="AC91" s="349"/>
      <c r="AD91" s="349"/>
      <c r="AE91" s="349"/>
      <c r="AF91" s="349"/>
      <c r="AG91" s="349"/>
      <c r="AH91" s="349"/>
      <c r="AI91" s="349"/>
      <c r="AJ91" s="349"/>
      <c r="AK91" s="349"/>
      <c r="AL91" s="349"/>
      <c r="AM91" s="349"/>
      <c r="AN91" s="349"/>
      <c r="AO91" s="349"/>
      <c r="AP91" s="349"/>
      <c r="AQ91" s="349"/>
    </row>
    <row r="92" spans="1:100" s="231" customFormat="1" ht="43.5" customHeight="1" x14ac:dyDescent="0.25">
      <c r="A92" s="311" t="s">
        <v>3168</v>
      </c>
      <c r="B92" s="369" t="s">
        <v>919</v>
      </c>
      <c r="C92" s="398" t="s">
        <v>920</v>
      </c>
      <c r="D92" s="314" t="s">
        <v>3260</v>
      </c>
      <c r="E92" s="306" t="s">
        <v>386</v>
      </c>
      <c r="F92" s="315" t="s">
        <v>2542</v>
      </c>
      <c r="G92" s="313" t="s">
        <v>2543</v>
      </c>
      <c r="H92" s="313" t="s">
        <v>248</v>
      </c>
      <c r="I92" s="309">
        <v>186660</v>
      </c>
      <c r="J92" s="309">
        <f>-K1733/0.0833333333333333</f>
        <v>0</v>
      </c>
      <c r="K92" s="309"/>
      <c r="L92" s="317">
        <v>42522</v>
      </c>
      <c r="M92" s="317">
        <v>42522</v>
      </c>
      <c r="N92" s="318">
        <v>42886</v>
      </c>
      <c r="O92" s="336">
        <f>YEAR(N92)</f>
        <v>2017</v>
      </c>
      <c r="P92" s="336">
        <f>MONTH(N92)</f>
        <v>5</v>
      </c>
      <c r="Q92" s="326" t="str">
        <f>IF(P92&gt;9,CONCATENATE(O92,P92),CONCATENATE(O92,"0",P92))</f>
        <v>201705</v>
      </c>
      <c r="R92" s="311" t="s">
        <v>45</v>
      </c>
      <c r="S92" s="312">
        <v>0</v>
      </c>
      <c r="T92" s="312">
        <v>0</v>
      </c>
      <c r="U92" s="313"/>
      <c r="V92" s="363"/>
      <c r="W92" s="360"/>
      <c r="X92" s="363"/>
      <c r="Y92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2" s="385"/>
      <c r="AA92" s="363"/>
      <c r="AB92" s="363"/>
      <c r="AC92" s="363"/>
      <c r="AD92" s="363"/>
      <c r="AE92" s="363"/>
      <c r="AF92" s="363"/>
      <c r="AG92" s="363"/>
      <c r="AH92" s="363"/>
      <c r="AI92" s="363"/>
      <c r="AJ92" s="363"/>
      <c r="AK92" s="363"/>
      <c r="AL92" s="363"/>
      <c r="AM92" s="363"/>
      <c r="AN92" s="363"/>
      <c r="AO92" s="363"/>
      <c r="AP92" s="363"/>
      <c r="AQ92" s="363"/>
    </row>
    <row r="93" spans="1:100" s="231" customFormat="1" ht="43.5" customHeight="1" x14ac:dyDescent="0.25">
      <c r="A93" s="311" t="s">
        <v>3168</v>
      </c>
      <c r="B93" s="369" t="s">
        <v>919</v>
      </c>
      <c r="C93" s="398" t="s">
        <v>920</v>
      </c>
      <c r="D93" s="314" t="s">
        <v>2579</v>
      </c>
      <c r="E93" s="314" t="s">
        <v>386</v>
      </c>
      <c r="F93" s="315" t="s">
        <v>2580</v>
      </c>
      <c r="G93" s="313" t="s">
        <v>3259</v>
      </c>
      <c r="H93" s="313" t="s">
        <v>2581</v>
      </c>
      <c r="I93" s="316">
        <v>12433</v>
      </c>
      <c r="J93" s="316">
        <f>-K1707/0.0833333333333333</f>
        <v>0</v>
      </c>
      <c r="K93" s="316"/>
      <c r="L93" s="317" t="s">
        <v>328</v>
      </c>
      <c r="M93" s="317">
        <v>42529</v>
      </c>
      <c r="N93" s="318">
        <v>42893</v>
      </c>
      <c r="O93" s="336">
        <f>YEAR(N93)</f>
        <v>2017</v>
      </c>
      <c r="P93" s="336">
        <f>MONTH(N93)</f>
        <v>6</v>
      </c>
      <c r="Q93" s="326" t="str">
        <f>IF(P93&gt;9,CONCATENATE(O93,P93),CONCATENATE(O93,"0",P93))</f>
        <v>201706</v>
      </c>
      <c r="R93" s="311" t="s">
        <v>268</v>
      </c>
      <c r="S93" s="319">
        <v>0</v>
      </c>
      <c r="T93" s="319">
        <v>0</v>
      </c>
      <c r="U93" s="313"/>
      <c r="V93" s="363"/>
      <c r="W93" s="360"/>
      <c r="X93" s="363"/>
      <c r="Y93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3" s="385"/>
      <c r="AA93" s="363"/>
      <c r="AB93" s="363"/>
      <c r="AC93" s="363"/>
      <c r="AD93" s="363"/>
      <c r="AE93" s="363"/>
      <c r="AF93" s="363"/>
      <c r="AG93" s="363"/>
      <c r="AH93" s="363"/>
      <c r="AI93" s="363"/>
      <c r="AJ93" s="363"/>
      <c r="AK93" s="363"/>
      <c r="AL93" s="363"/>
      <c r="AM93" s="363"/>
      <c r="AN93" s="363"/>
      <c r="AO93" s="363"/>
      <c r="AP93" s="363"/>
      <c r="AQ93" s="363"/>
    </row>
    <row r="94" spans="1:100" s="231" customFormat="1" ht="43.5" customHeight="1" x14ac:dyDescent="0.25">
      <c r="A94" s="354" t="s">
        <v>3168</v>
      </c>
      <c r="B94" s="378" t="s">
        <v>919</v>
      </c>
      <c r="C94" s="370" t="s">
        <v>920</v>
      </c>
      <c r="D94" s="358" t="s">
        <v>3258</v>
      </c>
      <c r="E94" s="358" t="s">
        <v>386</v>
      </c>
      <c r="F94" s="366" t="s">
        <v>1883</v>
      </c>
      <c r="G94" s="355" t="s">
        <v>1884</v>
      </c>
      <c r="H94" s="355" t="s">
        <v>1107</v>
      </c>
      <c r="I94" s="371">
        <v>194000</v>
      </c>
      <c r="J94" s="371">
        <f>-K1697/0.0833333333333333</f>
        <v>0</v>
      </c>
      <c r="K94" s="371"/>
      <c r="L94" s="372">
        <v>42480</v>
      </c>
      <c r="M94" s="372">
        <v>42538</v>
      </c>
      <c r="N94" s="373">
        <v>42902</v>
      </c>
      <c r="O94" s="374">
        <f>YEAR(N94)</f>
        <v>2017</v>
      </c>
      <c r="P94" s="374">
        <f>MONTH(N94)</f>
        <v>6</v>
      </c>
      <c r="Q94" s="375" t="str">
        <f>IF(P94&gt;9,CONCATENATE(O94,P94),CONCATENATE(O94,"0",P94))</f>
        <v>201706</v>
      </c>
      <c r="R94" s="354" t="s">
        <v>36</v>
      </c>
      <c r="S94" s="376">
        <v>0</v>
      </c>
      <c r="T94" s="376">
        <v>0</v>
      </c>
      <c r="U94" s="355"/>
      <c r="V94" s="349"/>
      <c r="W94" s="348"/>
      <c r="X94" s="349"/>
      <c r="Y94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4" s="422"/>
      <c r="AA94" s="349"/>
      <c r="AB94" s="349"/>
      <c r="AC94" s="349"/>
      <c r="AD94" s="349"/>
      <c r="AE94" s="349"/>
      <c r="AF94" s="349"/>
      <c r="AG94" s="349"/>
      <c r="AH94" s="349"/>
      <c r="AI94" s="349"/>
      <c r="AJ94" s="349"/>
      <c r="AK94" s="349"/>
      <c r="AL94" s="349"/>
      <c r="AM94" s="349"/>
      <c r="AN94" s="349"/>
      <c r="AO94" s="349"/>
      <c r="AP94" s="349"/>
      <c r="AQ94" s="349"/>
    </row>
    <row r="95" spans="1:100" s="231" customFormat="1" ht="43.5" customHeight="1" x14ac:dyDescent="0.25">
      <c r="A95" s="311" t="s">
        <v>3168</v>
      </c>
      <c r="B95" s="369" t="s">
        <v>919</v>
      </c>
      <c r="C95" s="398" t="s">
        <v>920</v>
      </c>
      <c r="D95" s="314" t="s">
        <v>3254</v>
      </c>
      <c r="E95" s="306" t="s">
        <v>386</v>
      </c>
      <c r="F95" s="315" t="s">
        <v>3255</v>
      </c>
      <c r="G95" s="313" t="s">
        <v>3256</v>
      </c>
      <c r="H95" s="313" t="s">
        <v>3257</v>
      </c>
      <c r="I95" s="309">
        <v>25935.21</v>
      </c>
      <c r="J95" s="309">
        <f>-K1737/0.0833333333333333</f>
        <v>0</v>
      </c>
      <c r="K95" s="309"/>
      <c r="L95" s="317" t="s">
        <v>328</v>
      </c>
      <c r="M95" s="317">
        <v>42541</v>
      </c>
      <c r="N95" s="318">
        <v>42905</v>
      </c>
      <c r="O95" s="336">
        <f>YEAR(N95)</f>
        <v>2017</v>
      </c>
      <c r="P95" s="336">
        <f>MONTH(N95)</f>
        <v>6</v>
      </c>
      <c r="Q95" s="326" t="str">
        <f>IF(P95&gt;9,CONCATENATE(O95,P95),CONCATENATE(O95,"0",P95))</f>
        <v>201706</v>
      </c>
      <c r="R95" s="311" t="s">
        <v>45</v>
      </c>
      <c r="S95" s="312">
        <v>0</v>
      </c>
      <c r="T95" s="312">
        <v>0</v>
      </c>
      <c r="U95" s="313"/>
      <c r="V95" s="363"/>
      <c r="W95" s="360"/>
      <c r="X95" s="363"/>
      <c r="Y95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5" s="385"/>
      <c r="AA95" s="363"/>
      <c r="AB95" s="363"/>
      <c r="AC95" s="363"/>
      <c r="AD95" s="363"/>
      <c r="AE95" s="363"/>
      <c r="AF95" s="363"/>
      <c r="AG95" s="363"/>
      <c r="AH95" s="363"/>
      <c r="AI95" s="363"/>
      <c r="AJ95" s="363"/>
      <c r="AK95" s="363"/>
      <c r="AL95" s="363"/>
      <c r="AM95" s="363"/>
      <c r="AN95" s="363"/>
      <c r="AO95" s="363"/>
      <c r="AP95" s="363"/>
      <c r="AQ95" s="363"/>
    </row>
    <row r="96" spans="1:100" s="231" customFormat="1" ht="43.5" customHeight="1" x14ac:dyDescent="0.25">
      <c r="A96" s="311" t="s">
        <v>3168</v>
      </c>
      <c r="B96" s="369" t="s">
        <v>919</v>
      </c>
      <c r="C96" s="398" t="s">
        <v>920</v>
      </c>
      <c r="D96" s="314" t="s">
        <v>1480</v>
      </c>
      <c r="E96" s="314" t="s">
        <v>386</v>
      </c>
      <c r="F96" s="315" t="s">
        <v>1481</v>
      </c>
      <c r="G96" s="313" t="s">
        <v>1482</v>
      </c>
      <c r="H96" s="313" t="s">
        <v>1483</v>
      </c>
      <c r="I96" s="316">
        <v>75000</v>
      </c>
      <c r="J96" s="316">
        <f>-K1672/0.0833333333333333</f>
        <v>0</v>
      </c>
      <c r="K96" s="316"/>
      <c r="L96" s="317">
        <v>42508</v>
      </c>
      <c r="M96" s="317">
        <v>42579</v>
      </c>
      <c r="N96" s="318">
        <v>42943</v>
      </c>
      <c r="O96" s="336">
        <f>YEAR(N96)</f>
        <v>2017</v>
      </c>
      <c r="P96" s="336">
        <f>MONTH(N96)</f>
        <v>7</v>
      </c>
      <c r="Q96" s="326" t="str">
        <f>IF(P96&gt;9,CONCATENATE(O96,P96),CONCATENATE(O96,"0",P96))</f>
        <v>201707</v>
      </c>
      <c r="R96" s="354">
        <v>0</v>
      </c>
      <c r="S96" s="319">
        <v>0</v>
      </c>
      <c r="T96" s="319">
        <v>0</v>
      </c>
      <c r="U96" s="261"/>
      <c r="V96" s="363"/>
      <c r="W96" s="360"/>
      <c r="X96" s="363"/>
      <c r="Y96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6" s="422"/>
      <c r="AA96" s="349"/>
      <c r="AB96" s="349"/>
      <c r="AC96" s="349"/>
      <c r="AD96" s="349"/>
      <c r="AE96" s="349"/>
      <c r="AF96" s="349"/>
      <c r="AG96" s="349"/>
      <c r="AH96" s="349"/>
      <c r="AI96" s="349"/>
      <c r="AJ96" s="349"/>
      <c r="AK96" s="349"/>
      <c r="AL96" s="349"/>
      <c r="AM96" s="349"/>
      <c r="AN96" s="349"/>
      <c r="AO96" s="349"/>
      <c r="AP96" s="349"/>
      <c r="AQ96" s="349"/>
    </row>
    <row r="97" spans="1:100" s="231" customFormat="1" ht="43.5" customHeight="1" x14ac:dyDescent="0.25">
      <c r="A97" s="311" t="s">
        <v>3168</v>
      </c>
      <c r="B97" s="369" t="s">
        <v>919</v>
      </c>
      <c r="C97" s="398" t="s">
        <v>920</v>
      </c>
      <c r="D97" s="314" t="s">
        <v>1860</v>
      </c>
      <c r="E97" s="314" t="s">
        <v>380</v>
      </c>
      <c r="F97" s="315" t="s">
        <v>1145</v>
      </c>
      <c r="G97" s="313" t="s">
        <v>1147</v>
      </c>
      <c r="H97" s="313" t="s">
        <v>1146</v>
      </c>
      <c r="I97" s="316">
        <v>1600000</v>
      </c>
      <c r="J97" s="316">
        <f>-K1736/0.0833333333333333</f>
        <v>0</v>
      </c>
      <c r="K97" s="316"/>
      <c r="L97" s="317">
        <v>42508</v>
      </c>
      <c r="M97" s="317">
        <v>42617</v>
      </c>
      <c r="N97" s="318">
        <v>42981</v>
      </c>
      <c r="O97" s="336">
        <f>YEAR(N97)</f>
        <v>2017</v>
      </c>
      <c r="P97" s="336">
        <f>MONTH(N97)</f>
        <v>9</v>
      </c>
      <c r="Q97" s="326" t="str">
        <f>IF(P97&gt;9,CONCATENATE(O97,P97),CONCATENATE(O97,"0",P97))</f>
        <v>201709</v>
      </c>
      <c r="R97" s="354">
        <v>0</v>
      </c>
      <c r="S97" s="319">
        <v>0</v>
      </c>
      <c r="T97" s="319">
        <v>0</v>
      </c>
      <c r="U97" s="313"/>
      <c r="V97" s="363"/>
      <c r="W97" s="360"/>
      <c r="X97" s="385"/>
      <c r="Y97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7" s="422"/>
      <c r="AA97" s="348"/>
      <c r="AB97" s="348"/>
      <c r="AC97" s="348"/>
      <c r="AD97" s="348"/>
      <c r="AE97" s="348"/>
      <c r="AF97" s="348"/>
      <c r="AG97" s="348"/>
      <c r="AH97" s="348"/>
      <c r="AI97" s="348"/>
      <c r="AJ97" s="348"/>
      <c r="AK97" s="348"/>
      <c r="AL97" s="348"/>
      <c r="AM97" s="348"/>
      <c r="AN97" s="348"/>
      <c r="AO97" s="348"/>
      <c r="AP97" s="348"/>
      <c r="AQ97" s="348"/>
    </row>
    <row r="98" spans="1:100" s="231" customFormat="1" ht="43.5" customHeight="1" x14ac:dyDescent="0.25">
      <c r="A98" s="311" t="s">
        <v>3168</v>
      </c>
      <c r="B98" s="369" t="s">
        <v>919</v>
      </c>
      <c r="C98" s="398" t="s">
        <v>920</v>
      </c>
      <c r="D98" s="314" t="s">
        <v>2757</v>
      </c>
      <c r="E98" s="314" t="s">
        <v>386</v>
      </c>
      <c r="F98" s="315" t="s">
        <v>2758</v>
      </c>
      <c r="G98" s="313" t="s">
        <v>2759</v>
      </c>
      <c r="H98" s="313" t="s">
        <v>2760</v>
      </c>
      <c r="I98" s="316">
        <v>25245</v>
      </c>
      <c r="J98" s="316">
        <f>-K1743/0.0833333333333333</f>
        <v>0</v>
      </c>
      <c r="K98" s="316"/>
      <c r="L98" s="317">
        <v>42627</v>
      </c>
      <c r="M98" s="317">
        <v>42627</v>
      </c>
      <c r="N98" s="318">
        <v>42991</v>
      </c>
      <c r="O98" s="336">
        <f>YEAR(N98)</f>
        <v>2017</v>
      </c>
      <c r="P98" s="336">
        <f>MONTH(N98)</f>
        <v>9</v>
      </c>
      <c r="Q98" s="326" t="str">
        <f>IF(P98&gt;9,CONCATENATE(O98,P98),CONCATENATE(O98,"0",P98))</f>
        <v>201709</v>
      </c>
      <c r="R98" s="311" t="s">
        <v>45</v>
      </c>
      <c r="S98" s="319">
        <v>0</v>
      </c>
      <c r="T98" s="319">
        <v>0</v>
      </c>
      <c r="U98" s="313"/>
      <c r="V98" s="363"/>
      <c r="W98" s="360"/>
      <c r="X98" s="363"/>
      <c r="Y98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8" s="385"/>
      <c r="AA98" s="363"/>
      <c r="AB98" s="363"/>
      <c r="AC98" s="363"/>
      <c r="AD98" s="363"/>
      <c r="AE98" s="363"/>
      <c r="AF98" s="363"/>
      <c r="AG98" s="363"/>
      <c r="AH98" s="363"/>
      <c r="AI98" s="363"/>
      <c r="AJ98" s="363"/>
      <c r="AK98" s="363"/>
      <c r="AL98" s="363"/>
      <c r="AM98" s="363"/>
      <c r="AN98" s="363"/>
      <c r="AO98" s="363"/>
      <c r="AP98" s="363"/>
      <c r="AQ98" s="363"/>
    </row>
    <row r="99" spans="1:100" s="231" customFormat="1" ht="43.5" customHeight="1" x14ac:dyDescent="0.25">
      <c r="A99" s="354" t="s">
        <v>3168</v>
      </c>
      <c r="B99" s="369" t="s">
        <v>919</v>
      </c>
      <c r="C99" s="354" t="s">
        <v>920</v>
      </c>
      <c r="D99" s="358" t="s">
        <v>3253</v>
      </c>
      <c r="E99" s="358" t="s">
        <v>380</v>
      </c>
      <c r="F99" s="359" t="s">
        <v>2080</v>
      </c>
      <c r="G99" s="251" t="s">
        <v>797</v>
      </c>
      <c r="H99" s="362" t="s">
        <v>2079</v>
      </c>
      <c r="I99" s="285">
        <v>70679.490000000005</v>
      </c>
      <c r="J99" s="285">
        <f>-K1671/0.0833333333333333</f>
        <v>0</v>
      </c>
      <c r="K99" s="285"/>
      <c r="L99" s="280">
        <v>42648</v>
      </c>
      <c r="M99" s="280">
        <v>42650</v>
      </c>
      <c r="N99" s="281">
        <v>43014</v>
      </c>
      <c r="O99" s="323">
        <f>YEAR(N99)</f>
        <v>2017</v>
      </c>
      <c r="P99" s="323">
        <f>MONTH(N99)</f>
        <v>10</v>
      </c>
      <c r="Q99" s="324" t="str">
        <f>IF(P99&gt;9,CONCATENATE(O99,P99),CONCATENATE(O99,"0",P99))</f>
        <v>201710</v>
      </c>
      <c r="R99" s="354" t="s">
        <v>36</v>
      </c>
      <c r="S99" s="267">
        <v>0</v>
      </c>
      <c r="T99" s="267">
        <v>0</v>
      </c>
      <c r="U99" s="262"/>
      <c r="V99" s="343"/>
      <c r="W99" s="345"/>
      <c r="X99" s="343"/>
      <c r="Y99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9" s="422"/>
      <c r="AA99" s="349"/>
      <c r="AB99" s="349"/>
      <c r="AC99" s="349"/>
      <c r="AD99" s="349"/>
      <c r="AE99" s="349"/>
      <c r="AF99" s="349"/>
      <c r="AG99" s="349"/>
      <c r="AH99" s="349"/>
      <c r="AI99" s="349"/>
      <c r="AJ99" s="349"/>
      <c r="AK99" s="349"/>
      <c r="AL99" s="349"/>
      <c r="AM99" s="349"/>
      <c r="AN99" s="349"/>
      <c r="AO99" s="349"/>
      <c r="AP99" s="349"/>
      <c r="AQ99" s="349"/>
    </row>
    <row r="100" spans="1:100" s="231" customFormat="1" ht="43.5" customHeight="1" x14ac:dyDescent="0.25">
      <c r="A100" s="311" t="s">
        <v>3168</v>
      </c>
      <c r="B100" s="369" t="s">
        <v>919</v>
      </c>
      <c r="C100" s="398" t="s">
        <v>920</v>
      </c>
      <c r="D100" s="314" t="s">
        <v>2882</v>
      </c>
      <c r="E100" s="306" t="s">
        <v>386</v>
      </c>
      <c r="F100" s="315" t="s">
        <v>34</v>
      </c>
      <c r="G100" s="313" t="s">
        <v>2135</v>
      </c>
      <c r="H100" s="313" t="s">
        <v>2136</v>
      </c>
      <c r="I100" s="309">
        <v>24579.360000000001</v>
      </c>
      <c r="J100" s="309">
        <f>-K1717/0.0833333333333333</f>
        <v>0</v>
      </c>
      <c r="K100" s="309"/>
      <c r="L100" s="317" t="s">
        <v>328</v>
      </c>
      <c r="M100" s="317">
        <v>42657</v>
      </c>
      <c r="N100" s="318">
        <v>43021</v>
      </c>
      <c r="O100" s="336">
        <f>YEAR(N100)</f>
        <v>2017</v>
      </c>
      <c r="P100" s="336">
        <f>MONTH(N100)</f>
        <v>10</v>
      </c>
      <c r="Q100" s="326" t="str">
        <f>IF(P100&gt;9,CONCATENATE(O100,P100),CONCATENATE(O100,"0",P100))</f>
        <v>201710</v>
      </c>
      <c r="R100" s="311" t="s">
        <v>36</v>
      </c>
      <c r="S100" s="312">
        <v>0</v>
      </c>
      <c r="T100" s="312">
        <v>0</v>
      </c>
      <c r="U100" s="313"/>
      <c r="V100" s="363"/>
      <c r="W100" s="360"/>
      <c r="X100" s="363"/>
      <c r="Y100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0" s="385"/>
      <c r="AA100" s="363"/>
      <c r="AB100" s="363"/>
      <c r="AC100" s="363"/>
      <c r="AD100" s="363"/>
      <c r="AE100" s="363"/>
      <c r="AF100" s="363"/>
      <c r="AG100" s="363"/>
      <c r="AH100" s="363"/>
      <c r="AI100" s="363"/>
      <c r="AJ100" s="363"/>
      <c r="AK100" s="363"/>
      <c r="AL100" s="363"/>
      <c r="AM100" s="363"/>
      <c r="AN100" s="363"/>
      <c r="AO100" s="363"/>
      <c r="AP100" s="363"/>
      <c r="AQ100" s="363"/>
    </row>
    <row r="101" spans="1:100" s="231" customFormat="1" ht="43.5" customHeight="1" x14ac:dyDescent="0.25">
      <c r="A101" s="311" t="s">
        <v>3168</v>
      </c>
      <c r="B101" s="369" t="s">
        <v>919</v>
      </c>
      <c r="C101" s="398" t="s">
        <v>920</v>
      </c>
      <c r="D101" s="314" t="s">
        <v>1595</v>
      </c>
      <c r="E101" s="306" t="s">
        <v>380</v>
      </c>
      <c r="F101" s="315" t="s">
        <v>34</v>
      </c>
      <c r="G101" s="313" t="s">
        <v>1612</v>
      </c>
      <c r="H101" s="313" t="s">
        <v>1596</v>
      </c>
      <c r="I101" s="309">
        <v>25000</v>
      </c>
      <c r="J101" s="309">
        <f>-K1714/0.0833333333333333</f>
        <v>0</v>
      </c>
      <c r="K101" s="309"/>
      <c r="L101" s="317" t="s">
        <v>328</v>
      </c>
      <c r="M101" s="317">
        <v>42659</v>
      </c>
      <c r="N101" s="318">
        <v>43023</v>
      </c>
      <c r="O101" s="336">
        <f>YEAR(N101)</f>
        <v>2017</v>
      </c>
      <c r="P101" s="336">
        <f>MONTH(N101)</f>
        <v>10</v>
      </c>
      <c r="Q101" s="326" t="str">
        <f>IF(P101&gt;9,CONCATENATE(O101,P101),CONCATENATE(O101,"0",P101))</f>
        <v>201710</v>
      </c>
      <c r="R101" s="311">
        <v>0</v>
      </c>
      <c r="S101" s="312">
        <v>0</v>
      </c>
      <c r="T101" s="312">
        <v>0</v>
      </c>
      <c r="U101" s="313"/>
      <c r="V101" s="363"/>
      <c r="W101" s="360"/>
      <c r="X101" s="363"/>
      <c r="Y101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1" s="422"/>
      <c r="AA101" s="349"/>
      <c r="AB101" s="349"/>
      <c r="AC101" s="349"/>
      <c r="AD101" s="349"/>
      <c r="AE101" s="349"/>
      <c r="AF101" s="349"/>
      <c r="AG101" s="349"/>
      <c r="AH101" s="349"/>
      <c r="AI101" s="349"/>
      <c r="AJ101" s="349"/>
      <c r="AK101" s="349"/>
      <c r="AL101" s="349"/>
      <c r="AM101" s="349"/>
      <c r="AN101" s="349"/>
      <c r="AO101" s="349"/>
      <c r="AP101" s="349"/>
      <c r="AQ101" s="349"/>
    </row>
    <row r="102" spans="1:100" s="231" customFormat="1" ht="43.5" customHeight="1" x14ac:dyDescent="0.25">
      <c r="A102" s="311" t="s">
        <v>3168</v>
      </c>
      <c r="B102" s="369" t="s">
        <v>919</v>
      </c>
      <c r="C102" s="398" t="s">
        <v>920</v>
      </c>
      <c r="D102" s="314" t="s">
        <v>3250</v>
      </c>
      <c r="E102" s="306" t="s">
        <v>386</v>
      </c>
      <c r="F102" s="315" t="s">
        <v>34</v>
      </c>
      <c r="G102" s="313" t="s">
        <v>3251</v>
      </c>
      <c r="H102" s="313" t="s">
        <v>3252</v>
      </c>
      <c r="I102" s="309">
        <v>4500</v>
      </c>
      <c r="J102" s="309">
        <f>-K1744/0.0833333333333333</f>
        <v>0</v>
      </c>
      <c r="K102" s="309"/>
      <c r="L102" s="317" t="s">
        <v>328</v>
      </c>
      <c r="M102" s="317">
        <v>42250</v>
      </c>
      <c r="N102" s="318">
        <v>43036</v>
      </c>
      <c r="O102" s="336">
        <f>YEAR(N102)</f>
        <v>2017</v>
      </c>
      <c r="P102" s="336">
        <f>MONTH(N102)</f>
        <v>10</v>
      </c>
      <c r="Q102" s="326"/>
      <c r="R102" s="311">
        <v>0</v>
      </c>
      <c r="S102" s="312">
        <v>0</v>
      </c>
      <c r="T102" s="312">
        <v>0</v>
      </c>
      <c r="U102" s="313"/>
      <c r="V102" s="363"/>
      <c r="W102" s="360"/>
      <c r="X102" s="363"/>
      <c r="Y102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2" s="385"/>
      <c r="AA102" s="363"/>
      <c r="AB102" s="363"/>
      <c r="AC102" s="363"/>
      <c r="AD102" s="363"/>
      <c r="AE102" s="363"/>
      <c r="AF102" s="363"/>
      <c r="AG102" s="363"/>
      <c r="AH102" s="363"/>
      <c r="AI102" s="363"/>
      <c r="AJ102" s="363"/>
      <c r="AK102" s="363"/>
      <c r="AL102" s="363"/>
      <c r="AM102" s="363"/>
      <c r="AN102" s="363"/>
      <c r="AO102" s="363"/>
      <c r="AP102" s="363"/>
      <c r="AQ102" s="363"/>
    </row>
    <row r="103" spans="1:100" s="231" customFormat="1" ht="43.5" customHeight="1" x14ac:dyDescent="0.25">
      <c r="A103" s="311" t="s">
        <v>3168</v>
      </c>
      <c r="B103" s="369" t="s">
        <v>919</v>
      </c>
      <c r="C103" s="398" t="s">
        <v>920</v>
      </c>
      <c r="D103" s="314" t="s">
        <v>3249</v>
      </c>
      <c r="E103" s="306" t="s">
        <v>386</v>
      </c>
      <c r="F103" s="315" t="s">
        <v>2947</v>
      </c>
      <c r="G103" s="313" t="s">
        <v>1805</v>
      </c>
      <c r="H103" s="313" t="s">
        <v>1806</v>
      </c>
      <c r="I103" s="309">
        <v>30225</v>
      </c>
      <c r="J103" s="309">
        <f>-K1700/0.0833333333333333</f>
        <v>0</v>
      </c>
      <c r="K103" s="309"/>
      <c r="L103" s="317">
        <v>42683</v>
      </c>
      <c r="M103" s="317">
        <v>42683</v>
      </c>
      <c r="N103" s="318">
        <v>43047</v>
      </c>
      <c r="O103" s="336">
        <f>YEAR(N103)</f>
        <v>2017</v>
      </c>
      <c r="P103" s="336">
        <f>MONTH(N103)</f>
        <v>11</v>
      </c>
      <c r="Q103" s="326" t="str">
        <f>IF(P103&gt;9,CONCATENATE(O103,P103),CONCATENATE(O103,"0",P103))</f>
        <v>201711</v>
      </c>
      <c r="R103" s="311" t="s">
        <v>45</v>
      </c>
      <c r="S103" s="312">
        <v>0</v>
      </c>
      <c r="T103" s="312">
        <v>0</v>
      </c>
      <c r="U103" s="261"/>
      <c r="V103" s="363"/>
      <c r="W103" s="360"/>
      <c r="X103" s="363"/>
      <c r="Y103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3" s="385"/>
      <c r="AA103" s="363"/>
      <c r="AB103" s="363"/>
      <c r="AC103" s="363"/>
      <c r="AD103" s="363"/>
      <c r="AE103" s="363"/>
      <c r="AF103" s="363"/>
      <c r="AG103" s="363"/>
      <c r="AH103" s="363"/>
      <c r="AI103" s="363"/>
      <c r="AJ103" s="363"/>
      <c r="AK103" s="363"/>
      <c r="AL103" s="363"/>
      <c r="AM103" s="363"/>
      <c r="AN103" s="363"/>
      <c r="AO103" s="363"/>
      <c r="AP103" s="363"/>
      <c r="AQ103" s="363"/>
    </row>
    <row r="104" spans="1:100" s="231" customFormat="1" ht="43.5" customHeight="1" x14ac:dyDescent="0.25">
      <c r="A104" s="311" t="s">
        <v>3168</v>
      </c>
      <c r="B104" s="369" t="s">
        <v>919</v>
      </c>
      <c r="C104" s="398" t="s">
        <v>920</v>
      </c>
      <c r="D104" s="314" t="s">
        <v>2939</v>
      </c>
      <c r="E104" s="314" t="s">
        <v>386</v>
      </c>
      <c r="F104" s="315" t="s">
        <v>2940</v>
      </c>
      <c r="G104" s="313" t="s">
        <v>2941</v>
      </c>
      <c r="H104" s="313" t="s">
        <v>2942</v>
      </c>
      <c r="I104" s="316">
        <v>13758</v>
      </c>
      <c r="J104" s="316">
        <f>-K1765/0.0833333333333333</f>
        <v>0</v>
      </c>
      <c r="K104" s="316"/>
      <c r="L104" s="317" t="s">
        <v>328</v>
      </c>
      <c r="M104" s="317">
        <v>42691</v>
      </c>
      <c r="N104" s="318">
        <v>43055</v>
      </c>
      <c r="O104" s="336">
        <f>YEAR(N104)</f>
        <v>2017</v>
      </c>
      <c r="P104" s="336">
        <f>MONTH(N104)</f>
        <v>11</v>
      </c>
      <c r="Q104" s="326" t="str">
        <f>IF(P104&gt;9,CONCATENATE(O104,P104),CONCATENATE(O104,"0",P104))</f>
        <v>201711</v>
      </c>
      <c r="R104" s="311" t="s">
        <v>268</v>
      </c>
      <c r="S104" s="319">
        <v>0</v>
      </c>
      <c r="T104" s="319">
        <v>0</v>
      </c>
      <c r="U104" s="313"/>
      <c r="V104" s="363"/>
      <c r="W104" s="360"/>
      <c r="X104" s="363"/>
      <c r="Y104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4" s="385"/>
      <c r="AA104" s="360"/>
      <c r="AB104" s="360"/>
      <c r="AC104" s="360"/>
      <c r="AD104" s="360"/>
      <c r="AE104" s="360"/>
      <c r="AF104" s="360"/>
      <c r="AG104" s="360"/>
      <c r="AH104" s="360"/>
      <c r="AI104" s="360"/>
      <c r="AJ104" s="360"/>
      <c r="AK104" s="360"/>
      <c r="AL104" s="360"/>
      <c r="AM104" s="360"/>
      <c r="AN104" s="360"/>
      <c r="AO104" s="360"/>
      <c r="AP104" s="360"/>
      <c r="AQ104" s="360"/>
    </row>
    <row r="105" spans="1:100" s="231" customFormat="1" ht="43.5" customHeight="1" x14ac:dyDescent="0.25">
      <c r="A105" s="311" t="s">
        <v>3168</v>
      </c>
      <c r="B105" s="369" t="s">
        <v>919</v>
      </c>
      <c r="C105" s="398" t="s">
        <v>920</v>
      </c>
      <c r="D105" s="314" t="s">
        <v>2187</v>
      </c>
      <c r="E105" s="306" t="s">
        <v>386</v>
      </c>
      <c r="F105" s="315" t="s">
        <v>2188</v>
      </c>
      <c r="G105" s="313" t="s">
        <v>3169</v>
      </c>
      <c r="H105" s="313" t="s">
        <v>2189</v>
      </c>
      <c r="I105" s="309">
        <v>8000</v>
      </c>
      <c r="J105" s="309">
        <f>-K1725/0.0833333333333333</f>
        <v>0</v>
      </c>
      <c r="K105" s="309"/>
      <c r="L105" s="317" t="s">
        <v>328</v>
      </c>
      <c r="M105" s="317">
        <v>42691</v>
      </c>
      <c r="N105" s="318">
        <v>43055</v>
      </c>
      <c r="O105" s="336">
        <f>YEAR(N105)</f>
        <v>2017</v>
      </c>
      <c r="P105" s="336">
        <f>MONTH(N105)</f>
        <v>11</v>
      </c>
      <c r="Q105" s="326" t="str">
        <f>IF(P105&gt;9,CONCATENATE(O105,P105),CONCATENATE(O105,"0",P105))</f>
        <v>201711</v>
      </c>
      <c r="R105" s="311">
        <v>0</v>
      </c>
      <c r="S105" s="312">
        <v>0</v>
      </c>
      <c r="T105" s="312">
        <v>0</v>
      </c>
      <c r="U105" s="313"/>
      <c r="V105" s="363"/>
      <c r="W105" s="360"/>
      <c r="X105" s="363"/>
      <c r="Y105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5" s="385"/>
      <c r="AA105" s="363"/>
      <c r="AB105" s="363"/>
      <c r="AC105" s="363"/>
      <c r="AD105" s="363"/>
      <c r="AE105" s="363"/>
      <c r="AF105" s="363"/>
      <c r="AG105" s="363"/>
      <c r="AH105" s="363"/>
      <c r="AI105" s="363"/>
      <c r="AJ105" s="363"/>
      <c r="AK105" s="363"/>
      <c r="AL105" s="363"/>
      <c r="AM105" s="363"/>
      <c r="AN105" s="363"/>
      <c r="AO105" s="363"/>
      <c r="AP105" s="363"/>
      <c r="AQ105" s="363"/>
    </row>
    <row r="106" spans="1:100" s="237" customFormat="1" ht="43.5" customHeight="1" x14ac:dyDescent="0.25">
      <c r="A106" s="311" t="s">
        <v>3168</v>
      </c>
      <c r="B106" s="369" t="s">
        <v>919</v>
      </c>
      <c r="C106" s="398" t="s">
        <v>920</v>
      </c>
      <c r="D106" s="314" t="s">
        <v>3246</v>
      </c>
      <c r="E106" s="306" t="s">
        <v>386</v>
      </c>
      <c r="F106" s="315" t="s">
        <v>3245</v>
      </c>
      <c r="G106" s="313" t="s">
        <v>3247</v>
      </c>
      <c r="H106" s="313" t="s">
        <v>3248</v>
      </c>
      <c r="I106" s="309">
        <v>4967.6499999999996</v>
      </c>
      <c r="J106" s="309">
        <f>-K1748/0.0833333333333333</f>
        <v>0</v>
      </c>
      <c r="K106" s="309"/>
      <c r="L106" s="317" t="s">
        <v>328</v>
      </c>
      <c r="M106" s="317">
        <v>42711</v>
      </c>
      <c r="N106" s="318">
        <v>43075</v>
      </c>
      <c r="O106" s="336">
        <f>YEAR(N106)</f>
        <v>2017</v>
      </c>
      <c r="P106" s="336">
        <f>MONTH(N106)</f>
        <v>12</v>
      </c>
      <c r="Q106" s="326" t="str">
        <f>IF(P106&gt;9,CONCATENATE(O106,P106),CONCATENATE(O106,"0",P106))</f>
        <v>201712</v>
      </c>
      <c r="R106" s="311" t="s">
        <v>45</v>
      </c>
      <c r="S106" s="312">
        <v>0</v>
      </c>
      <c r="T106" s="312">
        <v>0</v>
      </c>
      <c r="U106" s="313"/>
      <c r="V106" s="363"/>
      <c r="W106" s="360"/>
      <c r="X106" s="363"/>
      <c r="Y106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6" s="385"/>
      <c r="AA106" s="363"/>
      <c r="AB106" s="363"/>
      <c r="AC106" s="363"/>
      <c r="AD106" s="363"/>
      <c r="AE106" s="363"/>
      <c r="AF106" s="363"/>
      <c r="AG106" s="363"/>
      <c r="AH106" s="363"/>
      <c r="AI106" s="363"/>
      <c r="AJ106" s="363"/>
      <c r="AK106" s="363"/>
      <c r="AL106" s="363"/>
      <c r="AM106" s="363"/>
      <c r="AN106" s="363"/>
      <c r="AO106" s="363"/>
      <c r="AP106" s="363"/>
      <c r="AQ106" s="363"/>
      <c r="AR106" s="231"/>
      <c r="AS106" s="231"/>
      <c r="AT106" s="231"/>
      <c r="AU106" s="231"/>
      <c r="AV106" s="231"/>
      <c r="AW106" s="231"/>
      <c r="AX106" s="231"/>
      <c r="AY106" s="231"/>
      <c r="AZ106" s="231"/>
      <c r="BA106" s="231"/>
      <c r="BB106" s="231"/>
      <c r="BC106" s="231"/>
      <c r="BD106" s="231"/>
      <c r="BE106" s="231"/>
      <c r="BF106" s="231"/>
      <c r="BG106" s="231"/>
      <c r="BH106" s="231"/>
      <c r="BI106" s="231"/>
      <c r="BJ106" s="231"/>
      <c r="BK106" s="231"/>
      <c r="BL106" s="231"/>
      <c r="BM106" s="231"/>
      <c r="BN106" s="231"/>
      <c r="BO106" s="231"/>
      <c r="BP106" s="231"/>
      <c r="BQ106" s="231"/>
      <c r="BR106" s="231"/>
      <c r="BS106" s="231"/>
      <c r="BT106" s="231"/>
      <c r="BU106" s="231"/>
      <c r="BV106" s="231"/>
      <c r="BW106" s="231"/>
      <c r="BX106" s="231"/>
      <c r="BY106" s="231"/>
      <c r="BZ106" s="231"/>
      <c r="CA106" s="231"/>
      <c r="CB106" s="231"/>
      <c r="CC106" s="231"/>
      <c r="CD106" s="231"/>
      <c r="CE106" s="231"/>
      <c r="CF106" s="231"/>
      <c r="CG106" s="231"/>
      <c r="CH106" s="231"/>
      <c r="CI106" s="231"/>
      <c r="CJ106" s="231"/>
      <c r="CK106" s="231"/>
      <c r="CL106" s="231"/>
      <c r="CM106" s="231"/>
      <c r="CN106" s="231"/>
      <c r="CO106" s="231"/>
      <c r="CP106" s="231"/>
      <c r="CQ106" s="231"/>
      <c r="CR106" s="231"/>
      <c r="CS106" s="231"/>
      <c r="CT106" s="231"/>
      <c r="CU106" s="231"/>
      <c r="CV106" s="231"/>
    </row>
    <row r="107" spans="1:100" s="237" customFormat="1" ht="43.5" customHeight="1" x14ac:dyDescent="0.25">
      <c r="A107" s="379" t="s">
        <v>3168</v>
      </c>
      <c r="B107" s="369" t="s">
        <v>919</v>
      </c>
      <c r="C107" s="354" t="s">
        <v>920</v>
      </c>
      <c r="D107" s="365" t="s">
        <v>3071</v>
      </c>
      <c r="E107" s="247" t="s">
        <v>386</v>
      </c>
      <c r="F107" s="366" t="s">
        <v>3072</v>
      </c>
      <c r="G107" s="356" t="s">
        <v>2169</v>
      </c>
      <c r="H107" s="249" t="s">
        <v>248</v>
      </c>
      <c r="I107" s="286">
        <v>1139584</v>
      </c>
      <c r="J107" s="286">
        <f>-K1689/0.0833333333333333</f>
        <v>0</v>
      </c>
      <c r="K107" s="286"/>
      <c r="L107" s="282">
        <v>42725</v>
      </c>
      <c r="M107" s="282">
        <v>42713</v>
      </c>
      <c r="N107" s="282">
        <v>43077</v>
      </c>
      <c r="O107" s="327">
        <f>YEAR(N107)</f>
        <v>2017</v>
      </c>
      <c r="P107" s="323">
        <f>MONTH(N107)</f>
        <v>12</v>
      </c>
      <c r="Q107" s="328" t="str">
        <f>IF(P107&gt;9,CONCATENATE(O107,P107),CONCATENATE(O107,"0",P107))</f>
        <v>201712</v>
      </c>
      <c r="R107" s="354" t="s">
        <v>36</v>
      </c>
      <c r="S107" s="268">
        <v>0.27</v>
      </c>
      <c r="T107" s="268">
        <v>0.09</v>
      </c>
      <c r="U107" s="355"/>
      <c r="V107" s="343"/>
      <c r="W107" s="345"/>
      <c r="X107" s="343"/>
      <c r="Y107" s="235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7" s="422"/>
      <c r="AA107" s="349"/>
      <c r="AB107" s="349"/>
      <c r="AC107" s="349"/>
      <c r="AD107" s="349"/>
      <c r="AE107" s="349"/>
      <c r="AF107" s="349"/>
      <c r="AG107" s="349"/>
      <c r="AH107" s="349"/>
      <c r="AI107" s="349"/>
      <c r="AJ107" s="349"/>
      <c r="AK107" s="349"/>
      <c r="AL107" s="349"/>
      <c r="AM107" s="349"/>
      <c r="AN107" s="349"/>
      <c r="AO107" s="349"/>
      <c r="AP107" s="349"/>
      <c r="AQ107" s="349"/>
      <c r="AR107" s="231"/>
      <c r="AS107" s="231"/>
      <c r="AT107" s="231"/>
      <c r="AU107" s="231"/>
      <c r="AV107" s="231"/>
      <c r="AW107" s="231"/>
      <c r="AX107" s="231"/>
      <c r="AY107" s="231"/>
      <c r="AZ107" s="231"/>
      <c r="BA107" s="231"/>
      <c r="BB107" s="231"/>
      <c r="BC107" s="231"/>
      <c r="BD107" s="231"/>
      <c r="BE107" s="231"/>
      <c r="BF107" s="231"/>
      <c r="BG107" s="231"/>
      <c r="BH107" s="231"/>
      <c r="BI107" s="231"/>
      <c r="BJ107" s="231"/>
      <c r="BK107" s="231"/>
      <c r="BL107" s="231"/>
      <c r="BM107" s="231"/>
      <c r="BN107" s="231"/>
      <c r="BO107" s="231"/>
      <c r="BP107" s="231"/>
      <c r="BQ107" s="231"/>
      <c r="BR107" s="231"/>
      <c r="BS107" s="231"/>
      <c r="BT107" s="231"/>
      <c r="BU107" s="231"/>
      <c r="BV107" s="231"/>
      <c r="BW107" s="231"/>
      <c r="BX107" s="231"/>
      <c r="BY107" s="231"/>
      <c r="BZ107" s="231"/>
      <c r="CA107" s="231"/>
      <c r="CB107" s="231"/>
      <c r="CC107" s="231"/>
      <c r="CD107" s="231"/>
      <c r="CE107" s="231"/>
      <c r="CF107" s="231"/>
      <c r="CG107" s="231"/>
      <c r="CH107" s="231"/>
      <c r="CI107" s="231"/>
      <c r="CJ107" s="231"/>
      <c r="CK107" s="231"/>
      <c r="CL107" s="231"/>
      <c r="CM107" s="231"/>
      <c r="CN107" s="231"/>
      <c r="CO107" s="231"/>
      <c r="CP107" s="231"/>
      <c r="CQ107" s="231"/>
      <c r="CR107" s="231"/>
      <c r="CS107" s="231"/>
      <c r="CT107" s="231"/>
      <c r="CU107" s="231"/>
      <c r="CV107" s="231"/>
    </row>
    <row r="108" spans="1:100" s="237" customFormat="1" ht="43.5" customHeight="1" x14ac:dyDescent="0.25">
      <c r="A108" s="311" t="s">
        <v>3168</v>
      </c>
      <c r="B108" s="369" t="s">
        <v>919</v>
      </c>
      <c r="C108" s="398" t="s">
        <v>920</v>
      </c>
      <c r="D108" s="314" t="s">
        <v>1715</v>
      </c>
      <c r="E108" s="314" t="s">
        <v>386</v>
      </c>
      <c r="F108" s="315" t="s">
        <v>1716</v>
      </c>
      <c r="G108" s="313" t="s">
        <v>1717</v>
      </c>
      <c r="H108" s="313" t="s">
        <v>1557</v>
      </c>
      <c r="I108" s="316">
        <v>35690</v>
      </c>
      <c r="J108" s="316">
        <f>-K1702/0.0833333333333333</f>
        <v>0</v>
      </c>
      <c r="K108" s="316"/>
      <c r="L108" s="317">
        <v>42683</v>
      </c>
      <c r="M108" s="317">
        <v>41988</v>
      </c>
      <c r="N108" s="317">
        <v>43083</v>
      </c>
      <c r="O108" s="338">
        <f>YEAR(N108)</f>
        <v>2017</v>
      </c>
      <c r="P108" s="336">
        <f>MONTH(N108)</f>
        <v>12</v>
      </c>
      <c r="Q108" s="333" t="str">
        <f>IF(P108&gt;9,CONCATENATE(O108,P108),CONCATENATE(O108,"0",P108))</f>
        <v>201712</v>
      </c>
      <c r="R108" s="311" t="s">
        <v>268</v>
      </c>
      <c r="S108" s="319">
        <v>0</v>
      </c>
      <c r="T108" s="319">
        <v>0</v>
      </c>
      <c r="U108" s="313"/>
      <c r="V108" s="363"/>
      <c r="W108" s="360"/>
      <c r="X108" s="363"/>
      <c r="Y108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8" s="422"/>
      <c r="AA108" s="422"/>
      <c r="AB108" s="349"/>
      <c r="AC108" s="349"/>
      <c r="AD108" s="349"/>
      <c r="AE108" s="349"/>
      <c r="AF108" s="349"/>
      <c r="AG108" s="349"/>
      <c r="AH108" s="349"/>
      <c r="AI108" s="349"/>
      <c r="AJ108" s="349"/>
      <c r="AK108" s="349"/>
      <c r="AL108" s="349"/>
      <c r="AM108" s="349"/>
      <c r="AN108" s="349"/>
      <c r="AO108" s="349"/>
      <c r="AP108" s="349"/>
      <c r="AQ108" s="349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</row>
    <row r="109" spans="1:100" s="237" customFormat="1" ht="43.5" customHeight="1" x14ac:dyDescent="0.25">
      <c r="A109" s="379" t="s">
        <v>3168</v>
      </c>
      <c r="B109" s="382" t="s">
        <v>919</v>
      </c>
      <c r="C109" s="370" t="s">
        <v>920</v>
      </c>
      <c r="D109" s="365" t="s">
        <v>3244</v>
      </c>
      <c r="E109" s="365" t="s">
        <v>386</v>
      </c>
      <c r="F109" s="366" t="s">
        <v>1688</v>
      </c>
      <c r="G109" s="356" t="s">
        <v>1689</v>
      </c>
      <c r="H109" s="356" t="s">
        <v>1692</v>
      </c>
      <c r="I109" s="388">
        <v>266000</v>
      </c>
      <c r="J109" s="388">
        <f>-K1734/0.0833333333333333</f>
        <v>0</v>
      </c>
      <c r="K109" s="388"/>
      <c r="L109" s="367">
        <v>42725</v>
      </c>
      <c r="M109" s="367">
        <v>42721</v>
      </c>
      <c r="N109" s="367">
        <v>43085</v>
      </c>
      <c r="O109" s="389">
        <f>YEAR(N109)</f>
        <v>2017</v>
      </c>
      <c r="P109" s="374">
        <f>MONTH(N109)</f>
        <v>12</v>
      </c>
      <c r="Q109" s="390" t="str">
        <f>IF(P109&gt;9,CONCATENATE(O109,P109),CONCATENATE(O109,"0",P109))</f>
        <v>201712</v>
      </c>
      <c r="R109" s="354" t="s">
        <v>44</v>
      </c>
      <c r="S109" s="391">
        <v>0.15</v>
      </c>
      <c r="T109" s="391">
        <v>0.05</v>
      </c>
      <c r="U109" s="355"/>
      <c r="V109" s="349"/>
      <c r="W109" s="348"/>
      <c r="X109" s="349"/>
      <c r="Y109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9" s="348"/>
      <c r="AA109" s="348"/>
      <c r="AB109" s="348"/>
      <c r="AC109" s="348"/>
      <c r="AD109" s="348"/>
      <c r="AE109" s="348"/>
      <c r="AF109" s="348"/>
      <c r="AG109" s="348"/>
      <c r="AH109" s="348"/>
      <c r="AI109" s="348"/>
      <c r="AJ109" s="348"/>
      <c r="AK109" s="348"/>
      <c r="AL109" s="348"/>
      <c r="AM109" s="348"/>
      <c r="AN109" s="348"/>
      <c r="AO109" s="348"/>
      <c r="AP109" s="348"/>
      <c r="AQ109" s="348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</row>
    <row r="110" spans="1:100" s="237" customFormat="1" ht="43.5" customHeight="1" x14ac:dyDescent="0.25">
      <c r="A110" s="379" t="s">
        <v>3168</v>
      </c>
      <c r="B110" s="382" t="s">
        <v>919</v>
      </c>
      <c r="C110" s="370" t="s">
        <v>920</v>
      </c>
      <c r="D110" s="365" t="s">
        <v>3243</v>
      </c>
      <c r="E110" s="365" t="s">
        <v>386</v>
      </c>
      <c r="F110" s="366" t="s">
        <v>1688</v>
      </c>
      <c r="G110" s="356" t="s">
        <v>1689</v>
      </c>
      <c r="H110" s="356" t="s">
        <v>1691</v>
      </c>
      <c r="I110" s="388">
        <v>266000</v>
      </c>
      <c r="J110" s="388">
        <f>-K1737/0.0833333333333333</f>
        <v>0</v>
      </c>
      <c r="K110" s="388"/>
      <c r="L110" s="367">
        <v>42725</v>
      </c>
      <c r="M110" s="367">
        <v>42721</v>
      </c>
      <c r="N110" s="367">
        <v>43085</v>
      </c>
      <c r="O110" s="389">
        <f>YEAR(N110)</f>
        <v>2017</v>
      </c>
      <c r="P110" s="374">
        <f>MONTH(N110)</f>
        <v>12</v>
      </c>
      <c r="Q110" s="390" t="str">
        <f>IF(P110&gt;9,CONCATENATE(O110,P110),CONCATENATE(O110,"0",P110))</f>
        <v>201712</v>
      </c>
      <c r="R110" s="354" t="s">
        <v>44</v>
      </c>
      <c r="S110" s="391">
        <v>0.15</v>
      </c>
      <c r="T110" s="391">
        <v>0.05</v>
      </c>
      <c r="U110" s="355"/>
      <c r="V110" s="349"/>
      <c r="W110" s="348"/>
      <c r="X110" s="349"/>
      <c r="Y110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10" s="348"/>
      <c r="AA110" s="348"/>
      <c r="AB110" s="348"/>
      <c r="AC110" s="348"/>
      <c r="AD110" s="348"/>
      <c r="AE110" s="348"/>
      <c r="AF110" s="348"/>
      <c r="AG110" s="348"/>
      <c r="AH110" s="348"/>
      <c r="AI110" s="348"/>
      <c r="AJ110" s="348"/>
      <c r="AK110" s="348"/>
      <c r="AL110" s="348"/>
      <c r="AM110" s="348"/>
      <c r="AN110" s="348"/>
      <c r="AO110" s="348"/>
      <c r="AP110" s="348"/>
      <c r="AQ110" s="348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</row>
    <row r="111" spans="1:100" s="231" customFormat="1" ht="43.5" customHeight="1" x14ac:dyDescent="0.25">
      <c r="A111" s="354" t="s">
        <v>3168</v>
      </c>
      <c r="B111" s="369" t="s">
        <v>919</v>
      </c>
      <c r="C111" s="354" t="s">
        <v>920</v>
      </c>
      <c r="D111" s="358"/>
      <c r="E111" s="244" t="s">
        <v>380</v>
      </c>
      <c r="F111" s="359" t="s">
        <v>1705</v>
      </c>
      <c r="G111" s="355" t="s">
        <v>1706</v>
      </c>
      <c r="H111" s="355" t="s">
        <v>1707</v>
      </c>
      <c r="I111" s="285">
        <v>489927</v>
      </c>
      <c r="J111" s="285">
        <f>-K1652/0.0833333333333333</f>
        <v>0</v>
      </c>
      <c r="K111" s="285"/>
      <c r="L111" s="280">
        <v>42669</v>
      </c>
      <c r="M111" s="280">
        <v>42728</v>
      </c>
      <c r="N111" s="280">
        <v>43092</v>
      </c>
      <c r="O111" s="329">
        <f>YEAR(N111)</f>
        <v>2017</v>
      </c>
      <c r="P111" s="323">
        <f>MONTH(N111)</f>
        <v>12</v>
      </c>
      <c r="Q111" s="330" t="str">
        <f>IF(P111&gt;9,CONCATENATE(O111,P111),CONCATENATE(O111,"0",P111))</f>
        <v>201712</v>
      </c>
      <c r="R111" s="354">
        <v>0</v>
      </c>
      <c r="S111" s="267">
        <v>0</v>
      </c>
      <c r="T111" s="267">
        <v>0</v>
      </c>
      <c r="U111" s="355"/>
      <c r="V111" s="343"/>
      <c r="W111" s="345"/>
      <c r="X111" s="343"/>
      <c r="Y111" s="250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11" s="422"/>
      <c r="AA111" s="349"/>
      <c r="AB111" s="349"/>
      <c r="AC111" s="349"/>
      <c r="AD111" s="349"/>
      <c r="AE111" s="349"/>
      <c r="AF111" s="349"/>
      <c r="AG111" s="349"/>
      <c r="AH111" s="349"/>
      <c r="AI111" s="349"/>
      <c r="AJ111" s="349"/>
      <c r="AK111" s="349"/>
      <c r="AL111" s="349"/>
      <c r="AM111" s="349"/>
      <c r="AN111" s="349"/>
      <c r="AO111" s="349"/>
      <c r="AP111" s="349"/>
      <c r="AQ111" s="349"/>
      <c r="AR111" s="47"/>
      <c r="AS111" s="47"/>
      <c r="AT111" s="47"/>
      <c r="AU111" s="47"/>
      <c r="AV111" s="47"/>
      <c r="AW111" s="47"/>
      <c r="AX111" s="47"/>
      <c r="AY111" s="47"/>
      <c r="AZ111" s="47"/>
      <c r="BA111" s="47"/>
      <c r="BB111" s="47"/>
      <c r="BC111" s="47"/>
      <c r="BD111" s="47"/>
      <c r="BE111" s="47"/>
      <c r="BF111" s="47"/>
      <c r="BG111" s="47"/>
      <c r="BH111" s="47"/>
      <c r="BI111" s="47"/>
      <c r="BJ111" s="47"/>
      <c r="BK111" s="47"/>
      <c r="BL111" s="47"/>
      <c r="BM111" s="47"/>
      <c r="BN111" s="47"/>
      <c r="BO111" s="47"/>
      <c r="BP111" s="47"/>
      <c r="BQ111" s="47"/>
      <c r="BR111" s="47"/>
      <c r="BS111" s="47"/>
      <c r="BT111" s="47"/>
      <c r="BU111" s="47"/>
      <c r="BV111" s="47"/>
      <c r="BW111" s="47"/>
      <c r="BX111" s="47"/>
      <c r="BY111" s="47"/>
      <c r="BZ111" s="47"/>
      <c r="CA111" s="47"/>
      <c r="CB111" s="47"/>
      <c r="CC111" s="47"/>
      <c r="CD111" s="47"/>
      <c r="CE111" s="47"/>
      <c r="CF111" s="47"/>
      <c r="CG111" s="47"/>
      <c r="CH111" s="47"/>
      <c r="CI111" s="47"/>
      <c r="CJ111" s="47"/>
      <c r="CK111" s="47"/>
      <c r="CL111" s="47"/>
      <c r="CM111" s="47"/>
      <c r="CN111" s="47"/>
      <c r="CO111" s="47"/>
      <c r="CP111" s="47"/>
      <c r="CQ111" s="47"/>
      <c r="CR111" s="47"/>
      <c r="CS111" s="47"/>
      <c r="CT111" s="47"/>
      <c r="CU111" s="47"/>
      <c r="CV111" s="47"/>
    </row>
    <row r="112" spans="1:100" s="231" customFormat="1" ht="43.5" customHeight="1" x14ac:dyDescent="0.25">
      <c r="A112" s="311" t="s">
        <v>3168</v>
      </c>
      <c r="B112" s="369" t="s">
        <v>919</v>
      </c>
      <c r="C112" s="398" t="s">
        <v>920</v>
      </c>
      <c r="D112" s="314" t="s">
        <v>2355</v>
      </c>
      <c r="E112" s="314" t="s">
        <v>386</v>
      </c>
      <c r="F112" s="315" t="s">
        <v>2356</v>
      </c>
      <c r="G112" s="313" t="s">
        <v>2357</v>
      </c>
      <c r="H112" s="313" t="s">
        <v>1703</v>
      </c>
      <c r="I112" s="316">
        <v>104028.2</v>
      </c>
      <c r="J112" s="316">
        <f>-K1755/0.0833333333333333</f>
        <v>0</v>
      </c>
      <c r="K112" s="316"/>
      <c r="L112" s="317">
        <v>42823</v>
      </c>
      <c r="M112" s="317">
        <v>42812</v>
      </c>
      <c r="N112" s="317">
        <v>43176</v>
      </c>
      <c r="O112" s="338">
        <f>YEAR(N112)</f>
        <v>2018</v>
      </c>
      <c r="P112" s="336">
        <f>MONTH(N112)</f>
        <v>3</v>
      </c>
      <c r="Q112" s="333" t="str">
        <f>IF(P112&gt;9,CONCATENATE(O112,P112),CONCATENATE(O112,"0",P112))</f>
        <v>201803</v>
      </c>
      <c r="R112" s="311" t="s">
        <v>268</v>
      </c>
      <c r="S112" s="319">
        <v>0</v>
      </c>
      <c r="T112" s="319">
        <v>0</v>
      </c>
      <c r="U112" s="313"/>
      <c r="V112" s="363"/>
      <c r="W112" s="360"/>
      <c r="X112" s="363"/>
      <c r="Y112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12" s="385"/>
      <c r="AA112" s="363"/>
      <c r="AB112" s="363"/>
      <c r="AC112" s="363"/>
      <c r="AD112" s="363"/>
      <c r="AE112" s="363"/>
      <c r="AF112" s="363"/>
      <c r="AG112" s="363"/>
      <c r="AH112" s="363"/>
      <c r="AI112" s="363"/>
      <c r="AJ112" s="363"/>
      <c r="AK112" s="363"/>
      <c r="AL112" s="363"/>
      <c r="AM112" s="363"/>
      <c r="AN112" s="363"/>
      <c r="AO112" s="363"/>
      <c r="AP112" s="363"/>
      <c r="AQ112" s="363"/>
    </row>
    <row r="113" spans="1:100" s="231" customFormat="1" ht="43.5" customHeight="1" x14ac:dyDescent="0.25">
      <c r="A113" s="354" t="s">
        <v>3168</v>
      </c>
      <c r="B113" s="378" t="s">
        <v>919</v>
      </c>
      <c r="C113" s="370" t="s">
        <v>920</v>
      </c>
      <c r="D113" s="358" t="s">
        <v>3242</v>
      </c>
      <c r="E113" s="365" t="s">
        <v>386</v>
      </c>
      <c r="F113" s="359" t="s">
        <v>46</v>
      </c>
      <c r="G113" s="355" t="s">
        <v>1847</v>
      </c>
      <c r="H113" s="355" t="s">
        <v>1848</v>
      </c>
      <c r="I113" s="388">
        <v>10000</v>
      </c>
      <c r="J113" s="388">
        <f>-K1722/0.0833333333333333</f>
        <v>0</v>
      </c>
      <c r="K113" s="388"/>
      <c r="L113" s="372" t="s">
        <v>328</v>
      </c>
      <c r="M113" s="372">
        <v>42125</v>
      </c>
      <c r="N113" s="373">
        <v>43220</v>
      </c>
      <c r="O113" s="374">
        <f>YEAR(N113)</f>
        <v>2018</v>
      </c>
      <c r="P113" s="374">
        <f>MONTH(N113)</f>
        <v>4</v>
      </c>
      <c r="Q113" s="375" t="str">
        <f>IF(P113&gt;9,CONCATENATE(O113,P113),CONCATENATE(O113,"0",P113))</f>
        <v>201804</v>
      </c>
      <c r="R113" s="354">
        <v>0</v>
      </c>
      <c r="S113" s="391">
        <v>0</v>
      </c>
      <c r="T113" s="391">
        <v>0</v>
      </c>
      <c r="U113" s="355"/>
      <c r="V113" s="349"/>
      <c r="W113" s="348"/>
      <c r="X113" s="349"/>
      <c r="Y113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13" s="422"/>
      <c r="AA113" s="349"/>
      <c r="AB113" s="349"/>
      <c r="AC113" s="349"/>
      <c r="AD113" s="349"/>
      <c r="AE113" s="349"/>
      <c r="AF113" s="349"/>
      <c r="AG113" s="349"/>
      <c r="AH113" s="349"/>
      <c r="AI113" s="349"/>
      <c r="AJ113" s="349"/>
      <c r="AK113" s="349"/>
      <c r="AL113" s="349"/>
      <c r="AM113" s="349"/>
      <c r="AN113" s="349"/>
      <c r="AO113" s="349"/>
      <c r="AP113" s="349"/>
      <c r="AQ113" s="349"/>
    </row>
    <row r="114" spans="1:100" s="231" customFormat="1" ht="43.5" customHeight="1" x14ac:dyDescent="0.25">
      <c r="A114" s="311" t="s">
        <v>3168</v>
      </c>
      <c r="B114" s="369" t="s">
        <v>919</v>
      </c>
      <c r="C114" s="398" t="s">
        <v>920</v>
      </c>
      <c r="D114" s="314" t="s">
        <v>3262</v>
      </c>
      <c r="E114" s="314" t="s">
        <v>386</v>
      </c>
      <c r="F114" s="315" t="s">
        <v>2487</v>
      </c>
      <c r="G114" s="313" t="s">
        <v>2488</v>
      </c>
      <c r="H114" s="313" t="s">
        <v>2489</v>
      </c>
      <c r="I114" s="316">
        <v>378000</v>
      </c>
      <c r="J114" s="316">
        <f>-K1715/0.0833333333333333</f>
        <v>0</v>
      </c>
      <c r="K114" s="316"/>
      <c r="L114" s="317">
        <v>42865</v>
      </c>
      <c r="M114" s="317">
        <v>42859</v>
      </c>
      <c r="N114" s="318">
        <v>43223</v>
      </c>
      <c r="O114" s="336">
        <f>YEAR(N114)</f>
        <v>2018</v>
      </c>
      <c r="P114" s="336">
        <f>MONTH(N114)</f>
        <v>5</v>
      </c>
      <c r="Q114" s="326" t="str">
        <f>IF(P114&gt;9,CONCATENATE(O114,P114),CONCATENATE(O114,"0",P114))</f>
        <v>201805</v>
      </c>
      <c r="R114" s="311" t="s">
        <v>36</v>
      </c>
      <c r="S114" s="319">
        <v>0</v>
      </c>
      <c r="T114" s="319">
        <v>0</v>
      </c>
      <c r="U114" s="313"/>
      <c r="V114" s="363"/>
      <c r="W114" s="360"/>
      <c r="X114" s="363"/>
      <c r="Y114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14" s="385"/>
      <c r="AA114" s="363"/>
      <c r="AB114" s="363"/>
      <c r="AC114" s="363"/>
      <c r="AD114" s="363"/>
      <c r="AE114" s="363"/>
      <c r="AF114" s="363"/>
      <c r="AG114" s="363"/>
      <c r="AH114" s="363"/>
      <c r="AI114" s="363"/>
      <c r="AJ114" s="363"/>
      <c r="AK114" s="363"/>
      <c r="AL114" s="363"/>
      <c r="AM114" s="363"/>
      <c r="AN114" s="363"/>
      <c r="AO114" s="363"/>
      <c r="AP114" s="363"/>
      <c r="AQ114" s="363"/>
    </row>
    <row r="115" spans="1:100" s="233" customFormat="1" ht="43.5" customHeight="1" x14ac:dyDescent="0.25">
      <c r="A115" s="311" t="s">
        <v>3168</v>
      </c>
      <c r="B115" s="369" t="s">
        <v>919</v>
      </c>
      <c r="C115" s="398" t="s">
        <v>920</v>
      </c>
      <c r="D115" s="314" t="s">
        <v>3263</v>
      </c>
      <c r="E115" s="314" t="s">
        <v>386</v>
      </c>
      <c r="F115" s="315" t="s">
        <v>2487</v>
      </c>
      <c r="G115" s="313" t="s">
        <v>2488</v>
      </c>
      <c r="H115" s="313" t="s">
        <v>2490</v>
      </c>
      <c r="I115" s="316">
        <v>378000</v>
      </c>
      <c r="J115" s="316">
        <f>-K1716/0.0833333333333333</f>
        <v>0</v>
      </c>
      <c r="K115" s="316"/>
      <c r="L115" s="317">
        <v>42865</v>
      </c>
      <c r="M115" s="317">
        <v>42859</v>
      </c>
      <c r="N115" s="318">
        <v>43223</v>
      </c>
      <c r="O115" s="336">
        <f>YEAR(N115)</f>
        <v>2018</v>
      </c>
      <c r="P115" s="336">
        <f>MONTH(N115)</f>
        <v>5</v>
      </c>
      <c r="Q115" s="326" t="str">
        <f>IF(P115&gt;9,CONCATENATE(O115,P115),CONCATENATE(O115,"0",P115))</f>
        <v>201805</v>
      </c>
      <c r="R115" s="311" t="s">
        <v>36</v>
      </c>
      <c r="S115" s="319">
        <v>0</v>
      </c>
      <c r="T115" s="319">
        <v>0</v>
      </c>
      <c r="U115" s="313"/>
      <c r="V115" s="363"/>
      <c r="W115" s="360"/>
      <c r="X115" s="363"/>
      <c r="Y115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15" s="385"/>
      <c r="AA115" s="363"/>
      <c r="AB115" s="363"/>
      <c r="AC115" s="363"/>
      <c r="AD115" s="363"/>
      <c r="AE115" s="363"/>
      <c r="AF115" s="363"/>
      <c r="AG115" s="363"/>
      <c r="AH115" s="363"/>
      <c r="AI115" s="363"/>
      <c r="AJ115" s="363"/>
      <c r="AK115" s="363"/>
      <c r="AL115" s="363"/>
      <c r="AM115" s="363"/>
      <c r="AN115" s="363"/>
      <c r="AO115" s="363"/>
      <c r="AP115" s="363"/>
      <c r="AQ115" s="363"/>
      <c r="AR115" s="231"/>
      <c r="AS115" s="231"/>
      <c r="AT115" s="231"/>
      <c r="AU115" s="231"/>
      <c r="AV115" s="231"/>
      <c r="AW115" s="231"/>
      <c r="AX115" s="231"/>
      <c r="AY115" s="231"/>
      <c r="AZ115" s="231"/>
      <c r="BA115" s="231"/>
      <c r="BB115" s="231"/>
      <c r="BC115" s="231"/>
      <c r="BD115" s="231"/>
      <c r="BE115" s="231"/>
      <c r="BF115" s="231"/>
      <c r="BG115" s="231"/>
      <c r="BH115" s="231"/>
      <c r="BI115" s="231"/>
      <c r="BJ115" s="231"/>
      <c r="BK115" s="231"/>
      <c r="BL115" s="231"/>
      <c r="BM115" s="231"/>
      <c r="BN115" s="231"/>
      <c r="BO115" s="231"/>
      <c r="BP115" s="231"/>
      <c r="BQ115" s="231"/>
      <c r="BR115" s="231"/>
      <c r="BS115" s="231"/>
      <c r="BT115" s="231"/>
      <c r="BU115" s="231"/>
      <c r="BV115" s="231"/>
      <c r="BW115" s="231"/>
      <c r="BX115" s="231"/>
      <c r="BY115" s="231"/>
      <c r="BZ115" s="231"/>
      <c r="CA115" s="231"/>
      <c r="CB115" s="231"/>
      <c r="CC115" s="231"/>
      <c r="CD115" s="231"/>
      <c r="CE115" s="231"/>
      <c r="CF115" s="231"/>
      <c r="CG115" s="231"/>
      <c r="CH115" s="231"/>
      <c r="CI115" s="231"/>
      <c r="CJ115" s="231"/>
      <c r="CK115" s="231"/>
      <c r="CL115" s="231"/>
      <c r="CM115" s="231"/>
      <c r="CN115" s="231"/>
      <c r="CO115" s="231"/>
      <c r="CP115" s="231"/>
      <c r="CQ115" s="231"/>
      <c r="CR115" s="231"/>
      <c r="CS115" s="231"/>
      <c r="CT115" s="231"/>
      <c r="CU115" s="231"/>
      <c r="CV115" s="231"/>
    </row>
    <row r="116" spans="1:100" s="233" customFormat="1" ht="43.5" customHeight="1" x14ac:dyDescent="0.25">
      <c r="A116" s="311" t="s">
        <v>3168</v>
      </c>
      <c r="B116" s="369" t="s">
        <v>919</v>
      </c>
      <c r="C116" s="398" t="s">
        <v>920</v>
      </c>
      <c r="D116" s="314" t="s">
        <v>3261</v>
      </c>
      <c r="E116" s="314" t="s">
        <v>386</v>
      </c>
      <c r="F116" s="315" t="s">
        <v>2498</v>
      </c>
      <c r="G116" s="313" t="s">
        <v>2499</v>
      </c>
      <c r="H116" s="313" t="s">
        <v>1213</v>
      </c>
      <c r="I116" s="316">
        <v>1834410</v>
      </c>
      <c r="J116" s="316">
        <f>-K1719/0.0833333333333333</f>
        <v>0</v>
      </c>
      <c r="K116" s="316"/>
      <c r="L116" s="317">
        <v>42851</v>
      </c>
      <c r="M116" s="317">
        <v>42859</v>
      </c>
      <c r="N116" s="318">
        <v>43223</v>
      </c>
      <c r="O116" s="336">
        <f>YEAR(N116)</f>
        <v>2018</v>
      </c>
      <c r="P116" s="336">
        <f>MONTH(N116)</f>
        <v>5</v>
      </c>
      <c r="Q116" s="326" t="str">
        <f>IF(P116&gt;9,CONCATENATE(O116,P116),CONCATENATE(O116,"0",P116))</f>
        <v>201805</v>
      </c>
      <c r="R116" s="311" t="s">
        <v>36</v>
      </c>
      <c r="S116" s="319">
        <v>0</v>
      </c>
      <c r="T116" s="319">
        <v>0</v>
      </c>
      <c r="U116" s="313"/>
      <c r="V116" s="363"/>
      <c r="W116" s="360"/>
      <c r="X116" s="363"/>
      <c r="Y116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16" s="385"/>
      <c r="AA116" s="363"/>
      <c r="AB116" s="363"/>
      <c r="AC116" s="363"/>
      <c r="AD116" s="363"/>
      <c r="AE116" s="363"/>
      <c r="AF116" s="363"/>
      <c r="AG116" s="363"/>
      <c r="AH116" s="363"/>
      <c r="AI116" s="363"/>
      <c r="AJ116" s="363"/>
      <c r="AK116" s="363"/>
      <c r="AL116" s="363"/>
      <c r="AM116" s="363"/>
      <c r="AN116" s="363"/>
      <c r="AO116" s="363"/>
      <c r="AP116" s="363"/>
      <c r="AQ116" s="363"/>
      <c r="AR116" s="239"/>
      <c r="AS116" s="239"/>
      <c r="AT116" s="239"/>
      <c r="AU116" s="239"/>
      <c r="AV116" s="239"/>
      <c r="AW116" s="239"/>
      <c r="AX116" s="239"/>
      <c r="AY116" s="239"/>
      <c r="AZ116" s="239"/>
      <c r="BA116" s="239"/>
      <c r="BB116" s="239"/>
      <c r="BC116" s="239"/>
      <c r="BD116" s="239"/>
      <c r="BE116" s="239"/>
      <c r="BF116" s="239"/>
      <c r="BG116" s="239"/>
      <c r="BH116" s="239"/>
      <c r="BI116" s="239"/>
      <c r="BJ116" s="239"/>
      <c r="BK116" s="239"/>
      <c r="BL116" s="239"/>
      <c r="BM116" s="239"/>
      <c r="BN116" s="239"/>
      <c r="BO116" s="239"/>
      <c r="BP116" s="239"/>
      <c r="BQ116" s="239"/>
      <c r="BR116" s="239"/>
      <c r="BS116" s="239"/>
      <c r="BT116" s="239"/>
      <c r="BU116" s="239"/>
      <c r="BV116" s="239"/>
      <c r="BW116" s="239"/>
      <c r="BX116" s="239"/>
      <c r="BY116" s="239"/>
      <c r="BZ116" s="239"/>
      <c r="CA116" s="239"/>
      <c r="CB116" s="239"/>
      <c r="CC116" s="239"/>
      <c r="CD116" s="239"/>
      <c r="CE116" s="239"/>
      <c r="CF116" s="239"/>
      <c r="CG116" s="239"/>
      <c r="CH116" s="239"/>
      <c r="CI116" s="239"/>
      <c r="CJ116" s="239"/>
      <c r="CK116" s="239"/>
      <c r="CL116" s="239"/>
      <c r="CM116" s="239"/>
      <c r="CN116" s="239"/>
      <c r="CO116" s="239"/>
      <c r="CP116" s="239"/>
      <c r="CQ116" s="239"/>
      <c r="CR116" s="239"/>
      <c r="CS116" s="239"/>
      <c r="CT116" s="239"/>
      <c r="CU116" s="239"/>
      <c r="CV116" s="239"/>
    </row>
    <row r="117" spans="1:100" s="47" customFormat="1" ht="43.5" customHeight="1" x14ac:dyDescent="0.25">
      <c r="A117" s="379" t="s">
        <v>3168</v>
      </c>
      <c r="B117" s="369" t="s">
        <v>919</v>
      </c>
      <c r="C117" s="354" t="s">
        <v>920</v>
      </c>
      <c r="D117" s="247" t="s">
        <v>716</v>
      </c>
      <c r="E117" s="247" t="s">
        <v>381</v>
      </c>
      <c r="F117" s="248" t="s">
        <v>678</v>
      </c>
      <c r="G117" s="249" t="s">
        <v>679</v>
      </c>
      <c r="H117" s="249" t="s">
        <v>248</v>
      </c>
      <c r="I117" s="286">
        <v>548300</v>
      </c>
      <c r="J117" s="286">
        <f>-K1690/0.0833333333333333</f>
        <v>0</v>
      </c>
      <c r="K117" s="286"/>
      <c r="L117" s="282">
        <v>42473</v>
      </c>
      <c r="M117" s="282">
        <v>42499</v>
      </c>
      <c r="N117" s="282">
        <v>43228</v>
      </c>
      <c r="O117" s="327">
        <f>YEAR(N117)</f>
        <v>2018</v>
      </c>
      <c r="P117" s="323">
        <f>MONTH(N117)</f>
        <v>5</v>
      </c>
      <c r="Q117" s="328" t="str">
        <f>IF(P117&gt;9,CONCATENATE(O117,P117),CONCATENATE(O117,"0",P117))</f>
        <v>201805</v>
      </c>
      <c r="R117" s="354">
        <v>0</v>
      </c>
      <c r="S117" s="268">
        <v>0.15</v>
      </c>
      <c r="T117" s="268">
        <v>0.05</v>
      </c>
      <c r="U117" s="261"/>
      <c r="V117" s="343"/>
      <c r="W117" s="345"/>
      <c r="X117" s="344"/>
      <c r="Y117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17" s="422"/>
      <c r="AA117" s="349"/>
      <c r="AB117" s="349"/>
      <c r="AC117" s="349"/>
      <c r="AD117" s="349"/>
      <c r="AE117" s="349"/>
      <c r="AF117" s="349"/>
      <c r="AG117" s="349"/>
      <c r="AH117" s="349"/>
      <c r="AI117" s="349"/>
      <c r="AJ117" s="349"/>
      <c r="AK117" s="349"/>
      <c r="AL117" s="349"/>
      <c r="AM117" s="349"/>
      <c r="AN117" s="349"/>
      <c r="AO117" s="349"/>
      <c r="AP117" s="349"/>
      <c r="AQ117" s="349"/>
      <c r="AR117" s="231"/>
      <c r="AS117" s="231"/>
      <c r="AT117" s="231"/>
      <c r="AU117" s="231"/>
      <c r="AV117" s="231"/>
      <c r="AW117" s="231"/>
      <c r="AX117" s="231"/>
      <c r="AY117" s="231"/>
      <c r="AZ117" s="231"/>
      <c r="BA117" s="231"/>
      <c r="BB117" s="231"/>
      <c r="BC117" s="231"/>
      <c r="BD117" s="231"/>
      <c r="BE117" s="231"/>
      <c r="BF117" s="231"/>
      <c r="BG117" s="231"/>
      <c r="BH117" s="231"/>
      <c r="BI117" s="231"/>
      <c r="BJ117" s="231"/>
      <c r="BK117" s="231"/>
      <c r="BL117" s="231"/>
      <c r="BM117" s="231"/>
      <c r="BN117" s="231"/>
      <c r="BO117" s="231"/>
      <c r="BP117" s="231"/>
      <c r="BQ117" s="231"/>
      <c r="BR117" s="231"/>
      <c r="BS117" s="231"/>
      <c r="BT117" s="231"/>
      <c r="BU117" s="231"/>
      <c r="BV117" s="231"/>
      <c r="BW117" s="231"/>
      <c r="BX117" s="231"/>
      <c r="BY117" s="231"/>
      <c r="BZ117" s="231"/>
      <c r="CA117" s="231"/>
      <c r="CB117" s="231"/>
      <c r="CC117" s="231"/>
      <c r="CD117" s="231"/>
      <c r="CE117" s="231"/>
      <c r="CF117" s="231"/>
      <c r="CG117" s="231"/>
      <c r="CH117" s="231"/>
      <c r="CI117" s="231"/>
      <c r="CJ117" s="231"/>
      <c r="CK117" s="231"/>
      <c r="CL117" s="231"/>
      <c r="CM117" s="231"/>
      <c r="CN117" s="231"/>
      <c r="CO117" s="231"/>
      <c r="CP117" s="231"/>
      <c r="CQ117" s="231"/>
      <c r="CR117" s="231"/>
      <c r="CS117" s="231"/>
      <c r="CT117" s="231"/>
      <c r="CU117" s="231"/>
      <c r="CV117" s="231"/>
    </row>
    <row r="118" spans="1:100" s="47" customFormat="1" ht="43.5" customHeight="1" x14ac:dyDescent="0.25">
      <c r="A118" s="311" t="s">
        <v>3168</v>
      </c>
      <c r="B118" s="369" t="s">
        <v>919</v>
      </c>
      <c r="C118" s="398" t="s">
        <v>920</v>
      </c>
      <c r="D118" s="314" t="s">
        <v>1919</v>
      </c>
      <c r="E118" s="314" t="s">
        <v>386</v>
      </c>
      <c r="F118" s="307" t="s">
        <v>46</v>
      </c>
      <c r="G118" s="313" t="s">
        <v>1920</v>
      </c>
      <c r="H118" s="313" t="s">
        <v>1921</v>
      </c>
      <c r="I118" s="316">
        <v>10000</v>
      </c>
      <c r="J118" s="316">
        <f>-K1724/0.0833333333333333</f>
        <v>0</v>
      </c>
      <c r="K118" s="316"/>
      <c r="L118" s="317" t="s">
        <v>328</v>
      </c>
      <c r="M118" s="317">
        <v>42137</v>
      </c>
      <c r="N118" s="318">
        <v>43232</v>
      </c>
      <c r="O118" s="336">
        <f>YEAR(N118)</f>
        <v>2018</v>
      </c>
      <c r="P118" s="336">
        <f>MONTH(N118)</f>
        <v>5</v>
      </c>
      <c r="Q118" s="326" t="str">
        <f>IF(P118&gt;9,CONCATENATE(O118,P118),CONCATENATE(O118,"0",P118))</f>
        <v>201805</v>
      </c>
      <c r="R118" s="311">
        <v>0</v>
      </c>
      <c r="S118" s="319">
        <v>0</v>
      </c>
      <c r="T118" s="319">
        <v>0</v>
      </c>
      <c r="U118" s="313"/>
      <c r="V118" s="363"/>
      <c r="W118" s="360"/>
      <c r="X118" s="363"/>
      <c r="Y118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18" s="385"/>
      <c r="AA118" s="363"/>
      <c r="AB118" s="363"/>
      <c r="AC118" s="363"/>
      <c r="AD118" s="363"/>
      <c r="AE118" s="363"/>
      <c r="AF118" s="363"/>
      <c r="AG118" s="363"/>
      <c r="AH118" s="363"/>
      <c r="AI118" s="363"/>
      <c r="AJ118" s="363"/>
      <c r="AK118" s="363"/>
      <c r="AL118" s="363"/>
      <c r="AM118" s="363"/>
      <c r="AN118" s="363"/>
      <c r="AO118" s="363"/>
      <c r="AP118" s="363"/>
      <c r="AQ118" s="363"/>
      <c r="AR118" s="231"/>
      <c r="AS118" s="231"/>
      <c r="AT118" s="231"/>
      <c r="AU118" s="231"/>
      <c r="AV118" s="231"/>
      <c r="AW118" s="231"/>
      <c r="AX118" s="231"/>
      <c r="AY118" s="231"/>
      <c r="AZ118" s="231"/>
      <c r="BA118" s="231"/>
      <c r="BB118" s="231"/>
      <c r="BC118" s="231"/>
      <c r="BD118" s="231"/>
      <c r="BE118" s="231"/>
      <c r="BF118" s="231"/>
      <c r="BG118" s="231"/>
      <c r="BH118" s="231"/>
      <c r="BI118" s="231"/>
      <c r="BJ118" s="231"/>
      <c r="BK118" s="231"/>
      <c r="BL118" s="231"/>
      <c r="BM118" s="231"/>
      <c r="BN118" s="231"/>
      <c r="BO118" s="231"/>
      <c r="BP118" s="231"/>
      <c r="BQ118" s="231"/>
      <c r="BR118" s="231"/>
      <c r="BS118" s="231"/>
      <c r="BT118" s="231"/>
      <c r="BU118" s="231"/>
      <c r="BV118" s="231"/>
      <c r="BW118" s="231"/>
      <c r="BX118" s="231"/>
      <c r="BY118" s="231"/>
      <c r="BZ118" s="231"/>
      <c r="CA118" s="231"/>
      <c r="CB118" s="231"/>
      <c r="CC118" s="231"/>
      <c r="CD118" s="231"/>
      <c r="CE118" s="231"/>
      <c r="CF118" s="231"/>
      <c r="CG118" s="231"/>
      <c r="CH118" s="231"/>
      <c r="CI118" s="231"/>
      <c r="CJ118" s="231"/>
      <c r="CK118" s="231"/>
      <c r="CL118" s="231"/>
      <c r="CM118" s="231"/>
      <c r="CN118" s="231"/>
      <c r="CO118" s="231"/>
      <c r="CP118" s="231"/>
      <c r="CQ118" s="231"/>
      <c r="CR118" s="231"/>
      <c r="CS118" s="231"/>
      <c r="CT118" s="231"/>
      <c r="CU118" s="231"/>
      <c r="CV118" s="231"/>
    </row>
    <row r="119" spans="1:100" s="47" customFormat="1" ht="43.5" customHeight="1" x14ac:dyDescent="0.25">
      <c r="A119" s="311" t="s">
        <v>3168</v>
      </c>
      <c r="B119" s="369" t="s">
        <v>919</v>
      </c>
      <c r="C119" s="398" t="s">
        <v>920</v>
      </c>
      <c r="D119" s="314" t="s">
        <v>3237</v>
      </c>
      <c r="E119" s="314" t="s">
        <v>386</v>
      </c>
      <c r="F119" s="315" t="s">
        <v>3240</v>
      </c>
      <c r="G119" s="313" t="s">
        <v>3238</v>
      </c>
      <c r="H119" s="313" t="s">
        <v>3239</v>
      </c>
      <c r="I119" s="316">
        <v>37560</v>
      </c>
      <c r="J119" s="316">
        <f>-K1759/0.0833333333333333</f>
        <v>0</v>
      </c>
      <c r="K119" s="316"/>
      <c r="L119" s="317">
        <v>42543</v>
      </c>
      <c r="M119" s="317">
        <v>42543</v>
      </c>
      <c r="N119" s="318">
        <v>44368</v>
      </c>
      <c r="O119" s="336">
        <f>YEAR(N119)</f>
        <v>2021</v>
      </c>
      <c r="P119" s="336">
        <f>MONTH(N119)</f>
        <v>6</v>
      </c>
      <c r="Q119" s="326" t="str">
        <f>IF(P119&gt;9,CONCATENATE(O119,P119),CONCATENATE(O119,"0",P119))</f>
        <v>202106</v>
      </c>
      <c r="R119" s="311">
        <v>0</v>
      </c>
      <c r="S119" s="319">
        <v>0</v>
      </c>
      <c r="T119" s="319">
        <v>0</v>
      </c>
      <c r="U119" s="313"/>
      <c r="V119" s="363"/>
      <c r="W119" s="360"/>
      <c r="X119" s="363"/>
      <c r="Y119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19" s="385"/>
      <c r="AA119" s="360"/>
      <c r="AB119" s="360"/>
      <c r="AC119" s="360"/>
      <c r="AD119" s="360"/>
      <c r="AE119" s="360"/>
      <c r="AF119" s="360"/>
      <c r="AG119" s="360"/>
      <c r="AH119" s="360"/>
      <c r="AI119" s="360"/>
      <c r="AJ119" s="360"/>
      <c r="AK119" s="360"/>
      <c r="AL119" s="360"/>
      <c r="AM119" s="360"/>
      <c r="AN119" s="360"/>
      <c r="AO119" s="360"/>
      <c r="AP119" s="360"/>
      <c r="AQ119" s="360"/>
      <c r="AR119" s="231"/>
      <c r="AS119" s="231"/>
      <c r="AT119" s="231"/>
      <c r="AU119" s="231"/>
      <c r="AV119" s="231"/>
      <c r="AW119" s="231"/>
      <c r="AX119" s="231"/>
      <c r="AY119" s="231"/>
      <c r="AZ119" s="231"/>
      <c r="BA119" s="231"/>
      <c r="BB119" s="231"/>
      <c r="BC119" s="231"/>
      <c r="BD119" s="231"/>
      <c r="BE119" s="231"/>
      <c r="BF119" s="231"/>
      <c r="BG119" s="231"/>
      <c r="BH119" s="231"/>
      <c r="BI119" s="231"/>
      <c r="BJ119" s="231"/>
      <c r="BK119" s="231"/>
      <c r="BL119" s="231"/>
      <c r="BM119" s="231"/>
      <c r="BN119" s="231"/>
      <c r="BO119" s="231"/>
      <c r="BP119" s="231"/>
      <c r="BQ119" s="231"/>
      <c r="BR119" s="231"/>
      <c r="BS119" s="231"/>
      <c r="BT119" s="231"/>
      <c r="BU119" s="231"/>
      <c r="BV119" s="231"/>
      <c r="BW119" s="231"/>
      <c r="BX119" s="231"/>
      <c r="BY119" s="231"/>
      <c r="BZ119" s="231"/>
      <c r="CA119" s="231"/>
      <c r="CB119" s="231"/>
      <c r="CC119" s="231"/>
      <c r="CD119" s="231"/>
      <c r="CE119" s="231"/>
      <c r="CF119" s="231"/>
      <c r="CG119" s="231"/>
      <c r="CH119" s="231"/>
      <c r="CI119" s="231"/>
      <c r="CJ119" s="231"/>
      <c r="CK119" s="231"/>
      <c r="CL119" s="231"/>
      <c r="CM119" s="231"/>
      <c r="CN119" s="231"/>
      <c r="CO119" s="231"/>
      <c r="CP119" s="231"/>
      <c r="CQ119" s="231"/>
      <c r="CR119" s="231"/>
      <c r="CS119" s="231"/>
      <c r="CT119" s="231"/>
      <c r="CU119" s="231"/>
      <c r="CV119" s="231"/>
    </row>
    <row r="120" spans="1:100" s="47" customFormat="1" ht="43.5" customHeight="1" x14ac:dyDescent="0.25">
      <c r="A120" s="403" t="s">
        <v>132</v>
      </c>
      <c r="B120" s="364" t="s">
        <v>913</v>
      </c>
      <c r="C120" s="398" t="s">
        <v>920</v>
      </c>
      <c r="D120" s="320" t="s">
        <v>1353</v>
      </c>
      <c r="E120" s="320" t="s">
        <v>385</v>
      </c>
      <c r="F120" s="404" t="s">
        <v>754</v>
      </c>
      <c r="G120" s="405" t="s">
        <v>755</v>
      </c>
      <c r="H120" s="405" t="s">
        <v>756</v>
      </c>
      <c r="I120" s="406">
        <v>356169</v>
      </c>
      <c r="J120" s="406">
        <f>-K2425/0.0833333333333333</f>
        <v>0</v>
      </c>
      <c r="K120" s="406"/>
      <c r="L120" s="407">
        <v>42522</v>
      </c>
      <c r="M120" s="407">
        <v>42513</v>
      </c>
      <c r="N120" s="407">
        <v>42877</v>
      </c>
      <c r="O120" s="408">
        <f>YEAR(N120)</f>
        <v>2017</v>
      </c>
      <c r="P120" s="336">
        <f>MONTH(N120)</f>
        <v>5</v>
      </c>
      <c r="Q120" s="409" t="str">
        <f>IF(P120&gt;9,CONCATENATE(O120,P120),CONCATENATE(O120,"0",P120))</f>
        <v>201705</v>
      </c>
      <c r="R120" s="421">
        <v>0</v>
      </c>
      <c r="S120" s="410">
        <v>0</v>
      </c>
      <c r="T120" s="410">
        <v>0</v>
      </c>
      <c r="U120" s="405">
        <v>42816</v>
      </c>
      <c r="V120" s="363"/>
      <c r="W120" s="360"/>
      <c r="X120" s="363"/>
      <c r="Y120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20" s="422"/>
      <c r="AA120" s="348"/>
      <c r="AB120" s="348"/>
      <c r="AC120" s="348"/>
      <c r="AD120" s="348"/>
      <c r="AE120" s="348"/>
      <c r="AF120" s="348"/>
      <c r="AG120" s="348"/>
      <c r="AH120" s="348"/>
      <c r="AI120" s="348"/>
      <c r="AJ120" s="348"/>
      <c r="AK120" s="348"/>
      <c r="AL120" s="348"/>
      <c r="AM120" s="348"/>
      <c r="AN120" s="348"/>
      <c r="AO120" s="348"/>
      <c r="AP120" s="348"/>
      <c r="AQ120" s="348"/>
      <c r="AR120" s="231"/>
      <c r="AS120" s="231"/>
      <c r="AT120" s="231"/>
      <c r="AU120" s="231"/>
      <c r="AV120" s="231"/>
      <c r="AW120" s="231"/>
      <c r="AX120" s="231"/>
      <c r="AY120" s="231"/>
      <c r="AZ120" s="231"/>
      <c r="BA120" s="231"/>
      <c r="BB120" s="231"/>
      <c r="BC120" s="231"/>
      <c r="BD120" s="231"/>
      <c r="BE120" s="231"/>
      <c r="BF120" s="231"/>
      <c r="BG120" s="231"/>
      <c r="BH120" s="231"/>
      <c r="BI120" s="231"/>
      <c r="BJ120" s="231"/>
      <c r="BK120" s="231"/>
      <c r="BL120" s="231"/>
      <c r="BM120" s="231"/>
      <c r="BN120" s="231"/>
      <c r="BO120" s="231"/>
      <c r="BP120" s="231"/>
      <c r="BQ120" s="231"/>
      <c r="BR120" s="231"/>
      <c r="BS120" s="231"/>
      <c r="BT120" s="231"/>
      <c r="BU120" s="231"/>
      <c r="BV120" s="231"/>
      <c r="BW120" s="231"/>
      <c r="BX120" s="231"/>
      <c r="BY120" s="231"/>
      <c r="BZ120" s="231"/>
      <c r="CA120" s="231"/>
      <c r="CB120" s="231"/>
      <c r="CC120" s="231"/>
      <c r="CD120" s="231"/>
      <c r="CE120" s="231"/>
      <c r="CF120" s="231"/>
      <c r="CG120" s="231"/>
      <c r="CH120" s="231"/>
      <c r="CI120" s="231"/>
      <c r="CJ120" s="231"/>
      <c r="CK120" s="231"/>
      <c r="CL120" s="231"/>
      <c r="CM120" s="231"/>
      <c r="CN120" s="231"/>
      <c r="CO120" s="231"/>
      <c r="CP120" s="231"/>
      <c r="CQ120" s="231"/>
      <c r="CR120" s="231"/>
      <c r="CS120" s="231"/>
      <c r="CT120" s="231"/>
      <c r="CU120" s="231"/>
      <c r="CV120" s="231"/>
    </row>
    <row r="121" spans="1:100" s="47" customFormat="1" ht="43.5" customHeight="1" x14ac:dyDescent="0.25">
      <c r="A121" s="311" t="s">
        <v>132</v>
      </c>
      <c r="B121" s="369" t="s">
        <v>913</v>
      </c>
      <c r="C121" s="398" t="s">
        <v>920</v>
      </c>
      <c r="D121" s="314" t="s">
        <v>2190</v>
      </c>
      <c r="E121" s="314" t="s">
        <v>2191</v>
      </c>
      <c r="F121" s="315" t="s">
        <v>34</v>
      </c>
      <c r="G121" s="313" t="s">
        <v>2192</v>
      </c>
      <c r="H121" s="313" t="s">
        <v>2193</v>
      </c>
      <c r="I121" s="316">
        <v>58240</v>
      </c>
      <c r="J121" s="316">
        <f>-K1771/0.0833333333333333</f>
        <v>0</v>
      </c>
      <c r="K121" s="316"/>
      <c r="L121" s="317">
        <v>42522</v>
      </c>
      <c r="M121" s="317">
        <v>42522</v>
      </c>
      <c r="N121" s="317">
        <v>42886</v>
      </c>
      <c r="O121" s="338">
        <f>YEAR(N121)</f>
        <v>2017</v>
      </c>
      <c r="P121" s="336">
        <f>MONTH(N121)</f>
        <v>5</v>
      </c>
      <c r="Q121" s="333" t="str">
        <f>IF(P121&gt;9,CONCATENATE(O121,P121),CONCATENATE(O121,"0",P121))</f>
        <v>201705</v>
      </c>
      <c r="R121" s="311">
        <v>0</v>
      </c>
      <c r="S121" s="319">
        <v>0</v>
      </c>
      <c r="T121" s="319">
        <v>0</v>
      </c>
      <c r="U121" s="313"/>
      <c r="V121" s="385"/>
      <c r="W121" s="360"/>
      <c r="X121" s="385"/>
      <c r="Y121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21" s="360"/>
      <c r="AA121" s="360"/>
      <c r="AB121" s="360"/>
      <c r="AC121" s="360"/>
      <c r="AD121" s="360"/>
      <c r="AE121" s="360"/>
      <c r="AF121" s="360"/>
      <c r="AG121" s="360"/>
      <c r="AH121" s="360"/>
      <c r="AI121" s="360"/>
      <c r="AJ121" s="360"/>
      <c r="AK121" s="360"/>
      <c r="AL121" s="360"/>
      <c r="AM121" s="360"/>
      <c r="AN121" s="360"/>
      <c r="AO121" s="360"/>
      <c r="AP121" s="360"/>
      <c r="AQ121" s="360"/>
      <c r="AR121" s="231"/>
      <c r="AS121" s="231"/>
      <c r="AT121" s="231"/>
      <c r="AU121" s="231"/>
      <c r="AV121" s="231"/>
      <c r="AW121" s="231"/>
      <c r="AX121" s="231"/>
      <c r="AY121" s="231"/>
      <c r="AZ121" s="231"/>
      <c r="BA121" s="231"/>
      <c r="BB121" s="231"/>
      <c r="BC121" s="231"/>
      <c r="BD121" s="231"/>
      <c r="BE121" s="231"/>
      <c r="BF121" s="231"/>
      <c r="BG121" s="231"/>
      <c r="BH121" s="231"/>
      <c r="BI121" s="231"/>
      <c r="BJ121" s="231"/>
      <c r="BK121" s="231"/>
      <c r="BL121" s="231"/>
      <c r="BM121" s="231"/>
      <c r="BN121" s="231"/>
      <c r="BO121" s="231"/>
      <c r="BP121" s="231"/>
      <c r="BQ121" s="231"/>
      <c r="BR121" s="231"/>
      <c r="BS121" s="231"/>
      <c r="BT121" s="231"/>
      <c r="BU121" s="231"/>
      <c r="BV121" s="231"/>
      <c r="BW121" s="231"/>
      <c r="BX121" s="231"/>
      <c r="BY121" s="231"/>
      <c r="BZ121" s="231"/>
      <c r="CA121" s="231"/>
      <c r="CB121" s="231"/>
      <c r="CC121" s="231"/>
      <c r="CD121" s="231"/>
      <c r="CE121" s="231"/>
      <c r="CF121" s="231"/>
      <c r="CG121" s="231"/>
      <c r="CH121" s="231"/>
      <c r="CI121" s="231"/>
      <c r="CJ121" s="231"/>
      <c r="CK121" s="231"/>
      <c r="CL121" s="231"/>
      <c r="CM121" s="231"/>
      <c r="CN121" s="231"/>
      <c r="CO121" s="231"/>
      <c r="CP121" s="231"/>
      <c r="CQ121" s="231"/>
      <c r="CR121" s="231"/>
      <c r="CS121" s="231"/>
      <c r="CT121" s="231"/>
      <c r="CU121" s="231"/>
      <c r="CV121" s="231"/>
    </row>
    <row r="122" spans="1:100" s="47" customFormat="1" ht="43.5" customHeight="1" x14ac:dyDescent="0.25">
      <c r="A122" s="311" t="s">
        <v>132</v>
      </c>
      <c r="B122" s="369" t="s">
        <v>913</v>
      </c>
      <c r="C122" s="398" t="s">
        <v>920</v>
      </c>
      <c r="D122" s="314" t="s">
        <v>1355</v>
      </c>
      <c r="E122" s="314" t="s">
        <v>387</v>
      </c>
      <c r="F122" s="315" t="s">
        <v>46</v>
      </c>
      <c r="G122" s="313" t="s">
        <v>1351</v>
      </c>
      <c r="H122" s="313" t="s">
        <v>1352</v>
      </c>
      <c r="I122" s="316">
        <v>422374.48</v>
      </c>
      <c r="J122" s="316">
        <f>-K1782/0.0833333333333333</f>
        <v>0</v>
      </c>
      <c r="K122" s="316"/>
      <c r="L122" s="317">
        <v>42522</v>
      </c>
      <c r="M122" s="317">
        <v>42523</v>
      </c>
      <c r="N122" s="317">
        <v>42887</v>
      </c>
      <c r="O122" s="338">
        <f>YEAR(N122)</f>
        <v>2017</v>
      </c>
      <c r="P122" s="336">
        <f>MONTH(N122)</f>
        <v>6</v>
      </c>
      <c r="Q122" s="333" t="str">
        <f>IF(P122&gt;9,CONCATENATE(O122,P122),CONCATENATE(O122,"0",P122))</f>
        <v>201706</v>
      </c>
      <c r="R122" s="354">
        <v>0</v>
      </c>
      <c r="S122" s="319">
        <v>0</v>
      </c>
      <c r="T122" s="319">
        <v>0</v>
      </c>
      <c r="U122" s="261"/>
      <c r="V122" s="385"/>
      <c r="W122" s="360"/>
      <c r="X122" s="385"/>
      <c r="Y122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22" s="422"/>
      <c r="AA122" s="348"/>
      <c r="AB122" s="348"/>
      <c r="AC122" s="348"/>
      <c r="AD122" s="348"/>
      <c r="AE122" s="348"/>
      <c r="AF122" s="348"/>
      <c r="AG122" s="348"/>
      <c r="AH122" s="348"/>
      <c r="AI122" s="348"/>
      <c r="AJ122" s="348"/>
      <c r="AK122" s="348"/>
      <c r="AL122" s="348"/>
      <c r="AM122" s="348"/>
      <c r="AN122" s="348"/>
      <c r="AO122" s="348"/>
      <c r="AP122" s="348"/>
      <c r="AQ122" s="348"/>
      <c r="AR122" s="231"/>
      <c r="AS122" s="231"/>
      <c r="AT122" s="231"/>
      <c r="AU122" s="231"/>
      <c r="AV122" s="231"/>
      <c r="AW122" s="231"/>
      <c r="AX122" s="231"/>
      <c r="AY122" s="231"/>
      <c r="AZ122" s="231"/>
      <c r="BA122" s="231"/>
      <c r="BB122" s="231"/>
      <c r="BC122" s="231"/>
      <c r="BD122" s="231"/>
      <c r="BE122" s="231"/>
      <c r="BF122" s="231"/>
      <c r="BG122" s="231"/>
      <c r="BH122" s="231"/>
      <c r="BI122" s="231"/>
      <c r="BJ122" s="231"/>
      <c r="BK122" s="231"/>
      <c r="BL122" s="231"/>
      <c r="BM122" s="231"/>
      <c r="BN122" s="231"/>
      <c r="BO122" s="231"/>
      <c r="BP122" s="231"/>
      <c r="BQ122" s="231"/>
      <c r="BR122" s="231"/>
      <c r="BS122" s="231"/>
      <c r="BT122" s="231"/>
      <c r="BU122" s="231"/>
      <c r="BV122" s="231"/>
      <c r="BW122" s="231"/>
      <c r="BX122" s="231"/>
      <c r="BY122" s="231"/>
      <c r="BZ122" s="231"/>
      <c r="CA122" s="231"/>
      <c r="CB122" s="231"/>
      <c r="CC122" s="231"/>
      <c r="CD122" s="231"/>
      <c r="CE122" s="231"/>
      <c r="CF122" s="231"/>
      <c r="CG122" s="231"/>
      <c r="CH122" s="231"/>
      <c r="CI122" s="231"/>
      <c r="CJ122" s="231"/>
      <c r="CK122" s="231"/>
      <c r="CL122" s="231"/>
      <c r="CM122" s="231"/>
      <c r="CN122" s="231"/>
      <c r="CO122" s="231"/>
      <c r="CP122" s="231"/>
      <c r="CQ122" s="231"/>
      <c r="CR122" s="231"/>
      <c r="CS122" s="231"/>
      <c r="CT122" s="231"/>
      <c r="CU122" s="231"/>
      <c r="CV122" s="231"/>
    </row>
    <row r="123" spans="1:100" s="47" customFormat="1" ht="43.5" customHeight="1" x14ac:dyDescent="0.25">
      <c r="A123" s="311" t="s">
        <v>132</v>
      </c>
      <c r="B123" s="369" t="s">
        <v>913</v>
      </c>
      <c r="C123" s="398" t="s">
        <v>920</v>
      </c>
      <c r="D123" s="314" t="s">
        <v>1141</v>
      </c>
      <c r="E123" s="314" t="s">
        <v>379</v>
      </c>
      <c r="F123" s="315" t="s">
        <v>34</v>
      </c>
      <c r="G123" s="313" t="s">
        <v>1359</v>
      </c>
      <c r="H123" s="313" t="s">
        <v>902</v>
      </c>
      <c r="I123" s="316">
        <v>702636</v>
      </c>
      <c r="J123" s="316">
        <f>-K1794/0.0833333333333333</f>
        <v>0</v>
      </c>
      <c r="K123" s="316"/>
      <c r="L123" s="317">
        <v>42452</v>
      </c>
      <c r="M123" s="317">
        <v>42527</v>
      </c>
      <c r="N123" s="318">
        <v>42891</v>
      </c>
      <c r="O123" s="336">
        <f>YEAR(N123)</f>
        <v>2017</v>
      </c>
      <c r="P123" s="336">
        <f>MONTH(N123)</f>
        <v>6</v>
      </c>
      <c r="Q123" s="326" t="str">
        <f>IF(P123&gt;9,CONCATENATE(O123,P123),CONCATENATE(O123,"0",P123))</f>
        <v>201706</v>
      </c>
      <c r="R123" s="354" t="s">
        <v>268</v>
      </c>
      <c r="S123" s="319">
        <v>0</v>
      </c>
      <c r="T123" s="319">
        <v>0</v>
      </c>
      <c r="U123" s="261"/>
      <c r="V123" s="385"/>
      <c r="W123" s="360"/>
      <c r="X123" s="385"/>
      <c r="Y123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23" s="348"/>
      <c r="AA123" s="349"/>
      <c r="AB123" s="349"/>
      <c r="AC123" s="349"/>
      <c r="AD123" s="349"/>
      <c r="AE123" s="349"/>
      <c r="AF123" s="349"/>
      <c r="AG123" s="349"/>
      <c r="AH123" s="349"/>
      <c r="AI123" s="349"/>
      <c r="AJ123" s="349"/>
      <c r="AK123" s="349"/>
      <c r="AL123" s="349"/>
      <c r="AM123" s="349"/>
      <c r="AN123" s="349"/>
      <c r="AO123" s="349"/>
      <c r="AP123" s="349"/>
      <c r="AQ123" s="349"/>
      <c r="AR123" s="231"/>
      <c r="AS123" s="231"/>
      <c r="AT123" s="231"/>
      <c r="AU123" s="231"/>
      <c r="AV123" s="231"/>
      <c r="AW123" s="231"/>
      <c r="AX123" s="231"/>
      <c r="AY123" s="231"/>
      <c r="AZ123" s="231"/>
      <c r="BA123" s="231"/>
      <c r="BB123" s="231"/>
      <c r="BC123" s="231"/>
      <c r="BD123" s="231"/>
      <c r="BE123" s="231"/>
      <c r="BF123" s="231"/>
      <c r="BG123" s="231"/>
      <c r="BH123" s="231"/>
      <c r="BI123" s="231"/>
      <c r="BJ123" s="231"/>
      <c r="BK123" s="231"/>
      <c r="BL123" s="231"/>
      <c r="BM123" s="231"/>
      <c r="BN123" s="231"/>
      <c r="BO123" s="231"/>
      <c r="BP123" s="231"/>
      <c r="BQ123" s="231"/>
      <c r="BR123" s="231"/>
      <c r="BS123" s="231"/>
      <c r="BT123" s="231"/>
      <c r="BU123" s="231"/>
      <c r="BV123" s="231"/>
      <c r="BW123" s="231"/>
      <c r="BX123" s="231"/>
      <c r="BY123" s="231"/>
      <c r="BZ123" s="231"/>
      <c r="CA123" s="231"/>
      <c r="CB123" s="231"/>
      <c r="CC123" s="231"/>
      <c r="CD123" s="231"/>
      <c r="CE123" s="231"/>
      <c r="CF123" s="231"/>
      <c r="CG123" s="231"/>
      <c r="CH123" s="231"/>
      <c r="CI123" s="231"/>
      <c r="CJ123" s="231"/>
      <c r="CK123" s="231"/>
      <c r="CL123" s="231"/>
      <c r="CM123" s="231"/>
      <c r="CN123" s="231"/>
      <c r="CO123" s="231"/>
      <c r="CP123" s="231"/>
      <c r="CQ123" s="231"/>
      <c r="CR123" s="231"/>
      <c r="CS123" s="231"/>
      <c r="CT123" s="231"/>
      <c r="CU123" s="231"/>
      <c r="CV123" s="231"/>
    </row>
    <row r="124" spans="1:100" s="47" customFormat="1" ht="43.5" customHeight="1" x14ac:dyDescent="0.25">
      <c r="A124" s="311" t="s">
        <v>132</v>
      </c>
      <c r="B124" s="369" t="s">
        <v>913</v>
      </c>
      <c r="C124" s="398" t="s">
        <v>920</v>
      </c>
      <c r="D124" s="314" t="s">
        <v>2566</v>
      </c>
      <c r="E124" s="306" t="s">
        <v>379</v>
      </c>
      <c r="F124" s="307" t="s">
        <v>34</v>
      </c>
      <c r="G124" s="308" t="s">
        <v>779</v>
      </c>
      <c r="H124" s="308" t="s">
        <v>780</v>
      </c>
      <c r="I124" s="309">
        <v>2223900</v>
      </c>
      <c r="J124" s="309">
        <f>-K2422/0.0833333333333333</f>
        <v>0</v>
      </c>
      <c r="K124" s="309"/>
      <c r="L124" s="317">
        <v>42536</v>
      </c>
      <c r="M124" s="317">
        <v>42541</v>
      </c>
      <c r="N124" s="310">
        <v>42905</v>
      </c>
      <c r="O124" s="337">
        <f>YEAR(N124)</f>
        <v>2017</v>
      </c>
      <c r="P124" s="336">
        <f>MONTH(N124)</f>
        <v>6</v>
      </c>
      <c r="Q124" s="332" t="str">
        <f>IF(P124&gt;9,CONCATENATE(O124,P124),CONCATENATE(O124,"0",P124))</f>
        <v>201706</v>
      </c>
      <c r="R124" s="354">
        <v>0</v>
      </c>
      <c r="S124" s="312">
        <v>0</v>
      </c>
      <c r="T124" s="312">
        <v>0</v>
      </c>
      <c r="U124" s="262"/>
      <c r="V124" s="360"/>
      <c r="W124" s="360"/>
      <c r="X124" s="360"/>
      <c r="Y124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24" s="422"/>
      <c r="AA124" s="349"/>
      <c r="AB124" s="349"/>
      <c r="AC124" s="349"/>
      <c r="AD124" s="349"/>
      <c r="AE124" s="349"/>
      <c r="AF124" s="349"/>
      <c r="AG124" s="349"/>
      <c r="AH124" s="349"/>
      <c r="AI124" s="349"/>
      <c r="AJ124" s="349"/>
      <c r="AK124" s="349"/>
      <c r="AL124" s="349"/>
      <c r="AM124" s="349"/>
      <c r="AN124" s="349"/>
      <c r="AO124" s="349"/>
      <c r="AP124" s="349"/>
      <c r="AQ124" s="349"/>
      <c r="AR124" s="231"/>
      <c r="AS124" s="231"/>
      <c r="AT124" s="231"/>
      <c r="AU124" s="231"/>
      <c r="AV124" s="231"/>
      <c r="AW124" s="231"/>
      <c r="AX124" s="231"/>
      <c r="AY124" s="231"/>
      <c r="AZ124" s="231"/>
      <c r="BA124" s="231"/>
      <c r="BB124" s="231"/>
      <c r="BC124" s="231"/>
      <c r="BD124" s="231"/>
      <c r="BE124" s="231"/>
      <c r="BF124" s="231"/>
      <c r="BG124" s="231"/>
      <c r="BH124" s="231"/>
      <c r="BI124" s="231"/>
      <c r="BJ124" s="231"/>
      <c r="BK124" s="231"/>
      <c r="BL124" s="231"/>
      <c r="BM124" s="231"/>
      <c r="BN124" s="231"/>
      <c r="BO124" s="231"/>
      <c r="BP124" s="231"/>
      <c r="BQ124" s="231"/>
      <c r="BR124" s="231"/>
      <c r="BS124" s="231"/>
      <c r="BT124" s="231"/>
      <c r="BU124" s="231"/>
      <c r="BV124" s="231"/>
      <c r="BW124" s="231"/>
      <c r="BX124" s="231"/>
      <c r="BY124" s="231"/>
      <c r="BZ124" s="231"/>
      <c r="CA124" s="231"/>
      <c r="CB124" s="231"/>
      <c r="CC124" s="231"/>
      <c r="CD124" s="231"/>
      <c r="CE124" s="231"/>
      <c r="CF124" s="231"/>
      <c r="CG124" s="231"/>
      <c r="CH124" s="231"/>
      <c r="CI124" s="231"/>
      <c r="CJ124" s="231"/>
      <c r="CK124" s="231"/>
      <c r="CL124" s="231"/>
      <c r="CM124" s="231"/>
      <c r="CN124" s="231"/>
      <c r="CO124" s="231"/>
      <c r="CP124" s="231"/>
      <c r="CQ124" s="231"/>
      <c r="CR124" s="231"/>
      <c r="CS124" s="231"/>
      <c r="CT124" s="231"/>
      <c r="CU124" s="231"/>
      <c r="CV124" s="231"/>
    </row>
    <row r="125" spans="1:100" s="47" customFormat="1" ht="43.5" customHeight="1" x14ac:dyDescent="0.25">
      <c r="A125" s="311" t="s">
        <v>132</v>
      </c>
      <c r="B125" s="369" t="s">
        <v>913</v>
      </c>
      <c r="C125" s="398" t="s">
        <v>920</v>
      </c>
      <c r="D125" s="314" t="s">
        <v>2707</v>
      </c>
      <c r="E125" s="306" t="s">
        <v>379</v>
      </c>
      <c r="F125" s="307" t="s">
        <v>46</v>
      </c>
      <c r="G125" s="308" t="s">
        <v>1338</v>
      </c>
      <c r="H125" s="308" t="s">
        <v>1339</v>
      </c>
      <c r="I125" s="309">
        <v>3992195</v>
      </c>
      <c r="J125" s="309">
        <f>-K1789/0.0833333333333333</f>
        <v>0</v>
      </c>
      <c r="K125" s="309"/>
      <c r="L125" s="310">
        <v>42606</v>
      </c>
      <c r="M125" s="310">
        <v>42552</v>
      </c>
      <c r="N125" s="310">
        <v>42916</v>
      </c>
      <c r="O125" s="337">
        <f>YEAR(N125)</f>
        <v>2017</v>
      </c>
      <c r="P125" s="336">
        <f>MONTH(N125)</f>
        <v>6</v>
      </c>
      <c r="Q125" s="332" t="str">
        <f>IF(P125&gt;9,CONCATENATE(O125,P125),CONCATENATE(O125,"0",P125))</f>
        <v>201706</v>
      </c>
      <c r="R125" s="311">
        <v>0</v>
      </c>
      <c r="S125" s="312">
        <v>0</v>
      </c>
      <c r="T125" s="312">
        <v>0</v>
      </c>
      <c r="U125" s="355" t="s">
        <v>1869</v>
      </c>
      <c r="V125" s="363"/>
      <c r="W125" s="360"/>
      <c r="X125" s="363"/>
      <c r="Y125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25" s="422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231"/>
      <c r="AS125" s="231"/>
      <c r="AT125" s="231"/>
      <c r="AU125" s="231"/>
      <c r="AV125" s="231"/>
      <c r="AW125" s="231"/>
      <c r="AX125" s="231"/>
      <c r="AY125" s="231"/>
      <c r="AZ125" s="231"/>
      <c r="BA125" s="231"/>
      <c r="BB125" s="231"/>
      <c r="BC125" s="231"/>
      <c r="BD125" s="231"/>
      <c r="BE125" s="231"/>
      <c r="BF125" s="231"/>
      <c r="BG125" s="231"/>
      <c r="BH125" s="231"/>
      <c r="BI125" s="231"/>
      <c r="BJ125" s="231"/>
      <c r="BK125" s="231"/>
      <c r="BL125" s="231"/>
      <c r="BM125" s="231"/>
      <c r="BN125" s="231"/>
      <c r="BO125" s="231"/>
      <c r="BP125" s="231"/>
      <c r="BQ125" s="231"/>
      <c r="BR125" s="231"/>
      <c r="BS125" s="231"/>
      <c r="BT125" s="231"/>
      <c r="BU125" s="231"/>
      <c r="BV125" s="231"/>
      <c r="BW125" s="231"/>
      <c r="BX125" s="231"/>
      <c r="BY125" s="231"/>
      <c r="BZ125" s="231"/>
      <c r="CA125" s="231"/>
      <c r="CB125" s="231"/>
      <c r="CC125" s="231"/>
      <c r="CD125" s="231"/>
      <c r="CE125" s="231"/>
      <c r="CF125" s="231"/>
      <c r="CG125" s="231"/>
      <c r="CH125" s="231"/>
      <c r="CI125" s="231"/>
      <c r="CJ125" s="231"/>
      <c r="CK125" s="231"/>
      <c r="CL125" s="231"/>
      <c r="CM125" s="231"/>
      <c r="CN125" s="231"/>
      <c r="CO125" s="231"/>
      <c r="CP125" s="231"/>
      <c r="CQ125" s="231"/>
      <c r="CR125" s="231"/>
      <c r="CS125" s="231"/>
      <c r="CT125" s="231"/>
      <c r="CU125" s="231"/>
      <c r="CV125" s="231"/>
    </row>
    <row r="126" spans="1:100" s="47" customFormat="1" ht="43.5" customHeight="1" x14ac:dyDescent="0.25">
      <c r="A126" s="305" t="s">
        <v>132</v>
      </c>
      <c r="B126" s="361" t="s">
        <v>913</v>
      </c>
      <c r="C126" s="398" t="s">
        <v>920</v>
      </c>
      <c r="D126" s="306" t="s">
        <v>683</v>
      </c>
      <c r="E126" s="306" t="s">
        <v>381</v>
      </c>
      <c r="F126" s="307" t="s">
        <v>46</v>
      </c>
      <c r="G126" s="356" t="s">
        <v>2642</v>
      </c>
      <c r="H126" s="308" t="s">
        <v>561</v>
      </c>
      <c r="I126" s="309">
        <v>97110</v>
      </c>
      <c r="J126" s="309">
        <f>-K2428/0.0833333333333333</f>
        <v>0</v>
      </c>
      <c r="K126" s="309"/>
      <c r="L126" s="310">
        <v>42564</v>
      </c>
      <c r="M126" s="310">
        <v>40898</v>
      </c>
      <c r="N126" s="310">
        <v>42916</v>
      </c>
      <c r="O126" s="337">
        <f>YEAR(N126)</f>
        <v>2017</v>
      </c>
      <c r="P126" s="336">
        <f>MONTH(N126)</f>
        <v>6</v>
      </c>
      <c r="Q126" s="332" t="str">
        <f>IF(P126&gt;9,CONCATENATE(O126,P126),CONCATENATE(O126,"0",P126))</f>
        <v>201706</v>
      </c>
      <c r="R126" s="311" t="s">
        <v>91</v>
      </c>
      <c r="S126" s="312">
        <v>0</v>
      </c>
      <c r="T126" s="312">
        <v>0</v>
      </c>
      <c r="U126" s="308"/>
      <c r="V126" s="360"/>
      <c r="W126" s="360"/>
      <c r="X126" s="360"/>
      <c r="Y126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26" s="422"/>
      <c r="AA126" s="349"/>
      <c r="AB126" s="349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231"/>
      <c r="AS126" s="231"/>
      <c r="AT126" s="231"/>
      <c r="AU126" s="231"/>
      <c r="AV126" s="231"/>
      <c r="AW126" s="231"/>
      <c r="AX126" s="231"/>
      <c r="AY126" s="231"/>
      <c r="AZ126" s="231"/>
      <c r="BA126" s="231"/>
      <c r="BB126" s="231"/>
      <c r="BC126" s="231"/>
      <c r="BD126" s="231"/>
      <c r="BE126" s="231"/>
      <c r="BF126" s="231"/>
      <c r="BG126" s="231"/>
      <c r="BH126" s="231"/>
      <c r="BI126" s="231"/>
      <c r="BJ126" s="231"/>
      <c r="BK126" s="231"/>
      <c r="BL126" s="231"/>
      <c r="BM126" s="231"/>
      <c r="BN126" s="231"/>
      <c r="BO126" s="231"/>
      <c r="BP126" s="231"/>
      <c r="BQ126" s="231"/>
      <c r="BR126" s="231"/>
      <c r="BS126" s="231"/>
      <c r="BT126" s="231"/>
      <c r="BU126" s="231"/>
      <c r="BV126" s="231"/>
      <c r="BW126" s="231"/>
      <c r="BX126" s="231"/>
      <c r="BY126" s="231"/>
      <c r="BZ126" s="231"/>
      <c r="CA126" s="231"/>
      <c r="CB126" s="231"/>
      <c r="CC126" s="231"/>
      <c r="CD126" s="231"/>
      <c r="CE126" s="231"/>
      <c r="CF126" s="231"/>
      <c r="CG126" s="231"/>
      <c r="CH126" s="231"/>
      <c r="CI126" s="231"/>
      <c r="CJ126" s="231"/>
      <c r="CK126" s="231"/>
      <c r="CL126" s="231"/>
      <c r="CM126" s="231"/>
      <c r="CN126" s="231"/>
      <c r="CO126" s="231"/>
      <c r="CP126" s="231"/>
      <c r="CQ126" s="231"/>
      <c r="CR126" s="231"/>
      <c r="CS126" s="231"/>
      <c r="CT126" s="231"/>
      <c r="CU126" s="231"/>
      <c r="CV126" s="231"/>
    </row>
    <row r="127" spans="1:100" s="47" customFormat="1" ht="43.5" customHeight="1" x14ac:dyDescent="0.25">
      <c r="A127" s="305" t="s">
        <v>132</v>
      </c>
      <c r="B127" s="361" t="s">
        <v>913</v>
      </c>
      <c r="C127" s="398" t="s">
        <v>920</v>
      </c>
      <c r="D127" s="306" t="s">
        <v>682</v>
      </c>
      <c r="E127" s="306" t="s">
        <v>407</v>
      </c>
      <c r="F127" s="307" t="s">
        <v>46</v>
      </c>
      <c r="G127" s="308" t="s">
        <v>429</v>
      </c>
      <c r="H127" s="308" t="s">
        <v>371</v>
      </c>
      <c r="I127" s="309">
        <v>3299350</v>
      </c>
      <c r="J127" s="309">
        <f>-K2426/0.0833333333333333</f>
        <v>0</v>
      </c>
      <c r="K127" s="309"/>
      <c r="L127" s="310">
        <v>42550</v>
      </c>
      <c r="M127" s="310">
        <v>42552</v>
      </c>
      <c r="N127" s="310">
        <v>42916</v>
      </c>
      <c r="O127" s="337">
        <f>YEAR(N127)</f>
        <v>2017</v>
      </c>
      <c r="P127" s="336">
        <f>MONTH(N127)</f>
        <v>6</v>
      </c>
      <c r="Q127" s="332" t="str">
        <f>IF(P127&gt;9,CONCATENATE(O127,P127),CONCATENATE(O127,"0",P127))</f>
        <v>201706</v>
      </c>
      <c r="R127" s="311">
        <v>0</v>
      </c>
      <c r="S127" s="312">
        <v>0</v>
      </c>
      <c r="T127" s="312">
        <v>0</v>
      </c>
      <c r="U127" s="308"/>
      <c r="V127" s="360"/>
      <c r="W127" s="360"/>
      <c r="X127" s="360"/>
      <c r="Y127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27" s="422"/>
      <c r="AA127" s="349"/>
      <c r="AB127" s="349"/>
      <c r="AC127" s="349"/>
      <c r="AD127" s="349"/>
      <c r="AE127" s="349"/>
      <c r="AF127" s="349"/>
      <c r="AG127" s="349"/>
      <c r="AH127" s="349"/>
      <c r="AI127" s="349"/>
      <c r="AJ127" s="349"/>
      <c r="AK127" s="349"/>
      <c r="AL127" s="349"/>
      <c r="AM127" s="349"/>
      <c r="AN127" s="349"/>
      <c r="AO127" s="349"/>
      <c r="AP127" s="349"/>
      <c r="AQ127" s="349"/>
      <c r="AR127" s="231"/>
      <c r="AS127" s="231"/>
      <c r="AT127" s="231"/>
      <c r="AU127" s="231"/>
      <c r="AV127" s="231"/>
      <c r="AW127" s="231"/>
      <c r="AX127" s="231"/>
      <c r="AY127" s="231"/>
      <c r="AZ127" s="231"/>
      <c r="BA127" s="231"/>
      <c r="BB127" s="231"/>
      <c r="BC127" s="231"/>
      <c r="BD127" s="231"/>
      <c r="BE127" s="231"/>
      <c r="BF127" s="231"/>
      <c r="BG127" s="231"/>
      <c r="BH127" s="231"/>
      <c r="BI127" s="231"/>
      <c r="BJ127" s="231"/>
      <c r="BK127" s="231"/>
      <c r="BL127" s="231"/>
      <c r="BM127" s="231"/>
      <c r="BN127" s="231"/>
      <c r="BO127" s="231"/>
      <c r="BP127" s="231"/>
      <c r="BQ127" s="231"/>
      <c r="BR127" s="231"/>
      <c r="BS127" s="231"/>
      <c r="BT127" s="231"/>
      <c r="BU127" s="231"/>
      <c r="BV127" s="231"/>
      <c r="BW127" s="231"/>
      <c r="BX127" s="231"/>
      <c r="BY127" s="231"/>
      <c r="BZ127" s="231"/>
      <c r="CA127" s="231"/>
      <c r="CB127" s="231"/>
      <c r="CC127" s="231"/>
      <c r="CD127" s="231"/>
      <c r="CE127" s="231"/>
      <c r="CF127" s="231"/>
      <c r="CG127" s="231"/>
      <c r="CH127" s="231"/>
      <c r="CI127" s="231"/>
      <c r="CJ127" s="231"/>
      <c r="CK127" s="231"/>
      <c r="CL127" s="231"/>
      <c r="CM127" s="231"/>
      <c r="CN127" s="231"/>
      <c r="CO127" s="231"/>
      <c r="CP127" s="231"/>
      <c r="CQ127" s="231"/>
      <c r="CR127" s="231"/>
      <c r="CS127" s="231"/>
      <c r="CT127" s="231"/>
      <c r="CU127" s="231"/>
      <c r="CV127" s="231"/>
    </row>
    <row r="128" spans="1:100" s="47" customFormat="1" ht="43.5" customHeight="1" x14ac:dyDescent="0.25">
      <c r="A128" s="311" t="s">
        <v>132</v>
      </c>
      <c r="B128" s="369" t="s">
        <v>913</v>
      </c>
      <c r="C128" s="370" t="s">
        <v>920</v>
      </c>
      <c r="D128" s="314" t="s">
        <v>626</v>
      </c>
      <c r="E128" s="314" t="s">
        <v>379</v>
      </c>
      <c r="F128" s="315" t="s">
        <v>34</v>
      </c>
      <c r="G128" s="313" t="s">
        <v>425</v>
      </c>
      <c r="H128" s="313" t="s">
        <v>174</v>
      </c>
      <c r="I128" s="316">
        <v>16619725</v>
      </c>
      <c r="J128" s="316">
        <f>-K2427/0.0833333333333333</f>
        <v>0</v>
      </c>
      <c r="K128" s="316"/>
      <c r="L128" s="317">
        <v>42536</v>
      </c>
      <c r="M128" s="317">
        <v>42552</v>
      </c>
      <c r="N128" s="318">
        <v>42916</v>
      </c>
      <c r="O128" s="336">
        <f>YEAR(N128)</f>
        <v>2017</v>
      </c>
      <c r="P128" s="336">
        <f>MONTH(N128)</f>
        <v>6</v>
      </c>
      <c r="Q128" s="326" t="str">
        <f>IF(P128&gt;9,CONCATENATE(O128,P128),CONCATENATE(O128,"0",P128))</f>
        <v>201706</v>
      </c>
      <c r="R128" s="311" t="s">
        <v>44</v>
      </c>
      <c r="S128" s="319">
        <v>0</v>
      </c>
      <c r="T128" s="319">
        <v>0</v>
      </c>
      <c r="U128" s="417"/>
      <c r="V128" s="363"/>
      <c r="W128" s="360"/>
      <c r="X128" s="363"/>
      <c r="Y128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28" s="422"/>
      <c r="AA128" s="348"/>
      <c r="AB128" s="348"/>
      <c r="AC128" s="348"/>
      <c r="AD128" s="348"/>
      <c r="AE128" s="348"/>
      <c r="AF128" s="348"/>
      <c r="AG128" s="348"/>
      <c r="AH128" s="348"/>
      <c r="AI128" s="348"/>
      <c r="AJ128" s="348"/>
      <c r="AK128" s="348"/>
      <c r="AL128" s="348"/>
      <c r="AM128" s="348"/>
      <c r="AN128" s="348"/>
      <c r="AO128" s="348"/>
      <c r="AP128" s="348"/>
      <c r="AQ128" s="348"/>
      <c r="AR128" s="231"/>
      <c r="AS128" s="231"/>
      <c r="AT128" s="231"/>
      <c r="AU128" s="231"/>
      <c r="AV128" s="231"/>
      <c r="AW128" s="231"/>
      <c r="AX128" s="231"/>
      <c r="AY128" s="231"/>
      <c r="AZ128" s="231"/>
      <c r="BA128" s="231"/>
      <c r="BB128" s="231"/>
      <c r="BC128" s="231"/>
      <c r="BD128" s="231"/>
      <c r="BE128" s="231"/>
      <c r="BF128" s="231"/>
      <c r="BG128" s="231"/>
      <c r="BH128" s="231"/>
      <c r="BI128" s="231"/>
      <c r="BJ128" s="231"/>
      <c r="BK128" s="231"/>
      <c r="BL128" s="231"/>
      <c r="BM128" s="231"/>
      <c r="BN128" s="231"/>
      <c r="BO128" s="231"/>
      <c r="BP128" s="231"/>
      <c r="BQ128" s="231"/>
      <c r="BR128" s="231"/>
      <c r="BS128" s="231"/>
      <c r="BT128" s="231"/>
      <c r="BU128" s="231"/>
      <c r="BV128" s="231"/>
      <c r="BW128" s="231"/>
      <c r="BX128" s="231"/>
      <c r="BY128" s="231"/>
      <c r="BZ128" s="231"/>
      <c r="CA128" s="231"/>
      <c r="CB128" s="231"/>
      <c r="CC128" s="231"/>
      <c r="CD128" s="231"/>
      <c r="CE128" s="231"/>
      <c r="CF128" s="231"/>
      <c r="CG128" s="231"/>
      <c r="CH128" s="231"/>
      <c r="CI128" s="231"/>
      <c r="CJ128" s="231"/>
      <c r="CK128" s="231"/>
      <c r="CL128" s="231"/>
      <c r="CM128" s="231"/>
      <c r="CN128" s="231"/>
      <c r="CO128" s="231"/>
      <c r="CP128" s="231"/>
      <c r="CQ128" s="231"/>
      <c r="CR128" s="231"/>
      <c r="CS128" s="231"/>
      <c r="CT128" s="231"/>
      <c r="CU128" s="231"/>
      <c r="CV128" s="231"/>
    </row>
    <row r="129" spans="1:100" s="47" customFormat="1" ht="43.5" customHeight="1" x14ac:dyDescent="0.25">
      <c r="A129" s="305" t="s">
        <v>132</v>
      </c>
      <c r="B129" s="361" t="s">
        <v>913</v>
      </c>
      <c r="C129" s="398" t="s">
        <v>920</v>
      </c>
      <c r="D129" s="306" t="s">
        <v>1618</v>
      </c>
      <c r="E129" s="306" t="s">
        <v>379</v>
      </c>
      <c r="F129" s="307" t="s">
        <v>46</v>
      </c>
      <c r="G129" s="308" t="s">
        <v>1619</v>
      </c>
      <c r="H129" s="308" t="s">
        <v>1620</v>
      </c>
      <c r="I129" s="309">
        <v>244933</v>
      </c>
      <c r="J129" s="309">
        <f>-K1808/0.0833333333333333</f>
        <v>0</v>
      </c>
      <c r="K129" s="309"/>
      <c r="L129" s="310">
        <v>42627</v>
      </c>
      <c r="M129" s="310">
        <v>41456</v>
      </c>
      <c r="N129" s="310">
        <v>42916</v>
      </c>
      <c r="O129" s="337">
        <f>YEAR(N129)</f>
        <v>2017</v>
      </c>
      <c r="P129" s="336">
        <f>MONTH(N129)</f>
        <v>6</v>
      </c>
      <c r="Q129" s="332" t="str">
        <f>IF(P129&gt;9,CONCATENATE(O129,P129),CONCATENATE(O129,"0",P129))</f>
        <v>201706</v>
      </c>
      <c r="R129" s="311">
        <v>0</v>
      </c>
      <c r="S129" s="312">
        <v>0</v>
      </c>
      <c r="T129" s="312">
        <v>0</v>
      </c>
      <c r="U129" s="308"/>
      <c r="V129" s="360"/>
      <c r="W129" s="360"/>
      <c r="X129" s="360"/>
      <c r="Y129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29" s="422"/>
      <c r="AA129" s="349"/>
      <c r="AB129" s="349"/>
      <c r="AC129" s="349"/>
      <c r="AD129" s="349"/>
      <c r="AE129" s="349"/>
      <c r="AF129" s="349"/>
      <c r="AG129" s="349"/>
      <c r="AH129" s="349"/>
      <c r="AI129" s="349"/>
      <c r="AJ129" s="349"/>
      <c r="AK129" s="349"/>
      <c r="AL129" s="349"/>
      <c r="AM129" s="349"/>
      <c r="AN129" s="349"/>
      <c r="AO129" s="349"/>
      <c r="AP129" s="349"/>
      <c r="AQ129" s="349"/>
      <c r="AR129" s="231"/>
      <c r="AS129" s="231"/>
      <c r="AT129" s="231"/>
      <c r="AU129" s="231"/>
      <c r="AV129" s="231"/>
      <c r="AW129" s="231"/>
      <c r="AX129" s="231"/>
      <c r="AY129" s="231"/>
      <c r="AZ129" s="231"/>
      <c r="BA129" s="231"/>
      <c r="BB129" s="231"/>
      <c r="BC129" s="231"/>
      <c r="BD129" s="231"/>
      <c r="BE129" s="231"/>
      <c r="BF129" s="231"/>
      <c r="BG129" s="231"/>
      <c r="BH129" s="231"/>
      <c r="BI129" s="231"/>
      <c r="BJ129" s="231"/>
      <c r="BK129" s="231"/>
      <c r="BL129" s="231"/>
      <c r="BM129" s="231"/>
      <c r="BN129" s="231"/>
      <c r="BO129" s="231"/>
      <c r="BP129" s="231"/>
      <c r="BQ129" s="231"/>
      <c r="BR129" s="231"/>
      <c r="BS129" s="231"/>
      <c r="BT129" s="231"/>
      <c r="BU129" s="231"/>
      <c r="BV129" s="231"/>
      <c r="BW129" s="231"/>
      <c r="BX129" s="231"/>
      <c r="BY129" s="231"/>
      <c r="BZ129" s="231"/>
      <c r="CA129" s="231"/>
      <c r="CB129" s="231"/>
      <c r="CC129" s="231"/>
      <c r="CD129" s="231"/>
      <c r="CE129" s="231"/>
      <c r="CF129" s="231"/>
      <c r="CG129" s="231"/>
      <c r="CH129" s="231"/>
      <c r="CI129" s="231"/>
      <c r="CJ129" s="231"/>
      <c r="CK129" s="231"/>
      <c r="CL129" s="231"/>
      <c r="CM129" s="231"/>
      <c r="CN129" s="231"/>
      <c r="CO129" s="231"/>
      <c r="CP129" s="231"/>
      <c r="CQ129" s="231"/>
      <c r="CR129" s="231"/>
      <c r="CS129" s="231"/>
      <c r="CT129" s="231"/>
      <c r="CU129" s="231"/>
      <c r="CV129" s="231"/>
    </row>
    <row r="130" spans="1:100" s="47" customFormat="1" ht="43.5" customHeight="1" x14ac:dyDescent="0.25">
      <c r="A130" s="354" t="s">
        <v>132</v>
      </c>
      <c r="B130" s="378" t="s">
        <v>913</v>
      </c>
      <c r="C130" s="370" t="s">
        <v>920</v>
      </c>
      <c r="D130" s="358" t="s">
        <v>1904</v>
      </c>
      <c r="E130" s="358" t="s">
        <v>1905</v>
      </c>
      <c r="F130" s="359" t="s">
        <v>34</v>
      </c>
      <c r="G130" s="355" t="s">
        <v>1906</v>
      </c>
      <c r="H130" s="355" t="s">
        <v>1907</v>
      </c>
      <c r="I130" s="371">
        <v>86544</v>
      </c>
      <c r="J130" s="371">
        <f>-K1775/0.0833333333333333</f>
        <v>0</v>
      </c>
      <c r="K130" s="371"/>
      <c r="L130" s="372">
        <v>42606</v>
      </c>
      <c r="M130" s="372">
        <v>42570</v>
      </c>
      <c r="N130" s="372">
        <v>42934</v>
      </c>
      <c r="O130" s="386">
        <f>YEAR(N130)</f>
        <v>2017</v>
      </c>
      <c r="P130" s="374">
        <f>MONTH(N130)</f>
        <v>7</v>
      </c>
      <c r="Q130" s="387" t="str">
        <f>IF(P130&gt;9,CONCATENATE(O130,P130),CONCATENATE(O130,"0",P130))</f>
        <v>201707</v>
      </c>
      <c r="R130" s="354" t="s">
        <v>36</v>
      </c>
      <c r="S130" s="376">
        <v>0</v>
      </c>
      <c r="T130" s="376">
        <v>0</v>
      </c>
      <c r="U130" s="355"/>
      <c r="V130" s="422"/>
      <c r="W130" s="348"/>
      <c r="X130" s="422"/>
      <c r="Y130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30" s="348"/>
      <c r="AA130" s="348"/>
      <c r="AB130" s="348"/>
      <c r="AC130" s="348"/>
      <c r="AD130" s="348"/>
      <c r="AE130" s="348"/>
      <c r="AF130" s="348"/>
      <c r="AG130" s="348"/>
      <c r="AH130" s="348"/>
      <c r="AI130" s="348"/>
      <c r="AJ130" s="348"/>
      <c r="AK130" s="348"/>
      <c r="AL130" s="348"/>
      <c r="AM130" s="348"/>
      <c r="AN130" s="348"/>
      <c r="AO130" s="348"/>
      <c r="AP130" s="348"/>
      <c r="AQ130" s="348"/>
      <c r="AR130" s="231"/>
      <c r="AS130" s="231"/>
      <c r="AT130" s="231"/>
      <c r="AU130" s="231"/>
      <c r="AV130" s="231"/>
      <c r="AW130" s="231"/>
      <c r="AX130" s="231"/>
      <c r="AY130" s="231"/>
      <c r="AZ130" s="231"/>
      <c r="BA130" s="231"/>
      <c r="BB130" s="231"/>
      <c r="BC130" s="231"/>
      <c r="BD130" s="231"/>
      <c r="BE130" s="231"/>
      <c r="BF130" s="231"/>
      <c r="BG130" s="231"/>
      <c r="BH130" s="231"/>
      <c r="BI130" s="231"/>
      <c r="BJ130" s="231"/>
      <c r="BK130" s="231"/>
      <c r="BL130" s="231"/>
      <c r="BM130" s="231"/>
      <c r="BN130" s="231"/>
      <c r="BO130" s="231"/>
      <c r="BP130" s="231"/>
      <c r="BQ130" s="231"/>
      <c r="BR130" s="231"/>
      <c r="BS130" s="231"/>
      <c r="BT130" s="231"/>
      <c r="BU130" s="231"/>
      <c r="BV130" s="231"/>
      <c r="BW130" s="231"/>
      <c r="BX130" s="231"/>
      <c r="BY130" s="231"/>
      <c r="BZ130" s="231"/>
      <c r="CA130" s="231"/>
      <c r="CB130" s="231"/>
      <c r="CC130" s="231"/>
      <c r="CD130" s="231"/>
      <c r="CE130" s="231"/>
      <c r="CF130" s="231"/>
      <c r="CG130" s="231"/>
      <c r="CH130" s="231"/>
      <c r="CI130" s="231"/>
      <c r="CJ130" s="231"/>
      <c r="CK130" s="231"/>
      <c r="CL130" s="231"/>
      <c r="CM130" s="231"/>
      <c r="CN130" s="231"/>
      <c r="CO130" s="231"/>
      <c r="CP130" s="231"/>
      <c r="CQ130" s="231"/>
      <c r="CR130" s="231"/>
      <c r="CS130" s="231"/>
      <c r="CT130" s="231"/>
      <c r="CU130" s="231"/>
      <c r="CV130" s="231"/>
    </row>
    <row r="131" spans="1:100" s="47" customFormat="1" ht="43.5" customHeight="1" x14ac:dyDescent="0.25">
      <c r="A131" s="403" t="s">
        <v>132</v>
      </c>
      <c r="B131" s="364" t="s">
        <v>913</v>
      </c>
      <c r="C131" s="361" t="s">
        <v>920</v>
      </c>
      <c r="D131" s="320" t="s">
        <v>2404</v>
      </c>
      <c r="E131" s="320" t="s">
        <v>380</v>
      </c>
      <c r="F131" s="404" t="s">
        <v>1132</v>
      </c>
      <c r="G131" s="405" t="s">
        <v>1133</v>
      </c>
      <c r="H131" s="405" t="s">
        <v>1134</v>
      </c>
      <c r="I131" s="406">
        <v>2981500</v>
      </c>
      <c r="J131" s="406">
        <f>-K1788/0.0833333333333333</f>
        <v>0</v>
      </c>
      <c r="K131" s="406"/>
      <c r="L131" s="407">
        <v>42592</v>
      </c>
      <c r="M131" s="407">
        <v>42582</v>
      </c>
      <c r="N131" s="407">
        <v>42946</v>
      </c>
      <c r="O131" s="408">
        <f>YEAR(N131)</f>
        <v>2017</v>
      </c>
      <c r="P131" s="419">
        <f>MONTH(N131)</f>
        <v>7</v>
      </c>
      <c r="Q131" s="409" t="str">
        <f>IF(P131&gt;9,CONCATENATE(O131,P131),CONCATENATE(O131,"0",P131))</f>
        <v>201707</v>
      </c>
      <c r="R131" s="403" t="s">
        <v>268</v>
      </c>
      <c r="S131" s="410">
        <v>7.0000000000000007E-2</v>
      </c>
      <c r="T131" s="410">
        <v>0.03</v>
      </c>
      <c r="U131" s="405"/>
      <c r="V131" s="385"/>
      <c r="W131" s="385"/>
      <c r="X131" s="385"/>
      <c r="Y131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31" s="422"/>
      <c r="AA131" s="349"/>
      <c r="AB131" s="349"/>
      <c r="AC131" s="349"/>
      <c r="AD131" s="349"/>
      <c r="AE131" s="349"/>
      <c r="AF131" s="349"/>
      <c r="AG131" s="349"/>
      <c r="AH131" s="349"/>
      <c r="AI131" s="349"/>
      <c r="AJ131" s="349"/>
      <c r="AK131" s="349"/>
      <c r="AL131" s="349"/>
      <c r="AM131" s="349"/>
      <c r="AN131" s="349"/>
      <c r="AO131" s="349"/>
      <c r="AP131" s="349"/>
      <c r="AQ131" s="349"/>
      <c r="AR131" s="231"/>
      <c r="AS131" s="231"/>
      <c r="AT131" s="231"/>
      <c r="AU131" s="231"/>
      <c r="AV131" s="231"/>
      <c r="AW131" s="231"/>
      <c r="AX131" s="231"/>
      <c r="AY131" s="231"/>
      <c r="AZ131" s="231"/>
      <c r="BA131" s="231"/>
      <c r="BB131" s="231"/>
      <c r="BC131" s="231"/>
      <c r="BD131" s="231"/>
      <c r="BE131" s="231"/>
      <c r="BF131" s="231"/>
      <c r="BG131" s="231"/>
      <c r="BH131" s="231"/>
      <c r="BI131" s="231"/>
      <c r="BJ131" s="231"/>
      <c r="BK131" s="231"/>
      <c r="BL131" s="231"/>
      <c r="BM131" s="231"/>
      <c r="BN131" s="231"/>
      <c r="BO131" s="231"/>
      <c r="BP131" s="231"/>
      <c r="BQ131" s="231"/>
      <c r="BR131" s="231"/>
      <c r="BS131" s="231"/>
      <c r="BT131" s="231"/>
      <c r="BU131" s="231"/>
      <c r="BV131" s="231"/>
      <c r="BW131" s="231"/>
      <c r="BX131" s="231"/>
      <c r="BY131" s="231"/>
      <c r="BZ131" s="231"/>
      <c r="CA131" s="231"/>
      <c r="CB131" s="231"/>
      <c r="CC131" s="231"/>
      <c r="CD131" s="231"/>
      <c r="CE131" s="231"/>
      <c r="CF131" s="231"/>
      <c r="CG131" s="231"/>
      <c r="CH131" s="231"/>
      <c r="CI131" s="231"/>
      <c r="CJ131" s="231"/>
      <c r="CK131" s="231"/>
      <c r="CL131" s="231"/>
      <c r="CM131" s="231"/>
      <c r="CN131" s="231"/>
      <c r="CO131" s="231"/>
      <c r="CP131" s="231"/>
      <c r="CQ131" s="231"/>
      <c r="CR131" s="231"/>
      <c r="CS131" s="231"/>
      <c r="CT131" s="231"/>
      <c r="CU131" s="231"/>
      <c r="CV131" s="231"/>
    </row>
    <row r="132" spans="1:100" s="47" customFormat="1" ht="43.5" customHeight="1" x14ac:dyDescent="0.25">
      <c r="A132" s="311" t="s">
        <v>132</v>
      </c>
      <c r="B132" s="369" t="s">
        <v>913</v>
      </c>
      <c r="C132" s="398" t="s">
        <v>920</v>
      </c>
      <c r="D132" s="314" t="s">
        <v>2180</v>
      </c>
      <c r="E132" s="314" t="s">
        <v>386</v>
      </c>
      <c r="F132" s="315" t="s">
        <v>46</v>
      </c>
      <c r="G132" s="313" t="s">
        <v>2587</v>
      </c>
      <c r="H132" s="313" t="s">
        <v>2588</v>
      </c>
      <c r="I132" s="316">
        <v>11000</v>
      </c>
      <c r="J132" s="316">
        <f>-K1728/0.0833333333333333</f>
        <v>0</v>
      </c>
      <c r="K132" s="316"/>
      <c r="L132" s="317" t="s">
        <v>328</v>
      </c>
      <c r="M132" s="317">
        <v>42583</v>
      </c>
      <c r="N132" s="317">
        <v>42947</v>
      </c>
      <c r="O132" s="338">
        <f>YEAR(N132)</f>
        <v>2017</v>
      </c>
      <c r="P132" s="336">
        <f>MONTH(N132)</f>
        <v>7</v>
      </c>
      <c r="Q132" s="333" t="str">
        <f>IF(P132&gt;9,CONCATENATE(O132,P132),CONCATENATE(O132,"0",P132))</f>
        <v>201707</v>
      </c>
      <c r="R132" s="311" t="s">
        <v>36</v>
      </c>
      <c r="S132" s="319">
        <v>0</v>
      </c>
      <c r="T132" s="319">
        <v>0</v>
      </c>
      <c r="U132" s="308"/>
      <c r="V132" s="363"/>
      <c r="W132" s="360"/>
      <c r="X132" s="363"/>
      <c r="Y132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32" s="385"/>
      <c r="AA132" s="363"/>
      <c r="AB132" s="363"/>
      <c r="AC132" s="363"/>
      <c r="AD132" s="363"/>
      <c r="AE132" s="363"/>
      <c r="AF132" s="363"/>
      <c r="AG132" s="363"/>
      <c r="AH132" s="363"/>
      <c r="AI132" s="363"/>
      <c r="AJ132" s="363"/>
      <c r="AK132" s="363"/>
      <c r="AL132" s="363"/>
      <c r="AM132" s="363"/>
      <c r="AN132" s="363"/>
      <c r="AO132" s="363"/>
      <c r="AP132" s="363"/>
      <c r="AQ132" s="363"/>
      <c r="AR132" s="231"/>
      <c r="AS132" s="231"/>
      <c r="AT132" s="231"/>
      <c r="AU132" s="231"/>
      <c r="AV132" s="231"/>
      <c r="AW132" s="231"/>
      <c r="AX132" s="231"/>
      <c r="AY132" s="231"/>
      <c r="AZ132" s="231"/>
      <c r="BA132" s="231"/>
      <c r="BB132" s="231"/>
      <c r="BC132" s="231"/>
      <c r="BD132" s="231"/>
      <c r="BE132" s="231"/>
      <c r="BF132" s="231"/>
      <c r="BG132" s="231"/>
      <c r="BH132" s="231"/>
      <c r="BI132" s="231"/>
      <c r="BJ132" s="231"/>
      <c r="BK132" s="231"/>
      <c r="BL132" s="231"/>
      <c r="BM132" s="231"/>
      <c r="BN132" s="231"/>
      <c r="BO132" s="231"/>
      <c r="BP132" s="231"/>
      <c r="BQ132" s="231"/>
      <c r="BR132" s="231"/>
      <c r="BS132" s="231"/>
      <c r="BT132" s="231"/>
      <c r="BU132" s="231"/>
      <c r="BV132" s="231"/>
      <c r="BW132" s="231"/>
      <c r="BX132" s="231"/>
      <c r="BY132" s="231"/>
      <c r="BZ132" s="231"/>
      <c r="CA132" s="231"/>
      <c r="CB132" s="231"/>
      <c r="CC132" s="231"/>
      <c r="CD132" s="231"/>
      <c r="CE132" s="231"/>
      <c r="CF132" s="231"/>
      <c r="CG132" s="231"/>
      <c r="CH132" s="231"/>
      <c r="CI132" s="231"/>
      <c r="CJ132" s="231"/>
      <c r="CK132" s="231"/>
      <c r="CL132" s="231"/>
      <c r="CM132" s="231"/>
      <c r="CN132" s="231"/>
      <c r="CO132" s="231"/>
      <c r="CP132" s="231"/>
      <c r="CQ132" s="231"/>
      <c r="CR132" s="231"/>
      <c r="CS132" s="231"/>
      <c r="CT132" s="231"/>
      <c r="CU132" s="231"/>
      <c r="CV132" s="231"/>
    </row>
    <row r="133" spans="1:100" s="47" customFormat="1" ht="43.5" customHeight="1" x14ac:dyDescent="0.25">
      <c r="A133" s="311" t="s">
        <v>132</v>
      </c>
      <c r="B133" s="369" t="s">
        <v>913</v>
      </c>
      <c r="C133" s="398" t="s">
        <v>920</v>
      </c>
      <c r="D133" s="314" t="s">
        <v>2800</v>
      </c>
      <c r="E133" s="314" t="s">
        <v>383</v>
      </c>
      <c r="F133" s="315" t="s">
        <v>34</v>
      </c>
      <c r="G133" s="313" t="s">
        <v>2801</v>
      </c>
      <c r="H133" s="313" t="s">
        <v>2802</v>
      </c>
      <c r="I133" s="316">
        <v>4161.97</v>
      </c>
      <c r="J133" s="316">
        <f>-K1774/0.0833333333333333</f>
        <v>0</v>
      </c>
      <c r="K133" s="316"/>
      <c r="L133" s="317" t="s">
        <v>328</v>
      </c>
      <c r="M133" s="317">
        <v>42585</v>
      </c>
      <c r="N133" s="317">
        <v>42949</v>
      </c>
      <c r="O133" s="338">
        <f>YEAR(N133)</f>
        <v>2017</v>
      </c>
      <c r="P133" s="336">
        <f>MONTH(N133)</f>
        <v>8</v>
      </c>
      <c r="Q133" s="333" t="str">
        <f>IF(P133&gt;9,CONCATENATE(O133,P133),CONCATENATE(O133,"0",P133))</f>
        <v>201708</v>
      </c>
      <c r="R133" s="311">
        <v>0</v>
      </c>
      <c r="S133" s="319">
        <v>0</v>
      </c>
      <c r="T133" s="319">
        <v>0</v>
      </c>
      <c r="U133" s="313"/>
      <c r="V133" s="385"/>
      <c r="W133" s="360"/>
      <c r="X133" s="385"/>
      <c r="Y133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33" s="360"/>
      <c r="AA133" s="360"/>
      <c r="AB133" s="360"/>
      <c r="AC133" s="360"/>
      <c r="AD133" s="360"/>
      <c r="AE133" s="360"/>
      <c r="AF133" s="360"/>
      <c r="AG133" s="360"/>
      <c r="AH133" s="360"/>
      <c r="AI133" s="360"/>
      <c r="AJ133" s="360"/>
      <c r="AK133" s="360"/>
      <c r="AL133" s="360"/>
      <c r="AM133" s="360"/>
      <c r="AN133" s="360"/>
      <c r="AO133" s="360"/>
      <c r="AP133" s="360"/>
      <c r="AQ133" s="360"/>
      <c r="AR133" s="231"/>
      <c r="AS133" s="231"/>
      <c r="AT133" s="231"/>
      <c r="AU133" s="231"/>
      <c r="AV133" s="231"/>
      <c r="AW133" s="231"/>
      <c r="AX133" s="231"/>
      <c r="AY133" s="231"/>
      <c r="AZ133" s="231"/>
      <c r="BA133" s="231"/>
      <c r="BB133" s="231"/>
      <c r="BC133" s="231"/>
      <c r="BD133" s="231"/>
      <c r="BE133" s="231"/>
      <c r="BF133" s="231"/>
      <c r="BG133" s="231"/>
      <c r="BH133" s="231"/>
      <c r="BI133" s="231"/>
      <c r="BJ133" s="231"/>
      <c r="BK133" s="231"/>
      <c r="BL133" s="231"/>
      <c r="BM133" s="231"/>
      <c r="BN133" s="231"/>
      <c r="BO133" s="231"/>
      <c r="BP133" s="231"/>
      <c r="BQ133" s="231"/>
      <c r="BR133" s="231"/>
      <c r="BS133" s="231"/>
      <c r="BT133" s="231"/>
      <c r="BU133" s="231"/>
      <c r="BV133" s="231"/>
      <c r="BW133" s="231"/>
      <c r="BX133" s="231"/>
      <c r="BY133" s="231"/>
      <c r="BZ133" s="231"/>
      <c r="CA133" s="231"/>
      <c r="CB133" s="231"/>
      <c r="CC133" s="231"/>
      <c r="CD133" s="231"/>
      <c r="CE133" s="231"/>
      <c r="CF133" s="231"/>
      <c r="CG133" s="231"/>
      <c r="CH133" s="231"/>
      <c r="CI133" s="231"/>
      <c r="CJ133" s="231"/>
      <c r="CK133" s="231"/>
      <c r="CL133" s="231"/>
      <c r="CM133" s="231"/>
      <c r="CN133" s="231"/>
      <c r="CO133" s="231"/>
      <c r="CP133" s="231"/>
      <c r="CQ133" s="231"/>
      <c r="CR133" s="231"/>
      <c r="CS133" s="231"/>
      <c r="CT133" s="231"/>
      <c r="CU133" s="231"/>
      <c r="CV133" s="231"/>
    </row>
    <row r="134" spans="1:100" s="47" customFormat="1" ht="43.5" customHeight="1" x14ac:dyDescent="0.25">
      <c r="A134" s="311" t="s">
        <v>132</v>
      </c>
      <c r="B134" s="369" t="s">
        <v>913</v>
      </c>
      <c r="C134" s="398" t="s">
        <v>920</v>
      </c>
      <c r="D134" s="314" t="s">
        <v>2003</v>
      </c>
      <c r="E134" s="314" t="s">
        <v>2004</v>
      </c>
      <c r="F134" s="315" t="s">
        <v>46</v>
      </c>
      <c r="G134" s="313" t="s">
        <v>2005</v>
      </c>
      <c r="H134" s="313" t="s">
        <v>2565</v>
      </c>
      <c r="I134" s="316">
        <v>490000</v>
      </c>
      <c r="J134" s="316">
        <f>-K1784/0.0833333333333333</f>
        <v>0</v>
      </c>
      <c r="K134" s="316"/>
      <c r="L134" s="317">
        <v>42536</v>
      </c>
      <c r="M134" s="317">
        <v>42595</v>
      </c>
      <c r="N134" s="317">
        <v>42959</v>
      </c>
      <c r="O134" s="338">
        <f>YEAR(N134)</f>
        <v>2017</v>
      </c>
      <c r="P134" s="336">
        <f>MONTH(N134)</f>
        <v>8</v>
      </c>
      <c r="Q134" s="333" t="str">
        <f>IF(P134&gt;9,CONCATENATE(O134,P134),CONCATENATE(O134,"0",P134))</f>
        <v>201708</v>
      </c>
      <c r="R134" s="311" t="s">
        <v>45</v>
      </c>
      <c r="S134" s="319">
        <v>0</v>
      </c>
      <c r="T134" s="319">
        <v>0</v>
      </c>
      <c r="U134" s="313"/>
      <c r="V134" s="385"/>
      <c r="W134" s="360"/>
      <c r="X134" s="385"/>
      <c r="Y134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34" s="360"/>
      <c r="AA134" s="360"/>
      <c r="AB134" s="360"/>
      <c r="AC134" s="360"/>
      <c r="AD134" s="360"/>
      <c r="AE134" s="360"/>
      <c r="AF134" s="360"/>
      <c r="AG134" s="360"/>
      <c r="AH134" s="360"/>
      <c r="AI134" s="360"/>
      <c r="AJ134" s="360"/>
      <c r="AK134" s="360"/>
      <c r="AL134" s="360"/>
      <c r="AM134" s="360"/>
      <c r="AN134" s="360"/>
      <c r="AO134" s="360"/>
      <c r="AP134" s="360"/>
      <c r="AQ134" s="360"/>
      <c r="AR134" s="231"/>
      <c r="AS134" s="231"/>
      <c r="AT134" s="231"/>
      <c r="AU134" s="231"/>
      <c r="AV134" s="231"/>
      <c r="AW134" s="231"/>
      <c r="AX134" s="231"/>
      <c r="AY134" s="231"/>
      <c r="AZ134" s="231"/>
      <c r="BA134" s="231"/>
      <c r="BB134" s="231"/>
      <c r="BC134" s="231"/>
      <c r="BD134" s="231"/>
      <c r="BE134" s="231"/>
      <c r="BF134" s="231"/>
      <c r="BG134" s="231"/>
      <c r="BH134" s="231"/>
      <c r="BI134" s="231"/>
      <c r="BJ134" s="231"/>
      <c r="BK134" s="231"/>
      <c r="BL134" s="231"/>
      <c r="BM134" s="231"/>
      <c r="BN134" s="231"/>
      <c r="BO134" s="231"/>
      <c r="BP134" s="231"/>
      <c r="BQ134" s="231"/>
      <c r="BR134" s="231"/>
      <c r="BS134" s="231"/>
      <c r="BT134" s="231"/>
      <c r="BU134" s="231"/>
      <c r="BV134" s="231"/>
      <c r="BW134" s="231"/>
      <c r="BX134" s="231"/>
      <c r="BY134" s="231"/>
      <c r="BZ134" s="231"/>
      <c r="CA134" s="231"/>
      <c r="CB134" s="231"/>
      <c r="CC134" s="231"/>
      <c r="CD134" s="231"/>
      <c r="CE134" s="231"/>
      <c r="CF134" s="231"/>
      <c r="CG134" s="231"/>
      <c r="CH134" s="231"/>
      <c r="CI134" s="231"/>
      <c r="CJ134" s="231"/>
      <c r="CK134" s="231"/>
      <c r="CL134" s="231"/>
      <c r="CM134" s="231"/>
      <c r="CN134" s="231"/>
      <c r="CO134" s="231"/>
      <c r="CP134" s="231"/>
      <c r="CQ134" s="231"/>
      <c r="CR134" s="231"/>
      <c r="CS134" s="231"/>
      <c r="CT134" s="231"/>
      <c r="CU134" s="231"/>
      <c r="CV134" s="231"/>
    </row>
    <row r="135" spans="1:100" s="47" customFormat="1" ht="43.5" customHeight="1" x14ac:dyDescent="0.25">
      <c r="A135" s="311" t="s">
        <v>132</v>
      </c>
      <c r="B135" s="369" t="s">
        <v>3184</v>
      </c>
      <c r="C135" s="398"/>
      <c r="D135" s="314" t="s">
        <v>3185</v>
      </c>
      <c r="E135" s="314" t="s">
        <v>403</v>
      </c>
      <c r="F135" s="315" t="s">
        <v>46</v>
      </c>
      <c r="G135" s="313" t="s">
        <v>3186</v>
      </c>
      <c r="H135" s="313" t="s">
        <v>3187</v>
      </c>
      <c r="I135" s="316">
        <v>71036</v>
      </c>
      <c r="J135" s="316">
        <f>-K1770/0.0833333333333333</f>
        <v>0</v>
      </c>
      <c r="K135" s="316"/>
      <c r="L135" s="317">
        <v>42774</v>
      </c>
      <c r="M135" s="317">
        <v>42614</v>
      </c>
      <c r="N135" s="317">
        <v>42978</v>
      </c>
      <c r="O135" s="338">
        <f>YEAR(N135)</f>
        <v>2017</v>
      </c>
      <c r="P135" s="336">
        <f>MONTH(N135)</f>
        <v>8</v>
      </c>
      <c r="Q135" s="333" t="str">
        <f>IF(P135&gt;9,CONCATENATE(O135,P135),CONCATENATE(O135,"0",P135))</f>
        <v>201708</v>
      </c>
      <c r="R135" s="311" t="s">
        <v>36</v>
      </c>
      <c r="S135" s="319">
        <v>0</v>
      </c>
      <c r="T135" s="319">
        <v>0</v>
      </c>
      <c r="U135" s="313"/>
      <c r="V135" s="363"/>
      <c r="W135" s="360"/>
      <c r="X135" s="363"/>
      <c r="Y135" s="361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35" s="385"/>
      <c r="AA135" s="363"/>
      <c r="AB135" s="363"/>
      <c r="AC135" s="363"/>
      <c r="AD135" s="363"/>
      <c r="AE135" s="363"/>
      <c r="AF135" s="363"/>
      <c r="AG135" s="363"/>
      <c r="AH135" s="363"/>
      <c r="AI135" s="363"/>
      <c r="AJ135" s="363"/>
      <c r="AK135" s="363"/>
      <c r="AL135" s="363"/>
      <c r="AM135" s="363"/>
      <c r="AN135" s="363"/>
      <c r="AO135" s="363"/>
      <c r="AP135" s="363"/>
      <c r="AQ135" s="363"/>
      <c r="AR135" s="231"/>
      <c r="AS135" s="231"/>
      <c r="AT135" s="231"/>
      <c r="AU135" s="231"/>
      <c r="AV135" s="231"/>
      <c r="AW135" s="231"/>
      <c r="AX135" s="231"/>
      <c r="AY135" s="231"/>
      <c r="AZ135" s="231"/>
      <c r="BA135" s="231"/>
      <c r="BB135" s="231"/>
      <c r="BC135" s="231"/>
      <c r="BD135" s="231"/>
      <c r="BE135" s="231"/>
      <c r="BF135" s="231"/>
      <c r="BG135" s="231"/>
      <c r="BH135" s="231"/>
      <c r="BI135" s="231"/>
      <c r="BJ135" s="231"/>
      <c r="BK135" s="231"/>
      <c r="BL135" s="231"/>
      <c r="BM135" s="231"/>
      <c r="BN135" s="231"/>
      <c r="BO135" s="231"/>
      <c r="BP135" s="231"/>
      <c r="BQ135" s="231"/>
      <c r="BR135" s="231"/>
      <c r="BS135" s="231"/>
      <c r="BT135" s="231"/>
      <c r="BU135" s="231"/>
      <c r="BV135" s="231"/>
      <c r="BW135" s="231"/>
      <c r="BX135" s="231"/>
      <c r="BY135" s="231"/>
      <c r="BZ135" s="231"/>
      <c r="CA135" s="231"/>
      <c r="CB135" s="231"/>
      <c r="CC135" s="231"/>
      <c r="CD135" s="231"/>
      <c r="CE135" s="231"/>
      <c r="CF135" s="231"/>
      <c r="CG135" s="231"/>
      <c r="CH135" s="231"/>
      <c r="CI135" s="231"/>
      <c r="CJ135" s="231"/>
      <c r="CK135" s="231"/>
      <c r="CL135" s="231"/>
      <c r="CM135" s="231"/>
      <c r="CN135" s="231"/>
      <c r="CO135" s="231"/>
      <c r="CP135" s="231"/>
      <c r="CQ135" s="231"/>
      <c r="CR135" s="231"/>
      <c r="CS135" s="231"/>
      <c r="CT135" s="231"/>
      <c r="CU135" s="231"/>
      <c r="CV135" s="231"/>
    </row>
    <row r="136" spans="1:100" s="47" customFormat="1" ht="43.5" customHeight="1" x14ac:dyDescent="0.25">
      <c r="A136" s="311" t="s">
        <v>132</v>
      </c>
      <c r="B136" s="369" t="s">
        <v>913</v>
      </c>
      <c r="C136" s="398" t="s">
        <v>920</v>
      </c>
      <c r="D136" s="314"/>
      <c r="E136" s="314" t="s">
        <v>381</v>
      </c>
      <c r="F136" s="315" t="s">
        <v>34</v>
      </c>
      <c r="G136" s="313" t="s">
        <v>1402</v>
      </c>
      <c r="H136" s="313" t="s">
        <v>1083</v>
      </c>
      <c r="I136" s="316">
        <v>147203.06</v>
      </c>
      <c r="J136" s="316">
        <f>-K2424/0.0833333333333333</f>
        <v>0</v>
      </c>
      <c r="K136" s="316"/>
      <c r="L136" s="317">
        <v>42648</v>
      </c>
      <c r="M136" s="317">
        <v>42614</v>
      </c>
      <c r="N136" s="318">
        <v>42978</v>
      </c>
      <c r="O136" s="336">
        <f>YEAR(N136)</f>
        <v>2017</v>
      </c>
      <c r="P136" s="336">
        <f>MONTH(N136)</f>
        <v>8</v>
      </c>
      <c r="Q136" s="326" t="str">
        <f>IF(P136&gt;9,CONCATENATE(O136,P136),CONCATENATE(O136,"0",P136))</f>
        <v>201708</v>
      </c>
      <c r="R136" s="311">
        <v>0</v>
      </c>
      <c r="S136" s="319">
        <v>0</v>
      </c>
      <c r="T136" s="319">
        <v>0</v>
      </c>
      <c r="U136" s="356" t="s">
        <v>1869</v>
      </c>
      <c r="V136" s="360"/>
      <c r="W136" s="360"/>
      <c r="X136" s="360"/>
      <c r="Y136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36" s="348"/>
      <c r="AA136" s="348"/>
      <c r="AB136" s="348"/>
      <c r="AC136" s="348"/>
      <c r="AD136" s="348"/>
      <c r="AE136" s="348"/>
      <c r="AF136" s="348"/>
      <c r="AG136" s="348"/>
      <c r="AH136" s="348"/>
      <c r="AI136" s="348"/>
      <c r="AJ136" s="348"/>
      <c r="AK136" s="348"/>
      <c r="AL136" s="348"/>
      <c r="AM136" s="348"/>
      <c r="AN136" s="348"/>
      <c r="AO136" s="348"/>
      <c r="AP136" s="348"/>
      <c r="AQ136" s="348"/>
      <c r="AR136" s="231"/>
      <c r="AS136" s="231"/>
      <c r="AT136" s="231"/>
      <c r="AU136" s="231"/>
      <c r="AV136" s="231"/>
      <c r="AW136" s="231"/>
      <c r="AX136" s="231"/>
      <c r="AY136" s="231"/>
      <c r="AZ136" s="231"/>
      <c r="BA136" s="231"/>
      <c r="BB136" s="231"/>
      <c r="BC136" s="231"/>
      <c r="BD136" s="231"/>
      <c r="BE136" s="231"/>
      <c r="BF136" s="231"/>
      <c r="BG136" s="231"/>
      <c r="BH136" s="231"/>
      <c r="BI136" s="231"/>
      <c r="BJ136" s="231"/>
      <c r="BK136" s="231"/>
      <c r="BL136" s="231"/>
      <c r="BM136" s="231"/>
      <c r="BN136" s="231"/>
      <c r="BO136" s="231"/>
      <c r="BP136" s="231"/>
      <c r="BQ136" s="231"/>
      <c r="BR136" s="231"/>
      <c r="BS136" s="231"/>
      <c r="BT136" s="231"/>
      <c r="BU136" s="231"/>
      <c r="BV136" s="231"/>
      <c r="BW136" s="231"/>
      <c r="BX136" s="231"/>
      <c r="BY136" s="231"/>
      <c r="BZ136" s="231"/>
      <c r="CA136" s="231"/>
      <c r="CB136" s="231"/>
      <c r="CC136" s="231"/>
      <c r="CD136" s="231"/>
      <c r="CE136" s="231"/>
      <c r="CF136" s="231"/>
      <c r="CG136" s="231"/>
      <c r="CH136" s="231"/>
      <c r="CI136" s="231"/>
      <c r="CJ136" s="231"/>
      <c r="CK136" s="231"/>
      <c r="CL136" s="231"/>
      <c r="CM136" s="231"/>
      <c r="CN136" s="231"/>
      <c r="CO136" s="231"/>
      <c r="CP136" s="231"/>
      <c r="CQ136" s="231"/>
      <c r="CR136" s="231"/>
      <c r="CS136" s="231"/>
      <c r="CT136" s="231"/>
      <c r="CU136" s="231"/>
      <c r="CV136" s="231"/>
    </row>
    <row r="137" spans="1:100" s="47" customFormat="1" ht="43.5" customHeight="1" x14ac:dyDescent="0.25">
      <c r="A137" s="379" t="s">
        <v>132</v>
      </c>
      <c r="B137" s="378" t="s">
        <v>913</v>
      </c>
      <c r="C137" s="398" t="s">
        <v>920</v>
      </c>
      <c r="D137" s="306" t="s">
        <v>2837</v>
      </c>
      <c r="E137" s="306" t="s">
        <v>380</v>
      </c>
      <c r="F137" s="307" t="s">
        <v>1513</v>
      </c>
      <c r="G137" s="308" t="s">
        <v>1512</v>
      </c>
      <c r="H137" s="308" t="s">
        <v>639</v>
      </c>
      <c r="I137" s="309">
        <v>200000</v>
      </c>
      <c r="J137" s="309">
        <f>-K2409/0.0833333333333333</f>
        <v>0</v>
      </c>
      <c r="K137" s="309"/>
      <c r="L137" s="310">
        <v>42655</v>
      </c>
      <c r="M137" s="310">
        <v>42616</v>
      </c>
      <c r="N137" s="310">
        <v>42980</v>
      </c>
      <c r="O137" s="337">
        <f>YEAR(N137)</f>
        <v>2017</v>
      </c>
      <c r="P137" s="336">
        <f>MONTH(N137)</f>
        <v>9</v>
      </c>
      <c r="Q137" s="332" t="str">
        <f>IF(P137&gt;9,CONCATENATE(O137,P137),CONCATENATE(O137,"0",P137))</f>
        <v>201709</v>
      </c>
      <c r="R137" s="311">
        <v>0</v>
      </c>
      <c r="S137" s="312">
        <v>0</v>
      </c>
      <c r="T137" s="312">
        <v>0</v>
      </c>
      <c r="U137" s="308"/>
      <c r="V137" s="363"/>
      <c r="W137" s="360"/>
      <c r="X137" s="363"/>
      <c r="Y137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37" s="422"/>
      <c r="AA137" s="348"/>
      <c r="AB137" s="348"/>
      <c r="AC137" s="348"/>
      <c r="AD137" s="348"/>
      <c r="AE137" s="348"/>
      <c r="AF137" s="348"/>
      <c r="AG137" s="348"/>
      <c r="AH137" s="348"/>
      <c r="AI137" s="348"/>
      <c r="AJ137" s="348"/>
      <c r="AK137" s="348"/>
      <c r="AL137" s="348"/>
      <c r="AM137" s="348"/>
      <c r="AN137" s="348"/>
      <c r="AO137" s="348"/>
      <c r="AP137" s="348"/>
      <c r="AQ137" s="348"/>
      <c r="AR137" s="231"/>
      <c r="AS137" s="231"/>
      <c r="AT137" s="231"/>
      <c r="AU137" s="231"/>
      <c r="AV137" s="231"/>
      <c r="AW137" s="231"/>
      <c r="AX137" s="231"/>
      <c r="AY137" s="231"/>
      <c r="AZ137" s="231"/>
      <c r="BA137" s="231"/>
      <c r="BB137" s="231"/>
      <c r="BC137" s="231"/>
      <c r="BD137" s="231"/>
      <c r="BE137" s="231"/>
      <c r="BF137" s="231"/>
      <c r="BG137" s="231"/>
      <c r="BH137" s="231"/>
      <c r="BI137" s="231"/>
      <c r="BJ137" s="231"/>
      <c r="BK137" s="231"/>
      <c r="BL137" s="231"/>
      <c r="BM137" s="231"/>
      <c r="BN137" s="231"/>
      <c r="BO137" s="231"/>
      <c r="BP137" s="231"/>
      <c r="BQ137" s="231"/>
      <c r="BR137" s="231"/>
      <c r="BS137" s="231"/>
      <c r="BT137" s="231"/>
      <c r="BU137" s="231"/>
      <c r="BV137" s="231"/>
      <c r="BW137" s="231"/>
      <c r="BX137" s="231"/>
      <c r="BY137" s="231"/>
      <c r="BZ137" s="231"/>
      <c r="CA137" s="231"/>
      <c r="CB137" s="231"/>
      <c r="CC137" s="231"/>
      <c r="CD137" s="231"/>
      <c r="CE137" s="231"/>
      <c r="CF137" s="231"/>
      <c r="CG137" s="231"/>
      <c r="CH137" s="231"/>
      <c r="CI137" s="231"/>
      <c r="CJ137" s="231"/>
      <c r="CK137" s="231"/>
      <c r="CL137" s="231"/>
      <c r="CM137" s="231"/>
      <c r="CN137" s="231"/>
      <c r="CO137" s="231"/>
      <c r="CP137" s="231"/>
      <c r="CQ137" s="231"/>
      <c r="CR137" s="231"/>
      <c r="CS137" s="231"/>
      <c r="CT137" s="231"/>
      <c r="CU137" s="231"/>
      <c r="CV137" s="231"/>
    </row>
    <row r="138" spans="1:100" s="47" customFormat="1" ht="43.5" customHeight="1" x14ac:dyDescent="0.25">
      <c r="A138" s="305" t="s">
        <v>132</v>
      </c>
      <c r="B138" s="369" t="s">
        <v>913</v>
      </c>
      <c r="C138" s="398" t="s">
        <v>920</v>
      </c>
      <c r="D138" s="306" t="s">
        <v>1522</v>
      </c>
      <c r="E138" s="306" t="s">
        <v>381</v>
      </c>
      <c r="F138" s="307" t="s">
        <v>1523</v>
      </c>
      <c r="G138" s="308" t="s">
        <v>1524</v>
      </c>
      <c r="H138" s="308" t="s">
        <v>1525</v>
      </c>
      <c r="I138" s="309">
        <v>5442</v>
      </c>
      <c r="J138" s="309">
        <f>-K1814/0.0833333333333333</f>
        <v>0</v>
      </c>
      <c r="K138" s="309"/>
      <c r="L138" s="310" t="s">
        <v>328</v>
      </c>
      <c r="M138" s="310">
        <v>41887</v>
      </c>
      <c r="N138" s="310">
        <v>42982</v>
      </c>
      <c r="O138" s="337">
        <f>YEAR(N138)</f>
        <v>2017</v>
      </c>
      <c r="P138" s="336">
        <f>MONTH(N138)</f>
        <v>9</v>
      </c>
      <c r="Q138" s="332" t="str">
        <f>IF(P138&gt;9,CONCATENATE(O138,P138),CONCATENATE(O138,"0",P138))</f>
        <v>201709</v>
      </c>
      <c r="R138" s="311">
        <v>0</v>
      </c>
      <c r="S138" s="312">
        <v>0</v>
      </c>
      <c r="T138" s="312">
        <v>0</v>
      </c>
      <c r="U138" s="308"/>
      <c r="V138" s="363"/>
      <c r="W138" s="360"/>
      <c r="X138" s="363"/>
      <c r="Y138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38" s="348"/>
      <c r="AA138" s="348"/>
      <c r="AB138" s="348"/>
      <c r="AC138" s="348"/>
      <c r="AD138" s="348"/>
      <c r="AE138" s="348"/>
      <c r="AF138" s="348"/>
      <c r="AG138" s="348"/>
      <c r="AH138" s="348"/>
      <c r="AI138" s="348"/>
      <c r="AJ138" s="348"/>
      <c r="AK138" s="348"/>
      <c r="AL138" s="348"/>
      <c r="AM138" s="348"/>
      <c r="AN138" s="348"/>
      <c r="AO138" s="348"/>
      <c r="AP138" s="348"/>
      <c r="AQ138" s="348"/>
      <c r="AR138" s="231"/>
      <c r="AS138" s="231"/>
      <c r="AT138" s="231"/>
      <c r="AU138" s="231"/>
      <c r="AV138" s="231"/>
      <c r="AW138" s="231"/>
      <c r="AX138" s="231"/>
      <c r="AY138" s="231"/>
      <c r="AZ138" s="231"/>
      <c r="BA138" s="231"/>
      <c r="BB138" s="231"/>
      <c r="BC138" s="231"/>
      <c r="BD138" s="231"/>
      <c r="BE138" s="231"/>
      <c r="BF138" s="231"/>
      <c r="BG138" s="231"/>
      <c r="BH138" s="231"/>
      <c r="BI138" s="231"/>
      <c r="BJ138" s="231"/>
      <c r="BK138" s="231"/>
      <c r="BL138" s="231"/>
      <c r="BM138" s="231"/>
      <c r="BN138" s="231"/>
      <c r="BO138" s="231"/>
      <c r="BP138" s="231"/>
      <c r="BQ138" s="231"/>
      <c r="BR138" s="231"/>
      <c r="BS138" s="231"/>
      <c r="BT138" s="231"/>
      <c r="BU138" s="231"/>
      <c r="BV138" s="231"/>
      <c r="BW138" s="231"/>
      <c r="BX138" s="231"/>
      <c r="BY138" s="231"/>
      <c r="BZ138" s="231"/>
      <c r="CA138" s="231"/>
      <c r="CB138" s="231"/>
      <c r="CC138" s="231"/>
      <c r="CD138" s="231"/>
      <c r="CE138" s="231"/>
      <c r="CF138" s="231"/>
      <c r="CG138" s="231"/>
      <c r="CH138" s="231"/>
      <c r="CI138" s="231"/>
      <c r="CJ138" s="231"/>
      <c r="CK138" s="231"/>
      <c r="CL138" s="231"/>
      <c r="CM138" s="231"/>
      <c r="CN138" s="231"/>
      <c r="CO138" s="231"/>
      <c r="CP138" s="231"/>
      <c r="CQ138" s="231"/>
      <c r="CR138" s="231"/>
      <c r="CS138" s="231"/>
      <c r="CT138" s="231"/>
      <c r="CU138" s="231"/>
      <c r="CV138" s="231"/>
    </row>
    <row r="139" spans="1:100" s="47" customFormat="1" ht="43.5" customHeight="1" x14ac:dyDescent="0.25">
      <c r="A139" s="311" t="s">
        <v>132</v>
      </c>
      <c r="B139" s="369" t="s">
        <v>913</v>
      </c>
      <c r="C139" s="398" t="s">
        <v>920</v>
      </c>
      <c r="D139" s="314" t="s">
        <v>1179</v>
      </c>
      <c r="E139" s="306" t="s">
        <v>379</v>
      </c>
      <c r="F139" s="307" t="s">
        <v>46</v>
      </c>
      <c r="G139" s="308" t="s">
        <v>1180</v>
      </c>
      <c r="H139" s="308" t="s">
        <v>1181</v>
      </c>
      <c r="I139" s="309">
        <v>349980</v>
      </c>
      <c r="J139" s="309">
        <f>-K1803/0.0833333333333333</f>
        <v>0</v>
      </c>
      <c r="K139" s="309"/>
      <c r="L139" s="310">
        <v>42711</v>
      </c>
      <c r="M139" s="310">
        <v>42624</v>
      </c>
      <c r="N139" s="310">
        <v>42988</v>
      </c>
      <c r="O139" s="337">
        <f>YEAR(N139)</f>
        <v>2017</v>
      </c>
      <c r="P139" s="336">
        <f>MONTH(N139)</f>
        <v>9</v>
      </c>
      <c r="Q139" s="332" t="str">
        <f>IF(P139&gt;9,CONCATENATE(O139,P139),CONCATENATE(O139,"0",P139))</f>
        <v>201709</v>
      </c>
      <c r="R139" s="354">
        <v>0</v>
      </c>
      <c r="S139" s="312">
        <v>0</v>
      </c>
      <c r="T139" s="312">
        <v>0</v>
      </c>
      <c r="U139" s="313"/>
      <c r="V139" s="363"/>
      <c r="W139" s="360"/>
      <c r="X139" s="363"/>
      <c r="Y139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39" s="422"/>
      <c r="AA139" s="348"/>
      <c r="AB139" s="348"/>
      <c r="AC139" s="348"/>
      <c r="AD139" s="348"/>
      <c r="AE139" s="348"/>
      <c r="AF139" s="348"/>
      <c r="AG139" s="348"/>
      <c r="AH139" s="348"/>
      <c r="AI139" s="348"/>
      <c r="AJ139" s="348"/>
      <c r="AK139" s="348"/>
      <c r="AL139" s="348"/>
      <c r="AM139" s="348"/>
      <c r="AN139" s="348"/>
      <c r="AO139" s="348"/>
      <c r="AP139" s="348"/>
      <c r="AQ139" s="348"/>
      <c r="AR139" s="231"/>
      <c r="AS139" s="231"/>
      <c r="AT139" s="231"/>
      <c r="AU139" s="231"/>
      <c r="AV139" s="231"/>
      <c r="AW139" s="231"/>
      <c r="AX139" s="231"/>
      <c r="AY139" s="231"/>
      <c r="AZ139" s="231"/>
      <c r="BA139" s="231"/>
      <c r="BB139" s="231"/>
      <c r="BC139" s="231"/>
      <c r="BD139" s="231"/>
      <c r="BE139" s="231"/>
      <c r="BF139" s="231"/>
      <c r="BG139" s="231"/>
      <c r="BH139" s="231"/>
      <c r="BI139" s="231"/>
      <c r="BJ139" s="231"/>
      <c r="BK139" s="231"/>
      <c r="BL139" s="231"/>
      <c r="BM139" s="231"/>
      <c r="BN139" s="231"/>
      <c r="BO139" s="231"/>
      <c r="BP139" s="231"/>
      <c r="BQ139" s="231"/>
      <c r="BR139" s="231"/>
      <c r="BS139" s="231"/>
      <c r="BT139" s="231"/>
      <c r="BU139" s="231"/>
      <c r="BV139" s="231"/>
      <c r="BW139" s="231"/>
      <c r="BX139" s="231"/>
      <c r="BY139" s="231"/>
      <c r="BZ139" s="231"/>
      <c r="CA139" s="231"/>
      <c r="CB139" s="231"/>
      <c r="CC139" s="231"/>
      <c r="CD139" s="231"/>
      <c r="CE139" s="231"/>
      <c r="CF139" s="231"/>
      <c r="CG139" s="231"/>
      <c r="CH139" s="231"/>
      <c r="CI139" s="231"/>
      <c r="CJ139" s="231"/>
      <c r="CK139" s="231"/>
      <c r="CL139" s="231"/>
      <c r="CM139" s="231"/>
      <c r="CN139" s="231"/>
      <c r="CO139" s="231"/>
      <c r="CP139" s="231"/>
      <c r="CQ139" s="231"/>
      <c r="CR139" s="231"/>
      <c r="CS139" s="231"/>
      <c r="CT139" s="231"/>
      <c r="CU139" s="231"/>
      <c r="CV139" s="231"/>
    </row>
    <row r="140" spans="1:100" s="47" customFormat="1" ht="43.5" customHeight="1" x14ac:dyDescent="0.25">
      <c r="A140" s="311" t="s">
        <v>132</v>
      </c>
      <c r="B140" s="369" t="s">
        <v>913</v>
      </c>
      <c r="C140" s="398" t="s">
        <v>920</v>
      </c>
      <c r="D140" s="314"/>
      <c r="E140" s="314" t="s">
        <v>380</v>
      </c>
      <c r="F140" s="315" t="s">
        <v>46</v>
      </c>
      <c r="G140" s="313" t="s">
        <v>426</v>
      </c>
      <c r="H140" s="355" t="s">
        <v>1827</v>
      </c>
      <c r="I140" s="316">
        <v>947380</v>
      </c>
      <c r="J140" s="316">
        <f>-K2444/0.0833333333333333</f>
        <v>0</v>
      </c>
      <c r="K140" s="316"/>
      <c r="L140" s="317">
        <v>42802</v>
      </c>
      <c r="M140" s="317">
        <v>41532</v>
      </c>
      <c r="N140" s="318">
        <v>42992</v>
      </c>
      <c r="O140" s="336">
        <f>YEAR(N140)</f>
        <v>2017</v>
      </c>
      <c r="P140" s="336">
        <f>MONTH(N140)</f>
        <v>9</v>
      </c>
      <c r="Q140" s="326" t="str">
        <f>IF(P140&gt;9,CONCATENATE(O140,P140),CONCATENATE(O140,"0",P140))</f>
        <v>201709</v>
      </c>
      <c r="R140" s="311">
        <v>0</v>
      </c>
      <c r="S140" s="319">
        <v>0</v>
      </c>
      <c r="T140" s="319">
        <v>0</v>
      </c>
      <c r="U140" s="308"/>
      <c r="V140" s="349" t="s">
        <v>1108</v>
      </c>
      <c r="W140" s="360"/>
      <c r="X140" s="363"/>
      <c r="Y140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140" s="422"/>
      <c r="AA140" s="348"/>
      <c r="AB140" s="348"/>
      <c r="AC140" s="348"/>
      <c r="AD140" s="348"/>
      <c r="AE140" s="348"/>
      <c r="AF140" s="348"/>
      <c r="AG140" s="348"/>
      <c r="AH140" s="348"/>
      <c r="AI140" s="348"/>
      <c r="AJ140" s="348"/>
      <c r="AK140" s="348"/>
      <c r="AL140" s="348"/>
      <c r="AM140" s="348"/>
      <c r="AN140" s="348"/>
      <c r="AO140" s="348"/>
      <c r="AP140" s="348"/>
      <c r="AQ140" s="348"/>
      <c r="AR140" s="231"/>
      <c r="AS140" s="231"/>
      <c r="AT140" s="231"/>
      <c r="AU140" s="231"/>
      <c r="AV140" s="231"/>
      <c r="AW140" s="231"/>
      <c r="AX140" s="231"/>
      <c r="AY140" s="231"/>
      <c r="AZ140" s="231"/>
      <c r="BA140" s="231"/>
      <c r="BB140" s="231"/>
      <c r="BC140" s="231"/>
      <c r="BD140" s="231"/>
      <c r="BE140" s="231"/>
      <c r="BF140" s="231"/>
      <c r="BG140" s="231"/>
      <c r="BH140" s="231"/>
      <c r="BI140" s="231"/>
      <c r="BJ140" s="231"/>
      <c r="BK140" s="231"/>
      <c r="BL140" s="231"/>
      <c r="BM140" s="231"/>
      <c r="BN140" s="231"/>
      <c r="BO140" s="231"/>
      <c r="BP140" s="231"/>
      <c r="BQ140" s="231"/>
      <c r="BR140" s="231"/>
      <c r="BS140" s="231"/>
      <c r="BT140" s="231"/>
      <c r="BU140" s="231"/>
      <c r="BV140" s="231"/>
      <c r="BW140" s="231"/>
      <c r="BX140" s="231"/>
      <c r="BY140" s="231"/>
      <c r="BZ140" s="231"/>
      <c r="CA140" s="231"/>
      <c r="CB140" s="231"/>
      <c r="CC140" s="231"/>
      <c r="CD140" s="231"/>
      <c r="CE140" s="231"/>
      <c r="CF140" s="231"/>
      <c r="CG140" s="231"/>
      <c r="CH140" s="231"/>
      <c r="CI140" s="231"/>
      <c r="CJ140" s="231"/>
      <c r="CK140" s="231"/>
      <c r="CL140" s="231"/>
      <c r="CM140" s="231"/>
      <c r="CN140" s="231"/>
      <c r="CO140" s="231"/>
      <c r="CP140" s="231"/>
      <c r="CQ140" s="231"/>
      <c r="CR140" s="231"/>
      <c r="CS140" s="231"/>
      <c r="CT140" s="231"/>
      <c r="CU140" s="231"/>
      <c r="CV140" s="231"/>
    </row>
    <row r="141" spans="1:100" s="232" customFormat="1" ht="43.5" customHeight="1" x14ac:dyDescent="0.25">
      <c r="A141" s="311" t="s">
        <v>132</v>
      </c>
      <c r="B141" s="369" t="s">
        <v>913</v>
      </c>
      <c r="C141" s="398" t="s">
        <v>920</v>
      </c>
      <c r="D141" s="314" t="s">
        <v>55</v>
      </c>
      <c r="E141" s="314" t="s">
        <v>380</v>
      </c>
      <c r="F141" s="315" t="s">
        <v>34</v>
      </c>
      <c r="G141" s="313" t="s">
        <v>3302</v>
      </c>
      <c r="H141" s="313" t="s">
        <v>3303</v>
      </c>
      <c r="I141" s="316">
        <v>10000000</v>
      </c>
      <c r="J141" s="316">
        <f>-K1780/0.0833333333333333</f>
        <v>0</v>
      </c>
      <c r="K141" s="316"/>
      <c r="L141" s="317">
        <v>42809</v>
      </c>
      <c r="M141" s="317">
        <v>42809</v>
      </c>
      <c r="N141" s="318">
        <v>43008</v>
      </c>
      <c r="O141" s="336">
        <f>YEAR(N141)</f>
        <v>2017</v>
      </c>
      <c r="P141" s="336">
        <f>MONTH(N141)</f>
        <v>9</v>
      </c>
      <c r="Q141" s="326" t="str">
        <f>IF(P141&gt;9,CONCATENATE(O141,P141),CONCATENATE(O141,"0",P141))</f>
        <v>201709</v>
      </c>
      <c r="R141" s="311">
        <v>0</v>
      </c>
      <c r="S141" s="319">
        <v>0</v>
      </c>
      <c r="T141" s="319">
        <v>0</v>
      </c>
      <c r="U141" s="313"/>
      <c r="V141" s="363"/>
      <c r="W141" s="360"/>
      <c r="X141" s="363"/>
      <c r="Y141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41" s="385"/>
      <c r="AA141" s="360"/>
      <c r="AB141" s="360"/>
      <c r="AC141" s="360"/>
      <c r="AD141" s="360"/>
      <c r="AE141" s="360"/>
      <c r="AF141" s="360"/>
      <c r="AG141" s="360"/>
      <c r="AH141" s="360"/>
      <c r="AI141" s="360"/>
      <c r="AJ141" s="360"/>
      <c r="AK141" s="360"/>
      <c r="AL141" s="360"/>
      <c r="AM141" s="360"/>
      <c r="AN141" s="360"/>
      <c r="AO141" s="360"/>
      <c r="AP141" s="360"/>
      <c r="AQ141" s="360"/>
      <c r="AR141" s="233"/>
      <c r="AS141" s="233"/>
      <c r="AT141" s="233"/>
      <c r="AU141" s="233"/>
      <c r="AV141" s="233"/>
      <c r="AW141" s="233"/>
      <c r="AX141" s="233"/>
      <c r="AY141" s="233"/>
      <c r="AZ141" s="233"/>
      <c r="BA141" s="233"/>
      <c r="BB141" s="233"/>
      <c r="BC141" s="233"/>
      <c r="BD141" s="233"/>
      <c r="BE141" s="233"/>
      <c r="BF141" s="233"/>
      <c r="BG141" s="233"/>
      <c r="BH141" s="233"/>
      <c r="BI141" s="233"/>
      <c r="BJ141" s="233"/>
      <c r="BK141" s="233"/>
      <c r="BL141" s="233"/>
      <c r="BM141" s="233"/>
      <c r="BN141" s="233"/>
      <c r="BO141" s="233"/>
      <c r="BP141" s="233"/>
      <c r="BQ141" s="233"/>
      <c r="BR141" s="233"/>
      <c r="BS141" s="233"/>
      <c r="BT141" s="233"/>
      <c r="BU141" s="233"/>
      <c r="BV141" s="233"/>
      <c r="BW141" s="233"/>
      <c r="BX141" s="233"/>
      <c r="BY141" s="233"/>
      <c r="BZ141" s="233"/>
      <c r="CA141" s="233"/>
      <c r="CB141" s="233"/>
      <c r="CC141" s="233"/>
      <c r="CD141" s="233"/>
      <c r="CE141" s="233"/>
      <c r="CF141" s="233"/>
      <c r="CG141" s="233"/>
      <c r="CH141" s="233"/>
      <c r="CI141" s="233"/>
      <c r="CJ141" s="233"/>
      <c r="CK141" s="233"/>
      <c r="CL141" s="233"/>
      <c r="CM141" s="233"/>
      <c r="CN141" s="233"/>
      <c r="CO141" s="233"/>
      <c r="CP141" s="233"/>
      <c r="CQ141" s="233"/>
      <c r="CR141" s="233"/>
      <c r="CS141" s="233"/>
      <c r="CT141" s="233"/>
      <c r="CU141" s="233"/>
      <c r="CV141" s="233"/>
    </row>
    <row r="142" spans="1:100" s="232" customFormat="1" ht="43.5" customHeight="1" x14ac:dyDescent="0.25">
      <c r="A142" s="311" t="s">
        <v>132</v>
      </c>
      <c r="B142" s="369" t="s">
        <v>913</v>
      </c>
      <c r="C142" s="398" t="s">
        <v>920</v>
      </c>
      <c r="D142" s="314" t="s">
        <v>3101</v>
      </c>
      <c r="E142" s="314" t="s">
        <v>379</v>
      </c>
      <c r="F142" s="315" t="s">
        <v>34</v>
      </c>
      <c r="G142" s="313" t="s">
        <v>3102</v>
      </c>
      <c r="H142" s="313" t="s">
        <v>3103</v>
      </c>
      <c r="I142" s="316">
        <v>24554</v>
      </c>
      <c r="J142" s="316">
        <f>-K1781/0.0833333333333333</f>
        <v>0</v>
      </c>
      <c r="K142" s="316"/>
      <c r="L142" s="317" t="s">
        <v>328</v>
      </c>
      <c r="M142" s="317">
        <v>42688</v>
      </c>
      <c r="N142" s="318">
        <v>43008</v>
      </c>
      <c r="O142" s="336">
        <f>YEAR(N142)</f>
        <v>2017</v>
      </c>
      <c r="P142" s="336">
        <f>MONTH(N142)</f>
        <v>9</v>
      </c>
      <c r="Q142" s="326" t="str">
        <f>IF(P142&gt;9,CONCATENATE(O142,P142),CONCATENATE(O142,"0",P142))</f>
        <v>201709</v>
      </c>
      <c r="R142" s="311">
        <v>0</v>
      </c>
      <c r="S142" s="319">
        <v>0</v>
      </c>
      <c r="T142" s="319">
        <v>0</v>
      </c>
      <c r="U142" s="405"/>
      <c r="V142" s="363"/>
      <c r="W142" s="360"/>
      <c r="X142" s="363"/>
      <c r="Y142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42" s="385"/>
      <c r="AA142" s="360"/>
      <c r="AB142" s="360"/>
      <c r="AC142" s="360"/>
      <c r="AD142" s="360"/>
      <c r="AE142" s="360"/>
      <c r="AF142" s="360"/>
      <c r="AG142" s="360"/>
      <c r="AH142" s="360"/>
      <c r="AI142" s="360"/>
      <c r="AJ142" s="360"/>
      <c r="AK142" s="360"/>
      <c r="AL142" s="360"/>
      <c r="AM142" s="360"/>
      <c r="AN142" s="360"/>
      <c r="AO142" s="360"/>
      <c r="AP142" s="360"/>
      <c r="AQ142" s="360"/>
      <c r="AR142" s="233"/>
      <c r="AS142" s="233"/>
      <c r="AT142" s="233"/>
      <c r="AU142" s="233"/>
      <c r="AV142" s="233"/>
      <c r="AW142" s="233"/>
      <c r="AX142" s="233"/>
      <c r="AY142" s="233"/>
      <c r="AZ142" s="233"/>
      <c r="BA142" s="233"/>
      <c r="BB142" s="233"/>
      <c r="BC142" s="233"/>
      <c r="BD142" s="233"/>
      <c r="BE142" s="233"/>
      <c r="BF142" s="233"/>
      <c r="BG142" s="233"/>
      <c r="BH142" s="233"/>
      <c r="BI142" s="233"/>
      <c r="BJ142" s="233"/>
      <c r="BK142" s="233"/>
      <c r="BL142" s="233"/>
      <c r="BM142" s="233"/>
      <c r="BN142" s="233"/>
      <c r="BO142" s="233"/>
      <c r="BP142" s="233"/>
      <c r="BQ142" s="233"/>
      <c r="BR142" s="233"/>
      <c r="BS142" s="233"/>
      <c r="BT142" s="233"/>
      <c r="BU142" s="233"/>
      <c r="BV142" s="233"/>
      <c r="BW142" s="233"/>
      <c r="BX142" s="233"/>
      <c r="BY142" s="233"/>
      <c r="BZ142" s="233"/>
      <c r="CA142" s="233"/>
      <c r="CB142" s="233"/>
      <c r="CC142" s="233"/>
      <c r="CD142" s="233"/>
      <c r="CE142" s="233"/>
      <c r="CF142" s="233"/>
      <c r="CG142" s="233"/>
      <c r="CH142" s="233"/>
      <c r="CI142" s="233"/>
      <c r="CJ142" s="233"/>
      <c r="CK142" s="233"/>
      <c r="CL142" s="233"/>
      <c r="CM142" s="233"/>
      <c r="CN142" s="233"/>
      <c r="CO142" s="233"/>
      <c r="CP142" s="233"/>
      <c r="CQ142" s="233"/>
      <c r="CR142" s="233"/>
      <c r="CS142" s="233"/>
      <c r="CT142" s="233"/>
      <c r="CU142" s="233"/>
      <c r="CV142" s="233"/>
    </row>
    <row r="143" spans="1:100" s="232" customFormat="1" ht="43.5" customHeight="1" x14ac:dyDescent="0.25">
      <c r="A143" s="311" t="s">
        <v>132</v>
      </c>
      <c r="B143" s="369" t="s">
        <v>913</v>
      </c>
      <c r="C143" s="398" t="s">
        <v>920</v>
      </c>
      <c r="D143" s="314" t="s">
        <v>2069</v>
      </c>
      <c r="E143" s="314" t="s">
        <v>1521</v>
      </c>
      <c r="F143" s="315" t="s">
        <v>34</v>
      </c>
      <c r="G143" s="313" t="s">
        <v>2070</v>
      </c>
      <c r="H143" s="313" t="s">
        <v>2071</v>
      </c>
      <c r="I143" s="316">
        <v>4141600</v>
      </c>
      <c r="J143" s="316">
        <f>-K1787/0.0833333333333333</f>
        <v>0</v>
      </c>
      <c r="K143" s="316"/>
      <c r="L143" s="317">
        <v>42655</v>
      </c>
      <c r="M143" s="317">
        <v>42644</v>
      </c>
      <c r="N143" s="317">
        <v>43008</v>
      </c>
      <c r="O143" s="338">
        <f>YEAR(N143)</f>
        <v>2017</v>
      </c>
      <c r="P143" s="336">
        <f>MONTH(N143)</f>
        <v>9</v>
      </c>
      <c r="Q143" s="333" t="str">
        <f>IF(P143&gt;9,CONCATENATE(O143,P143),CONCATENATE(O143,"0",P143))</f>
        <v>201709</v>
      </c>
      <c r="R143" s="311" t="s">
        <v>45</v>
      </c>
      <c r="S143" s="319">
        <v>0</v>
      </c>
      <c r="T143" s="319">
        <v>0</v>
      </c>
      <c r="U143" s="313"/>
      <c r="V143" s="385"/>
      <c r="W143" s="360"/>
      <c r="X143" s="385"/>
      <c r="Y143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43" s="385"/>
      <c r="AA143" s="360"/>
      <c r="AB143" s="360"/>
      <c r="AC143" s="360"/>
      <c r="AD143" s="360"/>
      <c r="AE143" s="360"/>
      <c r="AF143" s="360"/>
      <c r="AG143" s="360"/>
      <c r="AH143" s="360"/>
      <c r="AI143" s="360"/>
      <c r="AJ143" s="360"/>
      <c r="AK143" s="360"/>
      <c r="AL143" s="360"/>
      <c r="AM143" s="360"/>
      <c r="AN143" s="360"/>
      <c r="AO143" s="360"/>
      <c r="AP143" s="360"/>
      <c r="AQ143" s="360"/>
      <c r="AR143" s="233"/>
      <c r="AS143" s="233"/>
      <c r="AT143" s="233"/>
      <c r="AU143" s="233"/>
      <c r="AV143" s="233"/>
      <c r="AW143" s="233"/>
      <c r="AX143" s="233"/>
      <c r="AY143" s="233"/>
      <c r="AZ143" s="233"/>
      <c r="BA143" s="233"/>
      <c r="BB143" s="233"/>
      <c r="BC143" s="233"/>
      <c r="BD143" s="233"/>
      <c r="BE143" s="233"/>
      <c r="BF143" s="233"/>
      <c r="BG143" s="233"/>
      <c r="BH143" s="233"/>
      <c r="BI143" s="233"/>
      <c r="BJ143" s="233"/>
      <c r="BK143" s="233"/>
      <c r="BL143" s="233"/>
      <c r="BM143" s="233"/>
      <c r="BN143" s="233"/>
      <c r="BO143" s="233"/>
      <c r="BP143" s="233"/>
      <c r="BQ143" s="233"/>
      <c r="BR143" s="233"/>
      <c r="BS143" s="233"/>
      <c r="BT143" s="233"/>
      <c r="BU143" s="233"/>
      <c r="BV143" s="233"/>
      <c r="BW143" s="233"/>
      <c r="BX143" s="233"/>
      <c r="BY143" s="233"/>
      <c r="BZ143" s="233"/>
      <c r="CA143" s="233"/>
      <c r="CB143" s="233"/>
      <c r="CC143" s="233"/>
      <c r="CD143" s="233"/>
      <c r="CE143" s="233"/>
      <c r="CF143" s="233"/>
      <c r="CG143" s="233"/>
      <c r="CH143" s="233"/>
      <c r="CI143" s="233"/>
      <c r="CJ143" s="233"/>
      <c r="CK143" s="233"/>
      <c r="CL143" s="233"/>
      <c r="CM143" s="233"/>
      <c r="CN143" s="233"/>
      <c r="CO143" s="233"/>
      <c r="CP143" s="233"/>
      <c r="CQ143" s="233"/>
      <c r="CR143" s="233"/>
      <c r="CS143" s="233"/>
      <c r="CT143" s="233"/>
      <c r="CU143" s="233"/>
      <c r="CV143" s="233"/>
    </row>
    <row r="144" spans="1:100" s="232" customFormat="1" ht="43.5" customHeight="1" x14ac:dyDescent="0.25">
      <c r="A144" s="354" t="s">
        <v>132</v>
      </c>
      <c r="B144" s="378" t="s">
        <v>913</v>
      </c>
      <c r="C144" s="370" t="s">
        <v>920</v>
      </c>
      <c r="D144" s="358" t="s">
        <v>2038</v>
      </c>
      <c r="E144" s="358" t="s">
        <v>381</v>
      </c>
      <c r="F144" s="359" t="s">
        <v>46</v>
      </c>
      <c r="G144" s="355" t="s">
        <v>2039</v>
      </c>
      <c r="H144" s="355" t="s">
        <v>2040</v>
      </c>
      <c r="I144" s="371">
        <v>76768</v>
      </c>
      <c r="J144" s="371">
        <f>-K1795/0.0833333333333333</f>
        <v>0</v>
      </c>
      <c r="K144" s="371"/>
      <c r="L144" s="372">
        <v>42627</v>
      </c>
      <c r="M144" s="372">
        <v>42644</v>
      </c>
      <c r="N144" s="372">
        <v>43008</v>
      </c>
      <c r="O144" s="386">
        <f>YEAR(N144)</f>
        <v>2017</v>
      </c>
      <c r="P144" s="374">
        <f>MONTH(N144)</f>
        <v>9</v>
      </c>
      <c r="Q144" s="387" t="str">
        <f>IF(P144&gt;9,CONCATENATE(O144,P144),CONCATENATE(O144,"0",P144))</f>
        <v>201709</v>
      </c>
      <c r="R144" s="354" t="s">
        <v>268</v>
      </c>
      <c r="S144" s="376">
        <v>0</v>
      </c>
      <c r="T144" s="376">
        <v>0</v>
      </c>
      <c r="U144" s="355"/>
      <c r="V144" s="422"/>
      <c r="W144" s="348"/>
      <c r="X144" s="422"/>
      <c r="Y144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44" s="348"/>
      <c r="AA144" s="348"/>
      <c r="AB144" s="348"/>
      <c r="AC144" s="348"/>
      <c r="AD144" s="348"/>
      <c r="AE144" s="348"/>
      <c r="AF144" s="348"/>
      <c r="AG144" s="348"/>
      <c r="AH144" s="348"/>
      <c r="AI144" s="348"/>
      <c r="AJ144" s="348"/>
      <c r="AK144" s="348"/>
      <c r="AL144" s="348"/>
      <c r="AM144" s="348"/>
      <c r="AN144" s="348"/>
      <c r="AO144" s="348"/>
      <c r="AP144" s="348"/>
      <c r="AQ144" s="348"/>
      <c r="AR144" s="233"/>
      <c r="AS144" s="233"/>
      <c r="AT144" s="233"/>
      <c r="AU144" s="233"/>
      <c r="AV144" s="233"/>
      <c r="AW144" s="233"/>
      <c r="AX144" s="233"/>
      <c r="AY144" s="233"/>
      <c r="AZ144" s="233"/>
      <c r="BA144" s="233"/>
      <c r="BB144" s="233"/>
      <c r="BC144" s="233"/>
      <c r="BD144" s="233"/>
      <c r="BE144" s="233"/>
      <c r="BF144" s="233"/>
      <c r="BG144" s="233"/>
      <c r="BH144" s="233"/>
      <c r="BI144" s="233"/>
      <c r="BJ144" s="233"/>
      <c r="BK144" s="233"/>
      <c r="BL144" s="233"/>
      <c r="BM144" s="233"/>
      <c r="BN144" s="233"/>
      <c r="BO144" s="233"/>
      <c r="BP144" s="233"/>
      <c r="BQ144" s="233"/>
      <c r="BR144" s="233"/>
      <c r="BS144" s="233"/>
      <c r="BT144" s="233"/>
      <c r="BU144" s="233"/>
      <c r="BV144" s="233"/>
      <c r="BW144" s="233"/>
      <c r="BX144" s="233"/>
      <c r="BY144" s="233"/>
      <c r="BZ144" s="233"/>
      <c r="CA144" s="233"/>
      <c r="CB144" s="233"/>
      <c r="CC144" s="233"/>
      <c r="CD144" s="233"/>
      <c r="CE144" s="233"/>
      <c r="CF144" s="233"/>
      <c r="CG144" s="233"/>
      <c r="CH144" s="233"/>
      <c r="CI144" s="233"/>
      <c r="CJ144" s="233"/>
      <c r="CK144" s="233"/>
      <c r="CL144" s="233"/>
      <c r="CM144" s="233"/>
      <c r="CN144" s="233"/>
      <c r="CO144" s="233"/>
      <c r="CP144" s="233"/>
      <c r="CQ144" s="233"/>
      <c r="CR144" s="233"/>
      <c r="CS144" s="233"/>
      <c r="CT144" s="233"/>
      <c r="CU144" s="233"/>
      <c r="CV144" s="233"/>
    </row>
    <row r="145" spans="1:100" s="47" customFormat="1" ht="43.5" customHeight="1" x14ac:dyDescent="0.25">
      <c r="A145" s="311" t="s">
        <v>132</v>
      </c>
      <c r="B145" s="369" t="s">
        <v>913</v>
      </c>
      <c r="C145" s="398" t="s">
        <v>920</v>
      </c>
      <c r="D145" s="314" t="s">
        <v>2126</v>
      </c>
      <c r="E145" s="314" t="s">
        <v>400</v>
      </c>
      <c r="F145" s="315" t="s">
        <v>46</v>
      </c>
      <c r="G145" s="313" t="s">
        <v>2127</v>
      </c>
      <c r="H145" s="313" t="s">
        <v>2128</v>
      </c>
      <c r="I145" s="316">
        <v>53408.5</v>
      </c>
      <c r="J145" s="316">
        <f>-K1775/0.0833333333333333</f>
        <v>0</v>
      </c>
      <c r="K145" s="316"/>
      <c r="L145" s="317">
        <v>42312</v>
      </c>
      <c r="M145" s="317">
        <v>42298</v>
      </c>
      <c r="N145" s="318">
        <v>43028</v>
      </c>
      <c r="O145" s="336">
        <f>YEAR(N145)</f>
        <v>2017</v>
      </c>
      <c r="P145" s="336">
        <f>MONTH(N145)</f>
        <v>10</v>
      </c>
      <c r="Q145" s="326" t="str">
        <f>IF(P145&gt;9,CONCATENATE(O145,P145),CONCATENATE(O145,"0",P145))</f>
        <v>201710</v>
      </c>
      <c r="R145" s="311" t="s">
        <v>106</v>
      </c>
      <c r="S145" s="319">
        <v>0</v>
      </c>
      <c r="T145" s="319">
        <v>0</v>
      </c>
      <c r="U145" s="313"/>
      <c r="V145" s="363"/>
      <c r="W145" s="360"/>
      <c r="X145" s="363"/>
      <c r="Y145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45" s="385"/>
      <c r="AA145" s="363"/>
      <c r="AB145" s="363"/>
      <c r="AC145" s="363"/>
      <c r="AD145" s="363"/>
      <c r="AE145" s="363"/>
      <c r="AF145" s="363"/>
      <c r="AG145" s="363"/>
      <c r="AH145" s="363"/>
      <c r="AI145" s="363"/>
      <c r="AJ145" s="363"/>
      <c r="AK145" s="363"/>
      <c r="AL145" s="363"/>
      <c r="AM145" s="363"/>
      <c r="AN145" s="363"/>
      <c r="AO145" s="363"/>
      <c r="AP145" s="363"/>
      <c r="AQ145" s="363"/>
    </row>
    <row r="146" spans="1:100" s="47" customFormat="1" ht="43.5" customHeight="1" x14ac:dyDescent="0.25">
      <c r="A146" s="311" t="s">
        <v>132</v>
      </c>
      <c r="B146" s="369" t="s">
        <v>913</v>
      </c>
      <c r="C146" s="398" t="s">
        <v>920</v>
      </c>
      <c r="D146" s="314" t="s">
        <v>2131</v>
      </c>
      <c r="E146" s="314" t="s">
        <v>378</v>
      </c>
      <c r="F146" s="315" t="s">
        <v>34</v>
      </c>
      <c r="G146" s="313" t="s">
        <v>2132</v>
      </c>
      <c r="H146" s="313" t="s">
        <v>2133</v>
      </c>
      <c r="I146" s="316">
        <v>37747.32</v>
      </c>
      <c r="J146" s="316">
        <f>-K1798/0.0833333333333333</f>
        <v>0</v>
      </c>
      <c r="K146" s="316"/>
      <c r="L146" s="317">
        <v>42648</v>
      </c>
      <c r="M146" s="317">
        <v>42675</v>
      </c>
      <c r="N146" s="318">
        <v>43039</v>
      </c>
      <c r="O146" s="336">
        <f>YEAR(N146)</f>
        <v>2017</v>
      </c>
      <c r="P146" s="336">
        <f>MONTH(N146)</f>
        <v>10</v>
      </c>
      <c r="Q146" s="326" t="str">
        <f>IF(P146&gt;9,CONCATENATE(O146,P146),CONCATENATE(O146,"0",P146))</f>
        <v>201710</v>
      </c>
      <c r="R146" s="311">
        <v>0</v>
      </c>
      <c r="S146" s="319">
        <v>0</v>
      </c>
      <c r="T146" s="319">
        <v>0</v>
      </c>
      <c r="U146" s="308" t="s">
        <v>1869</v>
      </c>
      <c r="V146" s="360"/>
      <c r="W146" s="360"/>
      <c r="X146" s="360"/>
      <c r="Y146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46" s="360"/>
      <c r="AA146" s="360"/>
      <c r="AB146" s="360"/>
      <c r="AC146" s="360"/>
      <c r="AD146" s="360"/>
      <c r="AE146" s="360"/>
      <c r="AF146" s="360"/>
      <c r="AG146" s="360"/>
      <c r="AH146" s="360"/>
      <c r="AI146" s="360"/>
      <c r="AJ146" s="360"/>
      <c r="AK146" s="360"/>
      <c r="AL146" s="360"/>
      <c r="AM146" s="360"/>
      <c r="AN146" s="360"/>
      <c r="AO146" s="360"/>
      <c r="AP146" s="360"/>
      <c r="AQ146" s="360"/>
    </row>
    <row r="147" spans="1:100" s="47" customFormat="1" ht="43.5" customHeight="1" x14ac:dyDescent="0.25">
      <c r="A147" s="305" t="s">
        <v>132</v>
      </c>
      <c r="B147" s="369" t="s">
        <v>913</v>
      </c>
      <c r="C147" s="398" t="s">
        <v>920</v>
      </c>
      <c r="D147" s="306" t="s">
        <v>2848</v>
      </c>
      <c r="E147" s="306" t="s">
        <v>383</v>
      </c>
      <c r="F147" s="366" t="s">
        <v>46</v>
      </c>
      <c r="G147" s="356" t="s">
        <v>1870</v>
      </c>
      <c r="H147" s="356" t="s">
        <v>1871</v>
      </c>
      <c r="I147" s="309">
        <v>188816</v>
      </c>
      <c r="J147" s="309">
        <f>-K1824/0.0833333333333333</f>
        <v>0</v>
      </c>
      <c r="K147" s="309"/>
      <c r="L147" s="310">
        <v>42662</v>
      </c>
      <c r="M147" s="310">
        <v>42675</v>
      </c>
      <c r="N147" s="310">
        <v>43039</v>
      </c>
      <c r="O147" s="337">
        <f>YEAR(N147)</f>
        <v>2017</v>
      </c>
      <c r="P147" s="336">
        <f>MONTH(N147)</f>
        <v>10</v>
      </c>
      <c r="Q147" s="332" t="str">
        <f>IF(P147&gt;9,CONCATENATE(O147,P147),CONCATENATE(O147,"0",P147))</f>
        <v>201710</v>
      </c>
      <c r="R147" s="354" t="s">
        <v>36</v>
      </c>
      <c r="S147" s="312">
        <v>0</v>
      </c>
      <c r="T147" s="312">
        <v>0</v>
      </c>
      <c r="U147" s="262"/>
      <c r="V147" s="363"/>
      <c r="W147" s="360"/>
      <c r="X147" s="363"/>
      <c r="Y147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47" s="422"/>
      <c r="AA147" s="349"/>
      <c r="AB147" s="349"/>
      <c r="AC147" s="349"/>
      <c r="AD147" s="349"/>
      <c r="AE147" s="349"/>
      <c r="AF147" s="349"/>
      <c r="AG147" s="349"/>
      <c r="AH147" s="349"/>
      <c r="AI147" s="349"/>
      <c r="AJ147" s="349"/>
      <c r="AK147" s="349"/>
      <c r="AL147" s="349"/>
      <c r="AM147" s="349"/>
      <c r="AN147" s="349"/>
      <c r="AO147" s="349"/>
      <c r="AP147" s="349"/>
      <c r="AQ147" s="349"/>
    </row>
    <row r="148" spans="1:100" s="231" customFormat="1" ht="43.5" customHeight="1" x14ac:dyDescent="0.25">
      <c r="A148" s="354" t="s">
        <v>132</v>
      </c>
      <c r="B148" s="378" t="s">
        <v>913</v>
      </c>
      <c r="C148" s="370" t="s">
        <v>920</v>
      </c>
      <c r="D148" s="358" t="s">
        <v>1853</v>
      </c>
      <c r="E148" s="365" t="s">
        <v>383</v>
      </c>
      <c r="F148" s="366" t="s">
        <v>1216</v>
      </c>
      <c r="G148" s="356" t="s">
        <v>1217</v>
      </c>
      <c r="H148" s="356" t="s">
        <v>1218</v>
      </c>
      <c r="I148" s="388">
        <v>243100</v>
      </c>
      <c r="J148" s="388">
        <f>-K1811/0.0833333333333333</f>
        <v>0</v>
      </c>
      <c r="K148" s="388"/>
      <c r="L148" s="367">
        <v>42683</v>
      </c>
      <c r="M148" s="367">
        <v>42687</v>
      </c>
      <c r="N148" s="367">
        <v>43051</v>
      </c>
      <c r="O148" s="389">
        <f>YEAR(N148)</f>
        <v>2017</v>
      </c>
      <c r="P148" s="374">
        <f>MONTH(N148)</f>
        <v>11</v>
      </c>
      <c r="Q148" s="390" t="str">
        <f>IF(P148&gt;9,CONCATENATE(O148,P148),CONCATENATE(O148,"0",P148))</f>
        <v>201711</v>
      </c>
      <c r="R148" s="354" t="s">
        <v>268</v>
      </c>
      <c r="S148" s="391">
        <v>0</v>
      </c>
      <c r="T148" s="391">
        <v>0</v>
      </c>
      <c r="U148" s="355"/>
      <c r="V148" s="349"/>
      <c r="W148" s="348"/>
      <c r="X148" s="349"/>
      <c r="Y148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48" s="422"/>
      <c r="AA148" s="349"/>
      <c r="AB148" s="349"/>
      <c r="AC148" s="349"/>
      <c r="AD148" s="349"/>
      <c r="AE148" s="349"/>
      <c r="AF148" s="349"/>
      <c r="AG148" s="349"/>
      <c r="AH148" s="349"/>
      <c r="AI148" s="349"/>
      <c r="AJ148" s="349"/>
      <c r="AK148" s="349"/>
      <c r="AL148" s="349"/>
      <c r="AM148" s="349"/>
      <c r="AN148" s="349"/>
      <c r="AO148" s="349"/>
      <c r="AP148" s="349"/>
      <c r="AQ148" s="349"/>
    </row>
    <row r="149" spans="1:100" s="231" customFormat="1" ht="43.5" customHeight="1" x14ac:dyDescent="0.25">
      <c r="A149" s="403" t="s">
        <v>132</v>
      </c>
      <c r="B149" s="364" t="s">
        <v>1584</v>
      </c>
      <c r="C149" s="361" t="s">
        <v>920</v>
      </c>
      <c r="D149" s="320" t="s">
        <v>2933</v>
      </c>
      <c r="E149" s="320" t="s">
        <v>381</v>
      </c>
      <c r="F149" s="404" t="s">
        <v>34</v>
      </c>
      <c r="G149" s="405" t="s">
        <v>2934</v>
      </c>
      <c r="H149" s="405" t="s">
        <v>2935</v>
      </c>
      <c r="I149" s="406">
        <v>65000</v>
      </c>
      <c r="J149" s="406">
        <f>-K1787/0.0833333333333333</f>
        <v>0</v>
      </c>
      <c r="K149" s="406"/>
      <c r="L149" s="407">
        <v>42774</v>
      </c>
      <c r="M149" s="407">
        <v>42696</v>
      </c>
      <c r="N149" s="407">
        <v>43060</v>
      </c>
      <c r="O149" s="408">
        <f>YEAR(N149)</f>
        <v>2017</v>
      </c>
      <c r="P149" s="419">
        <f>MONTH(N149)</f>
        <v>11</v>
      </c>
      <c r="Q149" s="409" t="str">
        <f>IF(P149&gt;9,CONCATENATE(O149,P149),CONCATENATE(O149,"0",P149))</f>
        <v>201711</v>
      </c>
      <c r="R149" s="403">
        <v>0</v>
      </c>
      <c r="S149" s="410">
        <v>0</v>
      </c>
      <c r="T149" s="410">
        <v>0</v>
      </c>
      <c r="U149" s="405"/>
      <c r="V149" s="385"/>
      <c r="W149" s="385"/>
      <c r="X149" s="385"/>
      <c r="Y149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49" s="385"/>
      <c r="AA149" s="385"/>
      <c r="AB149" s="385"/>
      <c r="AC149" s="385"/>
      <c r="AD149" s="385"/>
      <c r="AE149" s="385"/>
      <c r="AF149" s="385"/>
      <c r="AG149" s="385"/>
      <c r="AH149" s="385"/>
      <c r="AI149" s="385"/>
      <c r="AJ149" s="385"/>
      <c r="AK149" s="385"/>
      <c r="AL149" s="385"/>
      <c r="AM149" s="385"/>
      <c r="AN149" s="385"/>
      <c r="AO149" s="385"/>
      <c r="AP149" s="385"/>
      <c r="AQ149" s="385"/>
    </row>
    <row r="150" spans="1:100" s="231" customFormat="1" ht="43.5" customHeight="1" x14ac:dyDescent="0.25">
      <c r="A150" s="305" t="s">
        <v>132</v>
      </c>
      <c r="B150" s="361" t="s">
        <v>913</v>
      </c>
      <c r="C150" s="398" t="s">
        <v>920</v>
      </c>
      <c r="D150" s="306"/>
      <c r="E150" s="306" t="s">
        <v>380</v>
      </c>
      <c r="F150" s="307" t="s">
        <v>1089</v>
      </c>
      <c r="G150" s="356" t="s">
        <v>3062</v>
      </c>
      <c r="H150" s="308" t="s">
        <v>1090</v>
      </c>
      <c r="I150" s="309">
        <v>2789999.99</v>
      </c>
      <c r="J150" s="309">
        <f>-K2455/0.0833333333333333</f>
        <v>0</v>
      </c>
      <c r="K150" s="309"/>
      <c r="L150" s="310">
        <v>42711</v>
      </c>
      <c r="M150" s="310">
        <v>42705</v>
      </c>
      <c r="N150" s="310">
        <v>43069</v>
      </c>
      <c r="O150" s="337">
        <f>YEAR(N150)</f>
        <v>2017</v>
      </c>
      <c r="P150" s="336">
        <f>MONTH(N150)</f>
        <v>11</v>
      </c>
      <c r="Q150" s="332" t="str">
        <f>IF(P150&gt;9,CONCATENATE(O150,P150),CONCATENATE(O150,"0",P150))</f>
        <v>201711</v>
      </c>
      <c r="R150" s="354" t="s">
        <v>44</v>
      </c>
      <c r="S150" s="312">
        <v>0.08</v>
      </c>
      <c r="T150" s="312">
        <v>0.03</v>
      </c>
      <c r="U150" s="313"/>
      <c r="V150" s="360"/>
      <c r="W150" s="360"/>
      <c r="X150" s="360"/>
      <c r="Y150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50" s="422"/>
      <c r="AA150" s="349"/>
      <c r="AB150" s="349"/>
      <c r="AC150" s="349"/>
      <c r="AD150" s="349"/>
      <c r="AE150" s="349"/>
      <c r="AF150" s="349"/>
      <c r="AG150" s="349"/>
      <c r="AH150" s="349"/>
      <c r="AI150" s="349"/>
      <c r="AJ150" s="349"/>
      <c r="AK150" s="349"/>
      <c r="AL150" s="349"/>
      <c r="AM150" s="349"/>
      <c r="AN150" s="349"/>
      <c r="AO150" s="349"/>
      <c r="AP150" s="349"/>
      <c r="AQ150" s="349"/>
    </row>
    <row r="151" spans="1:100" s="231" customFormat="1" ht="43.5" customHeight="1" x14ac:dyDescent="0.25">
      <c r="A151" s="305" t="s">
        <v>132</v>
      </c>
      <c r="B151" s="369" t="s">
        <v>913</v>
      </c>
      <c r="C151" s="398" t="s">
        <v>920</v>
      </c>
      <c r="D151" s="306" t="s">
        <v>1477</v>
      </c>
      <c r="E151" s="306" t="s">
        <v>400</v>
      </c>
      <c r="F151" s="307" t="s">
        <v>34</v>
      </c>
      <c r="G151" s="308" t="s">
        <v>1478</v>
      </c>
      <c r="H151" s="308" t="s">
        <v>338</v>
      </c>
      <c r="I151" s="309">
        <v>77234.58</v>
      </c>
      <c r="J151" s="309">
        <f>-K1824/0.0833333333333333</f>
        <v>0</v>
      </c>
      <c r="K151" s="309"/>
      <c r="L151" s="310">
        <v>42326</v>
      </c>
      <c r="M151" s="310">
        <v>42339</v>
      </c>
      <c r="N151" s="310">
        <v>43069</v>
      </c>
      <c r="O151" s="337">
        <f>YEAR(N151)</f>
        <v>2017</v>
      </c>
      <c r="P151" s="336">
        <f>MONTH(N151)</f>
        <v>11</v>
      </c>
      <c r="Q151" s="332" t="str">
        <f>IF(P151&gt;9,CONCATENATE(O151,P151),CONCATENATE(O151,"0",P151))</f>
        <v>201711</v>
      </c>
      <c r="R151" s="311" t="s">
        <v>1534</v>
      </c>
      <c r="S151" s="312">
        <v>0</v>
      </c>
      <c r="T151" s="312">
        <v>0</v>
      </c>
      <c r="U151" s="308"/>
      <c r="V151" s="363"/>
      <c r="W151" s="360"/>
      <c r="X151" s="363"/>
      <c r="Y151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51" s="422"/>
      <c r="AA151" s="349"/>
      <c r="AB151" s="349"/>
      <c r="AC151" s="349"/>
      <c r="AD151" s="349"/>
      <c r="AE151" s="349"/>
      <c r="AF151" s="349"/>
      <c r="AG151" s="349"/>
      <c r="AH151" s="349"/>
      <c r="AI151" s="349"/>
      <c r="AJ151" s="349"/>
      <c r="AK151" s="349"/>
      <c r="AL151" s="349"/>
      <c r="AM151" s="349"/>
      <c r="AN151" s="349"/>
      <c r="AO151" s="349"/>
      <c r="AP151" s="349"/>
      <c r="AQ151" s="349"/>
      <c r="AR151" s="47"/>
      <c r="AS151" s="47"/>
      <c r="AT151" s="47"/>
      <c r="AU151" s="47"/>
      <c r="AV151" s="47"/>
      <c r="AW151" s="47"/>
      <c r="AX151" s="47"/>
      <c r="AY151" s="47"/>
      <c r="AZ151" s="47"/>
      <c r="BA151" s="47"/>
      <c r="BB151" s="47"/>
      <c r="BC151" s="47"/>
      <c r="BD151" s="47"/>
      <c r="BE151" s="47"/>
      <c r="BF151" s="47"/>
      <c r="BG151" s="47"/>
      <c r="BH151" s="47"/>
      <c r="BI151" s="47"/>
      <c r="BJ151" s="47"/>
      <c r="BK151" s="47"/>
      <c r="BL151" s="47"/>
      <c r="BM151" s="47"/>
      <c r="BN151" s="47"/>
      <c r="BO151" s="47"/>
      <c r="BP151" s="47"/>
      <c r="BQ151" s="47"/>
      <c r="BR151" s="47"/>
      <c r="BS151" s="47"/>
      <c r="BT151" s="47"/>
      <c r="BU151" s="47"/>
      <c r="BV151" s="47"/>
      <c r="BW151" s="47"/>
      <c r="BX151" s="47"/>
      <c r="BY151" s="47"/>
      <c r="BZ151" s="47"/>
      <c r="CA151" s="47"/>
      <c r="CB151" s="47"/>
      <c r="CC151" s="47"/>
      <c r="CD151" s="47"/>
      <c r="CE151" s="47"/>
      <c r="CF151" s="47"/>
      <c r="CG151" s="47"/>
      <c r="CH151" s="47"/>
      <c r="CI151" s="47"/>
      <c r="CJ151" s="47"/>
      <c r="CK151" s="47"/>
      <c r="CL151" s="47"/>
      <c r="CM151" s="47"/>
      <c r="CN151" s="47"/>
      <c r="CO151" s="47"/>
      <c r="CP151" s="47"/>
      <c r="CQ151" s="47"/>
      <c r="CR151" s="47"/>
      <c r="CS151" s="47"/>
      <c r="CT151" s="47"/>
      <c r="CU151" s="47"/>
      <c r="CV151" s="47"/>
    </row>
    <row r="152" spans="1:100" s="231" customFormat="1" ht="43.5" customHeight="1" x14ac:dyDescent="0.25">
      <c r="A152" s="311" t="s">
        <v>132</v>
      </c>
      <c r="B152" s="369" t="s">
        <v>913</v>
      </c>
      <c r="C152" s="398" t="s">
        <v>920</v>
      </c>
      <c r="D152" s="314" t="s">
        <v>2257</v>
      </c>
      <c r="E152" s="314" t="s">
        <v>379</v>
      </c>
      <c r="F152" s="315" t="s">
        <v>46</v>
      </c>
      <c r="G152" s="313" t="s">
        <v>2798</v>
      </c>
      <c r="H152" s="313" t="s">
        <v>2258</v>
      </c>
      <c r="I152" s="316">
        <v>9690</v>
      </c>
      <c r="J152" s="316">
        <f>-K1794/0.0833333333333333</f>
        <v>0</v>
      </c>
      <c r="K152" s="316"/>
      <c r="L152" s="317" t="s">
        <v>328</v>
      </c>
      <c r="M152" s="317">
        <v>42725</v>
      </c>
      <c r="N152" s="318">
        <v>43089</v>
      </c>
      <c r="O152" s="336">
        <f>YEAR(N152)</f>
        <v>2017</v>
      </c>
      <c r="P152" s="336">
        <f>MONTH(N152)</f>
        <v>12</v>
      </c>
      <c r="Q152" s="326" t="str">
        <f>IF(P152&gt;9,CONCATENATE(O152,P152),CONCATENATE(O152,"0",P152))</f>
        <v>201712</v>
      </c>
      <c r="R152" s="354" t="s">
        <v>44</v>
      </c>
      <c r="S152" s="319">
        <v>0</v>
      </c>
      <c r="T152" s="319">
        <v>0</v>
      </c>
      <c r="U152" s="313"/>
      <c r="V152" s="360"/>
      <c r="W152" s="360"/>
      <c r="X152" s="360"/>
      <c r="Y152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52" s="360"/>
      <c r="AA152" s="360"/>
      <c r="AB152" s="360"/>
      <c r="AC152" s="360"/>
      <c r="AD152" s="360"/>
      <c r="AE152" s="360"/>
      <c r="AF152" s="360"/>
      <c r="AG152" s="360"/>
      <c r="AH152" s="360"/>
      <c r="AI152" s="360"/>
      <c r="AJ152" s="360"/>
      <c r="AK152" s="360"/>
      <c r="AL152" s="360"/>
      <c r="AM152" s="360"/>
      <c r="AN152" s="360"/>
      <c r="AO152" s="360"/>
      <c r="AP152" s="360"/>
      <c r="AQ152" s="360"/>
      <c r="AR152" s="47"/>
      <c r="AS152" s="47"/>
      <c r="AT152" s="47"/>
      <c r="AU152" s="47"/>
      <c r="AV152" s="47"/>
      <c r="AW152" s="47"/>
      <c r="AX152" s="47"/>
      <c r="AY152" s="47"/>
      <c r="AZ152" s="47"/>
      <c r="BA152" s="47"/>
      <c r="BB152" s="47"/>
      <c r="BC152" s="47"/>
      <c r="BD152" s="47"/>
      <c r="BE152" s="47"/>
      <c r="BF152" s="47"/>
      <c r="BG152" s="47"/>
      <c r="BH152" s="47"/>
      <c r="BI152" s="47"/>
      <c r="BJ152" s="47"/>
      <c r="BK152" s="47"/>
      <c r="BL152" s="47"/>
      <c r="BM152" s="47"/>
      <c r="BN152" s="47"/>
      <c r="BO152" s="47"/>
      <c r="BP152" s="47"/>
      <c r="BQ152" s="47"/>
      <c r="BR152" s="47"/>
      <c r="BS152" s="47"/>
      <c r="BT152" s="47"/>
      <c r="BU152" s="47"/>
      <c r="BV152" s="47"/>
      <c r="BW152" s="47"/>
      <c r="BX152" s="47"/>
      <c r="BY152" s="47"/>
      <c r="BZ152" s="47"/>
      <c r="CA152" s="47"/>
      <c r="CB152" s="47"/>
      <c r="CC152" s="47"/>
      <c r="CD152" s="47"/>
      <c r="CE152" s="47"/>
      <c r="CF152" s="47"/>
      <c r="CG152" s="47"/>
      <c r="CH152" s="47"/>
      <c r="CI152" s="47"/>
      <c r="CJ152" s="47"/>
      <c r="CK152" s="47"/>
      <c r="CL152" s="47"/>
      <c r="CM152" s="47"/>
      <c r="CN152" s="47"/>
      <c r="CO152" s="47"/>
      <c r="CP152" s="47"/>
      <c r="CQ152" s="47"/>
      <c r="CR152" s="47"/>
      <c r="CS152" s="47"/>
      <c r="CT152" s="47"/>
      <c r="CU152" s="47"/>
      <c r="CV152" s="47"/>
    </row>
    <row r="153" spans="1:100" s="231" customFormat="1" ht="43.5" customHeight="1" x14ac:dyDescent="0.25">
      <c r="A153" s="311" t="s">
        <v>132</v>
      </c>
      <c r="B153" s="369" t="s">
        <v>913</v>
      </c>
      <c r="C153" s="398" t="s">
        <v>920</v>
      </c>
      <c r="D153" s="314" t="s">
        <v>2257</v>
      </c>
      <c r="E153" s="314" t="s">
        <v>379</v>
      </c>
      <c r="F153" s="315" t="s">
        <v>46</v>
      </c>
      <c r="G153" s="313" t="s">
        <v>3223</v>
      </c>
      <c r="H153" s="313" t="s">
        <v>2258</v>
      </c>
      <c r="I153" s="316">
        <v>1500</v>
      </c>
      <c r="J153" s="316">
        <f>-K1789/0.0833333333333333</f>
        <v>0</v>
      </c>
      <c r="K153" s="316"/>
      <c r="L153" s="317" t="s">
        <v>328</v>
      </c>
      <c r="M153" s="317">
        <v>42725</v>
      </c>
      <c r="N153" s="317">
        <v>43089</v>
      </c>
      <c r="O153" s="338">
        <f>YEAR(N153)</f>
        <v>2017</v>
      </c>
      <c r="P153" s="336">
        <f>MONTH(N153)</f>
        <v>12</v>
      </c>
      <c r="Q153" s="333" t="str">
        <f>IF(P153&gt;9,CONCATENATE(O153,P153),CONCATENATE(O153,"0",P153))</f>
        <v>201712</v>
      </c>
      <c r="R153" s="311" t="s">
        <v>36</v>
      </c>
      <c r="S153" s="319">
        <v>0</v>
      </c>
      <c r="T153" s="319">
        <v>0</v>
      </c>
      <c r="U153" s="313"/>
      <c r="V153" s="363"/>
      <c r="W153" s="360"/>
      <c r="X153" s="363"/>
      <c r="Y153" s="361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53" s="385"/>
      <c r="AA153" s="363"/>
      <c r="AB153" s="363"/>
      <c r="AC153" s="363"/>
      <c r="AD153" s="363"/>
      <c r="AE153" s="363"/>
      <c r="AF153" s="363"/>
      <c r="AG153" s="363"/>
      <c r="AH153" s="363"/>
      <c r="AI153" s="363"/>
      <c r="AJ153" s="363"/>
      <c r="AK153" s="363"/>
      <c r="AL153" s="363"/>
      <c r="AM153" s="363"/>
      <c r="AN153" s="363"/>
      <c r="AO153" s="363"/>
      <c r="AP153" s="363"/>
      <c r="AQ153" s="363"/>
      <c r="AR153" s="47"/>
      <c r="AS153" s="47"/>
      <c r="AT153" s="47"/>
      <c r="AU153" s="47"/>
      <c r="AV153" s="47"/>
      <c r="AW153" s="47"/>
      <c r="AX153" s="47"/>
      <c r="AY153" s="47"/>
      <c r="AZ153" s="47"/>
      <c r="BA153" s="47"/>
      <c r="BB153" s="47"/>
      <c r="BC153" s="47"/>
      <c r="BD153" s="47"/>
      <c r="BE153" s="47"/>
      <c r="BF153" s="47"/>
      <c r="BG153" s="47"/>
      <c r="BH153" s="47"/>
      <c r="BI153" s="47"/>
      <c r="BJ153" s="47"/>
      <c r="BK153" s="47"/>
      <c r="BL153" s="47"/>
      <c r="BM153" s="47"/>
      <c r="BN153" s="47"/>
      <c r="BO153" s="47"/>
      <c r="BP153" s="47"/>
      <c r="BQ153" s="47"/>
      <c r="BR153" s="47"/>
      <c r="BS153" s="47"/>
      <c r="BT153" s="47"/>
      <c r="BU153" s="47"/>
      <c r="BV153" s="47"/>
      <c r="BW153" s="47"/>
      <c r="BX153" s="47"/>
      <c r="BY153" s="47"/>
      <c r="BZ153" s="47"/>
      <c r="CA153" s="47"/>
      <c r="CB153" s="47"/>
      <c r="CC153" s="47"/>
      <c r="CD153" s="47"/>
      <c r="CE153" s="47"/>
      <c r="CF153" s="47"/>
      <c r="CG153" s="47"/>
      <c r="CH153" s="47"/>
      <c r="CI153" s="47"/>
      <c r="CJ153" s="47"/>
      <c r="CK153" s="47"/>
      <c r="CL153" s="47"/>
      <c r="CM153" s="47"/>
      <c r="CN153" s="47"/>
      <c r="CO153" s="47"/>
      <c r="CP153" s="47"/>
      <c r="CQ153" s="47"/>
      <c r="CR153" s="47"/>
      <c r="CS153" s="47"/>
      <c r="CT153" s="47"/>
      <c r="CU153" s="47"/>
      <c r="CV153" s="47"/>
    </row>
    <row r="154" spans="1:100" s="231" customFormat="1" ht="43.5" customHeight="1" x14ac:dyDescent="0.25">
      <c r="A154" s="305" t="s">
        <v>132</v>
      </c>
      <c r="B154" s="361" t="s">
        <v>913</v>
      </c>
      <c r="C154" s="398" t="s">
        <v>920</v>
      </c>
      <c r="D154" s="306" t="s">
        <v>684</v>
      </c>
      <c r="E154" s="306" t="s">
        <v>379</v>
      </c>
      <c r="F154" s="307" t="s">
        <v>34</v>
      </c>
      <c r="G154" s="308" t="s">
        <v>562</v>
      </c>
      <c r="H154" s="308" t="s">
        <v>563</v>
      </c>
      <c r="I154" s="309">
        <v>236500</v>
      </c>
      <c r="J154" s="309">
        <f>-K2446/0.0833333333333333</f>
        <v>0</v>
      </c>
      <c r="K154" s="309"/>
      <c r="L154" s="310">
        <v>41626</v>
      </c>
      <c r="M154" s="310">
        <v>40898</v>
      </c>
      <c r="N154" s="310">
        <v>43089</v>
      </c>
      <c r="O154" s="337">
        <f>YEAR(N154)</f>
        <v>2017</v>
      </c>
      <c r="P154" s="336">
        <f>MONTH(N154)</f>
        <v>12</v>
      </c>
      <c r="Q154" s="332" t="str">
        <f>IF(P154&gt;9,CONCATENATE(O154,P154),CONCATENATE(O154,"0",P154))</f>
        <v>201712</v>
      </c>
      <c r="R154" s="311" t="s">
        <v>564</v>
      </c>
      <c r="S154" s="312">
        <v>0</v>
      </c>
      <c r="T154" s="312">
        <v>0</v>
      </c>
      <c r="U154" s="308"/>
      <c r="V154" s="360"/>
      <c r="W154" s="360"/>
      <c r="X154" s="360"/>
      <c r="Y154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54" s="422"/>
      <c r="AA154" s="349"/>
      <c r="AB154" s="349"/>
      <c r="AC154" s="349"/>
      <c r="AD154" s="349"/>
      <c r="AE154" s="349"/>
      <c r="AF154" s="349"/>
      <c r="AG154" s="349"/>
      <c r="AH154" s="349"/>
      <c r="AI154" s="349"/>
      <c r="AJ154" s="349"/>
      <c r="AK154" s="349"/>
      <c r="AL154" s="349"/>
      <c r="AM154" s="349"/>
      <c r="AN154" s="349"/>
      <c r="AO154" s="349"/>
      <c r="AP154" s="349"/>
      <c r="AQ154" s="349"/>
      <c r="AR154" s="47"/>
      <c r="AS154" s="47"/>
      <c r="AT154" s="47"/>
      <c r="AU154" s="47"/>
      <c r="AV154" s="47"/>
      <c r="AW154" s="47"/>
      <c r="AX154" s="47"/>
      <c r="AY154" s="47"/>
      <c r="AZ154" s="47"/>
      <c r="BA154" s="47"/>
      <c r="BB154" s="47"/>
      <c r="BC154" s="47"/>
      <c r="BD154" s="47"/>
      <c r="BE154" s="47"/>
      <c r="BF154" s="47"/>
      <c r="BG154" s="47"/>
      <c r="BH154" s="47"/>
      <c r="BI154" s="47"/>
      <c r="BJ154" s="47"/>
      <c r="BK154" s="47"/>
      <c r="BL154" s="47"/>
      <c r="BM154" s="47"/>
      <c r="BN154" s="47"/>
      <c r="BO154" s="47"/>
      <c r="BP154" s="47"/>
      <c r="BQ154" s="47"/>
      <c r="BR154" s="47"/>
      <c r="BS154" s="47"/>
      <c r="BT154" s="47"/>
      <c r="BU154" s="47"/>
      <c r="BV154" s="47"/>
      <c r="BW154" s="47"/>
      <c r="BX154" s="47"/>
      <c r="BY154" s="47"/>
      <c r="BZ154" s="47"/>
      <c r="CA154" s="47"/>
      <c r="CB154" s="47"/>
      <c r="CC154" s="47"/>
      <c r="CD154" s="47"/>
      <c r="CE154" s="47"/>
      <c r="CF154" s="47"/>
      <c r="CG154" s="47"/>
      <c r="CH154" s="47"/>
      <c r="CI154" s="47"/>
      <c r="CJ154" s="47"/>
      <c r="CK154" s="47"/>
      <c r="CL154" s="47"/>
      <c r="CM154" s="47"/>
      <c r="CN154" s="47"/>
      <c r="CO154" s="47"/>
      <c r="CP154" s="47"/>
      <c r="CQ154" s="47"/>
      <c r="CR154" s="47"/>
      <c r="CS154" s="47"/>
      <c r="CT154" s="47"/>
      <c r="CU154" s="47"/>
      <c r="CV154" s="47"/>
    </row>
    <row r="155" spans="1:100" s="231" customFormat="1" ht="43.5" customHeight="1" x14ac:dyDescent="0.25">
      <c r="A155" s="311" t="s">
        <v>132</v>
      </c>
      <c r="B155" s="369" t="s">
        <v>913</v>
      </c>
      <c r="C155" s="398" t="s">
        <v>920</v>
      </c>
      <c r="D155" s="314"/>
      <c r="E155" s="314" t="s">
        <v>381</v>
      </c>
      <c r="F155" s="315" t="s">
        <v>46</v>
      </c>
      <c r="G155" s="313" t="s">
        <v>3370</v>
      </c>
      <c r="H155" s="313" t="s">
        <v>826</v>
      </c>
      <c r="I155" s="316">
        <v>30150</v>
      </c>
      <c r="J155" s="316">
        <f>-K1791/0.0833333333333333</f>
        <v>0</v>
      </c>
      <c r="K155" s="316"/>
      <c r="L155" s="317">
        <v>42851</v>
      </c>
      <c r="M155" s="317">
        <v>42750</v>
      </c>
      <c r="N155" s="318">
        <v>43114</v>
      </c>
      <c r="O155" s="336">
        <f>YEAR(N155)</f>
        <v>2018</v>
      </c>
      <c r="P155" s="336">
        <f>MONTH(N155)</f>
        <v>1</v>
      </c>
      <c r="Q155" s="326" t="str">
        <f>IF(P155&gt;9,CONCATENATE(O155,P155),CONCATENATE(O155,"0",P155))</f>
        <v>201801</v>
      </c>
      <c r="R155" s="311" t="s">
        <v>45</v>
      </c>
      <c r="S155" s="319">
        <v>0</v>
      </c>
      <c r="T155" s="319">
        <v>0</v>
      </c>
      <c r="U155" s="313"/>
      <c r="V155" s="360"/>
      <c r="W155" s="360"/>
      <c r="X155" s="360"/>
      <c r="Y155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55" s="360"/>
      <c r="AA155" s="360"/>
      <c r="AB155" s="360"/>
      <c r="AC155" s="360"/>
      <c r="AD155" s="360"/>
      <c r="AE155" s="360"/>
      <c r="AF155" s="360"/>
      <c r="AG155" s="360"/>
      <c r="AH155" s="360"/>
      <c r="AI155" s="360"/>
      <c r="AJ155" s="360"/>
      <c r="AK155" s="360"/>
      <c r="AL155" s="360"/>
      <c r="AM155" s="360"/>
      <c r="AN155" s="360"/>
      <c r="AO155" s="360"/>
      <c r="AP155" s="360"/>
      <c r="AQ155" s="360"/>
      <c r="AR155" s="47"/>
      <c r="AS155" s="47"/>
      <c r="AT155" s="47"/>
      <c r="AU155" s="47"/>
      <c r="AV155" s="47"/>
      <c r="AW155" s="47"/>
      <c r="AX155" s="47"/>
      <c r="AY155" s="47"/>
      <c r="AZ155" s="47"/>
      <c r="BA155" s="47"/>
      <c r="BB155" s="47"/>
      <c r="BC155" s="47"/>
      <c r="BD155" s="47"/>
      <c r="BE155" s="47"/>
      <c r="BF155" s="47"/>
      <c r="BG155" s="47"/>
      <c r="BH155" s="47"/>
      <c r="BI155" s="47"/>
      <c r="BJ155" s="47"/>
      <c r="BK155" s="47"/>
      <c r="BL155" s="47"/>
      <c r="BM155" s="47"/>
      <c r="BN155" s="47"/>
      <c r="BO155" s="47"/>
      <c r="BP155" s="47"/>
      <c r="BQ155" s="47"/>
      <c r="BR155" s="47"/>
      <c r="BS155" s="47"/>
      <c r="BT155" s="47"/>
      <c r="BU155" s="47"/>
      <c r="BV155" s="47"/>
      <c r="BW155" s="47"/>
      <c r="BX155" s="47"/>
      <c r="BY155" s="47"/>
      <c r="BZ155" s="47"/>
      <c r="CA155" s="47"/>
      <c r="CB155" s="47"/>
      <c r="CC155" s="47"/>
      <c r="CD155" s="47"/>
      <c r="CE155" s="47"/>
      <c r="CF155" s="47"/>
      <c r="CG155" s="47"/>
      <c r="CH155" s="47"/>
      <c r="CI155" s="47"/>
      <c r="CJ155" s="47"/>
      <c r="CK155" s="47"/>
      <c r="CL155" s="47"/>
      <c r="CM155" s="47"/>
      <c r="CN155" s="47"/>
      <c r="CO155" s="47"/>
      <c r="CP155" s="47"/>
      <c r="CQ155" s="47"/>
      <c r="CR155" s="47"/>
      <c r="CS155" s="47"/>
      <c r="CT155" s="47"/>
      <c r="CU155" s="47"/>
      <c r="CV155" s="47"/>
    </row>
    <row r="156" spans="1:100" s="231" customFormat="1" ht="43.5" customHeight="1" x14ac:dyDescent="0.25">
      <c r="A156" s="311" t="s">
        <v>132</v>
      </c>
      <c r="B156" s="369" t="s">
        <v>913</v>
      </c>
      <c r="C156" s="398" t="s">
        <v>920</v>
      </c>
      <c r="D156" s="314" t="s">
        <v>1997</v>
      </c>
      <c r="E156" s="306" t="s">
        <v>379</v>
      </c>
      <c r="F156" s="307" t="s">
        <v>1262</v>
      </c>
      <c r="G156" s="308" t="s">
        <v>1263</v>
      </c>
      <c r="H156" s="308" t="s">
        <v>1264</v>
      </c>
      <c r="I156" s="309">
        <v>1167997</v>
      </c>
      <c r="J156" s="309">
        <f>-K1818/0.0833333333333333</f>
        <v>0</v>
      </c>
      <c r="K156" s="309"/>
      <c r="L156" s="310">
        <v>42676</v>
      </c>
      <c r="M156" s="310">
        <v>41654</v>
      </c>
      <c r="N156" s="310">
        <v>43114</v>
      </c>
      <c r="O156" s="337">
        <f>YEAR(N156)</f>
        <v>2018</v>
      </c>
      <c r="P156" s="336">
        <f>MONTH(N156)</f>
        <v>1</v>
      </c>
      <c r="Q156" s="332" t="str">
        <f>IF(P156&gt;9,CONCATENATE(O156,P156),CONCATENATE(O156,"0",P156))</f>
        <v>201801</v>
      </c>
      <c r="R156" s="311" t="s">
        <v>45</v>
      </c>
      <c r="S156" s="312">
        <v>0</v>
      </c>
      <c r="T156" s="312">
        <v>0</v>
      </c>
      <c r="U156" s="313"/>
      <c r="V156" s="363"/>
      <c r="W156" s="360"/>
      <c r="X156" s="363"/>
      <c r="Y156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56" s="422"/>
      <c r="AA156" s="349"/>
      <c r="AB156" s="349"/>
      <c r="AC156" s="349"/>
      <c r="AD156" s="349"/>
      <c r="AE156" s="349"/>
      <c r="AF156" s="349"/>
      <c r="AG156" s="349"/>
      <c r="AH156" s="349"/>
      <c r="AI156" s="349"/>
      <c r="AJ156" s="349"/>
      <c r="AK156" s="349"/>
      <c r="AL156" s="349"/>
      <c r="AM156" s="349"/>
      <c r="AN156" s="349"/>
      <c r="AO156" s="349"/>
      <c r="AP156" s="349"/>
      <c r="AQ156" s="349"/>
      <c r="AR156" s="47"/>
      <c r="AS156" s="47"/>
      <c r="AT156" s="47"/>
      <c r="AU156" s="47"/>
      <c r="AV156" s="47"/>
      <c r="AW156" s="47"/>
      <c r="AX156" s="47"/>
      <c r="AY156" s="47"/>
      <c r="AZ156" s="47"/>
      <c r="BA156" s="47"/>
      <c r="BB156" s="47"/>
      <c r="BC156" s="47"/>
      <c r="BD156" s="47"/>
      <c r="BE156" s="47"/>
      <c r="BF156" s="47"/>
      <c r="BG156" s="47"/>
      <c r="BH156" s="47"/>
      <c r="BI156" s="47"/>
      <c r="BJ156" s="47"/>
      <c r="BK156" s="47"/>
      <c r="BL156" s="47"/>
      <c r="BM156" s="47"/>
      <c r="BN156" s="47"/>
      <c r="BO156" s="47"/>
      <c r="BP156" s="47"/>
      <c r="BQ156" s="47"/>
      <c r="BR156" s="47"/>
      <c r="BS156" s="47"/>
      <c r="BT156" s="47"/>
      <c r="BU156" s="47"/>
      <c r="BV156" s="47"/>
      <c r="BW156" s="47"/>
      <c r="BX156" s="47"/>
      <c r="BY156" s="47"/>
      <c r="BZ156" s="47"/>
      <c r="CA156" s="47"/>
      <c r="CB156" s="47"/>
      <c r="CC156" s="47"/>
      <c r="CD156" s="47"/>
      <c r="CE156" s="47"/>
      <c r="CF156" s="47"/>
      <c r="CG156" s="47"/>
      <c r="CH156" s="47"/>
      <c r="CI156" s="47"/>
      <c r="CJ156" s="47"/>
      <c r="CK156" s="47"/>
      <c r="CL156" s="47"/>
      <c r="CM156" s="47"/>
      <c r="CN156" s="47"/>
      <c r="CO156" s="47"/>
      <c r="CP156" s="47"/>
      <c r="CQ156" s="47"/>
      <c r="CR156" s="47"/>
      <c r="CS156" s="47"/>
      <c r="CT156" s="47"/>
      <c r="CU156" s="47"/>
      <c r="CV156" s="47"/>
    </row>
    <row r="157" spans="1:100" s="231" customFormat="1" ht="43.5" customHeight="1" x14ac:dyDescent="0.25">
      <c r="A157" s="379" t="s">
        <v>132</v>
      </c>
      <c r="B157" s="369" t="s">
        <v>913</v>
      </c>
      <c r="C157" s="398" t="s">
        <v>920</v>
      </c>
      <c r="D157" s="306" t="s">
        <v>1773</v>
      </c>
      <c r="E157" s="306" t="s">
        <v>381</v>
      </c>
      <c r="F157" s="307" t="s">
        <v>1771</v>
      </c>
      <c r="G157" s="308" t="s">
        <v>543</v>
      </c>
      <c r="H157" s="308" t="s">
        <v>1772</v>
      </c>
      <c r="I157" s="309">
        <v>25000</v>
      </c>
      <c r="J157" s="309">
        <f>-K2336/0.0833333333333333</f>
        <v>0</v>
      </c>
      <c r="K157" s="309"/>
      <c r="L157" s="310" t="s">
        <v>328</v>
      </c>
      <c r="M157" s="310">
        <v>42771</v>
      </c>
      <c r="N157" s="310">
        <v>43135</v>
      </c>
      <c r="O157" s="337">
        <f>YEAR(N157)</f>
        <v>2018</v>
      </c>
      <c r="P157" s="336">
        <f>MONTH(N157)</f>
        <v>2</v>
      </c>
      <c r="Q157" s="332" t="str">
        <f>IF(P157&gt;9,CONCATENATE(O157,P157),CONCATENATE(O157,"0",P157))</f>
        <v>201802</v>
      </c>
      <c r="R157" s="311" t="s">
        <v>44</v>
      </c>
      <c r="S157" s="312">
        <v>0</v>
      </c>
      <c r="T157" s="312">
        <v>0</v>
      </c>
      <c r="U157" s="308"/>
      <c r="V157" s="363"/>
      <c r="W157" s="360"/>
      <c r="X157" s="363"/>
      <c r="Y157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57" s="422"/>
      <c r="AA157" s="349"/>
      <c r="AB157" s="349"/>
      <c r="AC157" s="349"/>
      <c r="AD157" s="349"/>
      <c r="AE157" s="349"/>
      <c r="AF157" s="349"/>
      <c r="AG157" s="349"/>
      <c r="AH157" s="349"/>
      <c r="AI157" s="349"/>
      <c r="AJ157" s="349"/>
      <c r="AK157" s="349"/>
      <c r="AL157" s="349"/>
      <c r="AM157" s="349"/>
      <c r="AN157" s="349"/>
      <c r="AO157" s="349"/>
      <c r="AP157" s="349"/>
      <c r="AQ157" s="349"/>
    </row>
    <row r="158" spans="1:100" s="231" customFormat="1" ht="43.5" customHeight="1" x14ac:dyDescent="0.25">
      <c r="A158" s="305" t="s">
        <v>132</v>
      </c>
      <c r="B158" s="361" t="s">
        <v>913</v>
      </c>
      <c r="C158" s="398" t="s">
        <v>920</v>
      </c>
      <c r="D158" s="306" t="s">
        <v>2324</v>
      </c>
      <c r="E158" s="306" t="s">
        <v>379</v>
      </c>
      <c r="F158" s="307" t="s">
        <v>34</v>
      </c>
      <c r="G158" s="308" t="s">
        <v>233</v>
      </c>
      <c r="H158" s="308" t="s">
        <v>2323</v>
      </c>
      <c r="I158" s="309">
        <v>327168.15000000002</v>
      </c>
      <c r="J158" s="309">
        <f>-K2455/0.0833333333333333</f>
        <v>0</v>
      </c>
      <c r="K158" s="309"/>
      <c r="L158" s="310">
        <v>42802</v>
      </c>
      <c r="M158" s="310">
        <v>42774</v>
      </c>
      <c r="N158" s="310">
        <v>43138</v>
      </c>
      <c r="O158" s="337">
        <f>YEAR(N158)</f>
        <v>2018</v>
      </c>
      <c r="P158" s="336">
        <f>MONTH(N158)</f>
        <v>2</v>
      </c>
      <c r="Q158" s="332" t="str">
        <f>IF(P158&gt;9,CONCATENATE(O158,P158),CONCATENATE(O158,"0",P158))</f>
        <v>201802</v>
      </c>
      <c r="R158" s="354" t="s">
        <v>897</v>
      </c>
      <c r="S158" s="312">
        <v>0</v>
      </c>
      <c r="T158" s="312">
        <v>0</v>
      </c>
      <c r="U158" s="308"/>
      <c r="V158" s="360"/>
      <c r="W158" s="360"/>
      <c r="X158" s="360"/>
      <c r="Y158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58" s="422"/>
      <c r="AA158" s="349"/>
      <c r="AB158" s="349"/>
      <c r="AC158" s="349"/>
      <c r="AD158" s="349"/>
      <c r="AE158" s="349"/>
      <c r="AF158" s="349"/>
      <c r="AG158" s="349"/>
      <c r="AH158" s="349"/>
      <c r="AI158" s="349"/>
      <c r="AJ158" s="349"/>
      <c r="AK158" s="349"/>
      <c r="AL158" s="349"/>
      <c r="AM158" s="349"/>
      <c r="AN158" s="349"/>
      <c r="AO158" s="349"/>
      <c r="AP158" s="349"/>
      <c r="AQ158" s="349"/>
    </row>
    <row r="159" spans="1:100" s="231" customFormat="1" ht="43.5" customHeight="1" x14ac:dyDescent="0.25">
      <c r="A159" s="311" t="s">
        <v>132</v>
      </c>
      <c r="B159" s="369" t="s">
        <v>913</v>
      </c>
      <c r="C159" s="398" t="s">
        <v>920</v>
      </c>
      <c r="D159" s="314"/>
      <c r="E159" s="314" t="s">
        <v>382</v>
      </c>
      <c r="F159" s="315" t="s">
        <v>46</v>
      </c>
      <c r="G159" s="313" t="s">
        <v>2301</v>
      </c>
      <c r="H159" s="313" t="s">
        <v>2302</v>
      </c>
      <c r="I159" s="316">
        <v>121807.46</v>
      </c>
      <c r="J159" s="316">
        <f>-K1816/0.0833333333333333</f>
        <v>0</v>
      </c>
      <c r="K159" s="316"/>
      <c r="L159" s="317">
        <v>42802</v>
      </c>
      <c r="M159" s="317">
        <v>42790</v>
      </c>
      <c r="N159" s="317">
        <v>43154</v>
      </c>
      <c r="O159" s="338">
        <f>YEAR(N159)</f>
        <v>2018</v>
      </c>
      <c r="P159" s="336">
        <f>MONTH(N159)</f>
        <v>2</v>
      </c>
      <c r="Q159" s="333" t="str">
        <f>IF(P159&gt;9,CONCATENATE(O159,P159),CONCATENATE(O159,"0",P159))</f>
        <v>201802</v>
      </c>
      <c r="R159" s="354" t="s">
        <v>36</v>
      </c>
      <c r="S159" s="319">
        <v>0</v>
      </c>
      <c r="T159" s="319">
        <v>0</v>
      </c>
      <c r="U159" s="313"/>
      <c r="V159" s="385"/>
      <c r="W159" s="360"/>
      <c r="X159" s="385"/>
      <c r="Y159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59" s="360"/>
      <c r="AA159" s="360"/>
      <c r="AB159" s="360"/>
      <c r="AC159" s="360"/>
      <c r="AD159" s="360"/>
      <c r="AE159" s="360"/>
      <c r="AF159" s="360"/>
      <c r="AG159" s="360"/>
      <c r="AH159" s="360"/>
      <c r="AI159" s="360"/>
      <c r="AJ159" s="360"/>
      <c r="AK159" s="360"/>
      <c r="AL159" s="360"/>
      <c r="AM159" s="360"/>
      <c r="AN159" s="360"/>
      <c r="AO159" s="360"/>
      <c r="AP159" s="360"/>
      <c r="AQ159" s="360"/>
    </row>
    <row r="160" spans="1:100" s="231" customFormat="1" ht="43.5" customHeight="1" x14ac:dyDescent="0.25">
      <c r="A160" s="305" t="s">
        <v>132</v>
      </c>
      <c r="B160" s="361" t="s">
        <v>913</v>
      </c>
      <c r="C160" s="398" t="s">
        <v>920</v>
      </c>
      <c r="D160" s="306" t="s">
        <v>2362</v>
      </c>
      <c r="E160" s="306" t="s">
        <v>381</v>
      </c>
      <c r="F160" s="307" t="s">
        <v>46</v>
      </c>
      <c r="G160" s="308" t="s">
        <v>3312</v>
      </c>
      <c r="H160" s="308" t="s">
        <v>504</v>
      </c>
      <c r="I160" s="309">
        <v>22596.23</v>
      </c>
      <c r="J160" s="309">
        <f>-K2457/0.0833333333333333</f>
        <v>0</v>
      </c>
      <c r="K160" s="309"/>
      <c r="L160" s="310" t="s">
        <v>328</v>
      </c>
      <c r="M160" s="310">
        <v>42795</v>
      </c>
      <c r="N160" s="310">
        <v>43159</v>
      </c>
      <c r="O160" s="337">
        <f>YEAR(N160)</f>
        <v>2018</v>
      </c>
      <c r="P160" s="336">
        <f>MONTH(N160)</f>
        <v>2</v>
      </c>
      <c r="Q160" s="332" t="str">
        <f>IF(P160&gt;9,CONCATENATE(O160,P160),CONCATENATE(O160,"0",P160))</f>
        <v>201802</v>
      </c>
      <c r="R160" s="311">
        <v>0</v>
      </c>
      <c r="S160" s="312">
        <v>0</v>
      </c>
      <c r="T160" s="312">
        <v>0</v>
      </c>
      <c r="U160" s="308"/>
      <c r="V160" s="360"/>
      <c r="W160" s="360"/>
      <c r="X160" s="360"/>
      <c r="Y160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60" s="422"/>
      <c r="AA160" s="349"/>
      <c r="AB160" s="349"/>
      <c r="AC160" s="349"/>
      <c r="AD160" s="349"/>
      <c r="AE160" s="349"/>
      <c r="AF160" s="349"/>
      <c r="AG160" s="349"/>
      <c r="AH160" s="349"/>
      <c r="AI160" s="349"/>
      <c r="AJ160" s="349"/>
      <c r="AK160" s="349"/>
      <c r="AL160" s="349"/>
      <c r="AM160" s="349"/>
      <c r="AN160" s="349"/>
      <c r="AO160" s="349"/>
      <c r="AP160" s="349"/>
      <c r="AQ160" s="349"/>
      <c r="AR160" s="240"/>
      <c r="AS160" s="240"/>
      <c r="AT160" s="240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</row>
    <row r="161" spans="1:100" s="231" customFormat="1" ht="43.5" customHeight="1" x14ac:dyDescent="0.25">
      <c r="A161" s="311" t="s">
        <v>132</v>
      </c>
      <c r="B161" s="369" t="s">
        <v>913</v>
      </c>
      <c r="C161" s="398" t="s">
        <v>920</v>
      </c>
      <c r="D161" s="314" t="s">
        <v>681</v>
      </c>
      <c r="E161" s="314" t="s">
        <v>403</v>
      </c>
      <c r="F161" s="315" t="s">
        <v>34</v>
      </c>
      <c r="G161" s="313" t="s">
        <v>605</v>
      </c>
      <c r="H161" s="355" t="s">
        <v>3236</v>
      </c>
      <c r="I161" s="316">
        <v>250000</v>
      </c>
      <c r="J161" s="316">
        <f>-K2464/0.0833333333333333</f>
        <v>0</v>
      </c>
      <c r="K161" s="316"/>
      <c r="L161" s="317">
        <v>42802</v>
      </c>
      <c r="M161" s="317">
        <v>42801</v>
      </c>
      <c r="N161" s="317">
        <v>43165</v>
      </c>
      <c r="O161" s="338">
        <f>YEAR(N161)</f>
        <v>2018</v>
      </c>
      <c r="P161" s="336">
        <f>MONTH(N161)</f>
        <v>3</v>
      </c>
      <c r="Q161" s="333" t="str">
        <f>IF(P161&gt;9,CONCATENATE(O161,P161),CONCATENATE(O161,"0",P161))</f>
        <v>201803</v>
      </c>
      <c r="R161" s="354">
        <v>0</v>
      </c>
      <c r="S161" s="319">
        <v>0</v>
      </c>
      <c r="T161" s="319">
        <v>0</v>
      </c>
      <c r="U161" s="313"/>
      <c r="V161" s="363"/>
      <c r="W161" s="360"/>
      <c r="X161" s="363"/>
      <c r="Y161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61" s="422"/>
      <c r="AA161" s="422"/>
      <c r="AB161" s="422"/>
      <c r="AC161" s="422"/>
      <c r="AD161" s="422"/>
      <c r="AE161" s="422"/>
      <c r="AF161" s="422"/>
      <c r="AG161" s="422"/>
      <c r="AH161" s="422"/>
      <c r="AI161" s="422"/>
      <c r="AJ161" s="422"/>
      <c r="AK161" s="422"/>
      <c r="AL161" s="422"/>
      <c r="AM161" s="422"/>
      <c r="AN161" s="422"/>
      <c r="AO161" s="422"/>
      <c r="AP161" s="422"/>
      <c r="AQ161" s="422"/>
    </row>
    <row r="162" spans="1:100" s="47" customFormat="1" ht="43.5" customHeight="1" x14ac:dyDescent="0.25">
      <c r="A162" s="311" t="s">
        <v>132</v>
      </c>
      <c r="B162" s="369" t="s">
        <v>913</v>
      </c>
      <c r="C162" s="398" t="s">
        <v>920</v>
      </c>
      <c r="D162" s="314"/>
      <c r="E162" s="314" t="s">
        <v>3306</v>
      </c>
      <c r="F162" s="315" t="s">
        <v>3307</v>
      </c>
      <c r="G162" s="313" t="s">
        <v>3308</v>
      </c>
      <c r="H162" s="313" t="s">
        <v>3309</v>
      </c>
      <c r="I162" s="316">
        <v>40053.65</v>
      </c>
      <c r="J162" s="316">
        <f>-K1802/0.0833333333333333</f>
        <v>0</v>
      </c>
      <c r="K162" s="316"/>
      <c r="L162" s="317">
        <v>42809</v>
      </c>
      <c r="M162" s="317">
        <v>42809</v>
      </c>
      <c r="N162" s="318">
        <v>43173</v>
      </c>
      <c r="O162" s="336">
        <f>YEAR(N162)</f>
        <v>2018</v>
      </c>
      <c r="P162" s="336">
        <f>MONTH(N162)</f>
        <v>3</v>
      </c>
      <c r="Q162" s="326" t="str">
        <f>IF(P162&gt;9,CONCATENATE(O162,P162),CONCATENATE(O162,"0",P162))</f>
        <v>201803</v>
      </c>
      <c r="R162" s="311">
        <v>0</v>
      </c>
      <c r="S162" s="319">
        <v>0</v>
      </c>
      <c r="T162" s="319">
        <v>0</v>
      </c>
      <c r="U162" s="313"/>
      <c r="V162" s="363"/>
      <c r="W162" s="360"/>
      <c r="X162" s="363"/>
      <c r="Y162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62" s="385"/>
      <c r="AA162" s="360"/>
      <c r="AB162" s="360"/>
      <c r="AC162" s="360"/>
      <c r="AD162" s="360"/>
      <c r="AE162" s="360"/>
      <c r="AF162" s="360"/>
      <c r="AG162" s="360"/>
      <c r="AH162" s="360"/>
      <c r="AI162" s="360"/>
      <c r="AJ162" s="360"/>
      <c r="AK162" s="360"/>
      <c r="AL162" s="360"/>
      <c r="AM162" s="360"/>
      <c r="AN162" s="360"/>
      <c r="AO162" s="360"/>
      <c r="AP162" s="360"/>
      <c r="AQ162" s="360"/>
      <c r="AR162" s="231"/>
      <c r="AS162" s="231"/>
      <c r="AT162" s="231"/>
      <c r="AU162" s="231"/>
      <c r="AV162" s="231"/>
      <c r="AW162" s="231"/>
      <c r="AX162" s="231"/>
      <c r="AY162" s="231"/>
      <c r="AZ162" s="231"/>
      <c r="BA162" s="231"/>
      <c r="BB162" s="231"/>
      <c r="BC162" s="231"/>
      <c r="BD162" s="231"/>
      <c r="BE162" s="231"/>
      <c r="BF162" s="231"/>
      <c r="BG162" s="231"/>
      <c r="BH162" s="231"/>
      <c r="BI162" s="231"/>
      <c r="BJ162" s="231"/>
      <c r="BK162" s="231"/>
      <c r="BL162" s="231"/>
      <c r="BM162" s="231"/>
      <c r="BN162" s="231"/>
      <c r="BO162" s="231"/>
      <c r="BP162" s="231"/>
      <c r="BQ162" s="231"/>
      <c r="BR162" s="231"/>
      <c r="BS162" s="231"/>
      <c r="BT162" s="231"/>
      <c r="BU162" s="231"/>
      <c r="BV162" s="231"/>
      <c r="BW162" s="231"/>
      <c r="BX162" s="231"/>
      <c r="BY162" s="231"/>
      <c r="BZ162" s="231"/>
      <c r="CA162" s="231"/>
      <c r="CB162" s="231"/>
      <c r="CC162" s="231"/>
      <c r="CD162" s="231"/>
      <c r="CE162" s="231"/>
      <c r="CF162" s="231"/>
      <c r="CG162" s="231"/>
      <c r="CH162" s="231"/>
      <c r="CI162" s="231"/>
      <c r="CJ162" s="231"/>
      <c r="CK162" s="231"/>
      <c r="CL162" s="231"/>
      <c r="CM162" s="231"/>
      <c r="CN162" s="231"/>
      <c r="CO162" s="231"/>
      <c r="CP162" s="231"/>
      <c r="CQ162" s="231"/>
      <c r="CR162" s="231"/>
      <c r="CS162" s="231"/>
      <c r="CT162" s="231"/>
      <c r="CU162" s="231"/>
      <c r="CV162" s="231"/>
    </row>
    <row r="163" spans="1:100" s="231" customFormat="1" ht="43.5" customHeight="1" x14ac:dyDescent="0.25">
      <c r="A163" s="311" t="s">
        <v>132</v>
      </c>
      <c r="B163" s="369" t="s">
        <v>913</v>
      </c>
      <c r="C163" s="398" t="s">
        <v>920</v>
      </c>
      <c r="D163" s="314" t="s">
        <v>1854</v>
      </c>
      <c r="E163" s="306" t="s">
        <v>380</v>
      </c>
      <c r="F163" s="307" t="s">
        <v>1809</v>
      </c>
      <c r="G163" s="308" t="s">
        <v>1308</v>
      </c>
      <c r="H163" s="308" t="s">
        <v>1810</v>
      </c>
      <c r="I163" s="309">
        <v>1285532</v>
      </c>
      <c r="J163" s="309">
        <f>-K1818/0.0833333333333333</f>
        <v>0</v>
      </c>
      <c r="K163" s="309"/>
      <c r="L163" s="310">
        <v>42298</v>
      </c>
      <c r="M163" s="310">
        <v>42102</v>
      </c>
      <c r="N163" s="310">
        <v>43197</v>
      </c>
      <c r="O163" s="337">
        <f>YEAR(N163)</f>
        <v>2018</v>
      </c>
      <c r="P163" s="336">
        <f>MONTH(N163)</f>
        <v>4</v>
      </c>
      <c r="Q163" s="332" t="str">
        <f>IF(P163&gt;9,CONCATENATE(O163,P163),CONCATENATE(O163,"0",P163))</f>
        <v>201804</v>
      </c>
      <c r="R163" s="311" t="s">
        <v>36</v>
      </c>
      <c r="S163" s="312">
        <v>0</v>
      </c>
      <c r="T163" s="312">
        <v>0</v>
      </c>
      <c r="U163" s="313"/>
      <c r="V163" s="363"/>
      <c r="W163" s="360"/>
      <c r="X163" s="363"/>
      <c r="Y163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63" s="348"/>
      <c r="AA163" s="348"/>
      <c r="AB163" s="348"/>
      <c r="AC163" s="348"/>
      <c r="AD163" s="348"/>
      <c r="AE163" s="348"/>
      <c r="AF163" s="348"/>
      <c r="AG163" s="348"/>
      <c r="AH163" s="348"/>
      <c r="AI163" s="348"/>
      <c r="AJ163" s="348"/>
      <c r="AK163" s="348"/>
      <c r="AL163" s="348"/>
      <c r="AM163" s="348"/>
      <c r="AN163" s="348"/>
      <c r="AO163" s="348"/>
      <c r="AP163" s="348"/>
      <c r="AQ163" s="348"/>
    </row>
    <row r="164" spans="1:100" s="231" customFormat="1" ht="43.5" customHeight="1" x14ac:dyDescent="0.25">
      <c r="A164" s="311" t="s">
        <v>132</v>
      </c>
      <c r="B164" s="369" t="s">
        <v>913</v>
      </c>
      <c r="C164" s="398" t="s">
        <v>920</v>
      </c>
      <c r="D164" s="314" t="s">
        <v>1354</v>
      </c>
      <c r="E164" s="306" t="s">
        <v>380</v>
      </c>
      <c r="F164" s="307" t="s">
        <v>1336</v>
      </c>
      <c r="G164" s="308" t="s">
        <v>1337</v>
      </c>
      <c r="H164" s="308" t="s">
        <v>412</v>
      </c>
      <c r="I164" s="309">
        <v>1994187</v>
      </c>
      <c r="J164" s="309">
        <f>-K2479/0.0833333333333333</f>
        <v>0</v>
      </c>
      <c r="K164" s="309"/>
      <c r="L164" s="310">
        <v>42816</v>
      </c>
      <c r="M164" s="310">
        <v>42841</v>
      </c>
      <c r="N164" s="310">
        <v>43205</v>
      </c>
      <c r="O164" s="337">
        <f>YEAR(N164)</f>
        <v>2018</v>
      </c>
      <c r="P164" s="336">
        <f>MONTH(N164)</f>
        <v>4</v>
      </c>
      <c r="Q164" s="332" t="str">
        <f>IF(P164&gt;9,CONCATENATE(O164,P164),CONCATENATE(O164,"0",P164))</f>
        <v>201804</v>
      </c>
      <c r="R164" s="311" t="s">
        <v>268</v>
      </c>
      <c r="S164" s="312">
        <v>0.13</v>
      </c>
      <c r="T164" s="312">
        <v>0</v>
      </c>
      <c r="U164" s="355"/>
      <c r="V164" s="363"/>
      <c r="W164" s="360"/>
      <c r="X164" s="363"/>
      <c r="Y164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64" s="422"/>
      <c r="AA164" s="422"/>
      <c r="AB164" s="422"/>
      <c r="AC164" s="422"/>
      <c r="AD164" s="422"/>
      <c r="AE164" s="422"/>
      <c r="AF164" s="422"/>
      <c r="AG164" s="422"/>
      <c r="AH164" s="422"/>
      <c r="AI164" s="422"/>
      <c r="AJ164" s="422"/>
      <c r="AK164" s="422"/>
      <c r="AL164" s="422"/>
      <c r="AM164" s="422"/>
      <c r="AN164" s="422"/>
      <c r="AO164" s="422"/>
      <c r="AP164" s="422"/>
      <c r="AQ164" s="422"/>
    </row>
    <row r="165" spans="1:100" s="231" customFormat="1" ht="43.5" customHeight="1" x14ac:dyDescent="0.25">
      <c r="A165" s="311" t="s">
        <v>132</v>
      </c>
      <c r="B165" s="369" t="s">
        <v>913</v>
      </c>
      <c r="C165" s="398" t="s">
        <v>920</v>
      </c>
      <c r="D165" s="314"/>
      <c r="E165" s="314" t="s">
        <v>538</v>
      </c>
      <c r="F165" s="359" t="s">
        <v>46</v>
      </c>
      <c r="G165" s="355" t="s">
        <v>1838</v>
      </c>
      <c r="H165" s="313" t="s">
        <v>1102</v>
      </c>
      <c r="I165" s="316">
        <v>27000</v>
      </c>
      <c r="J165" s="316">
        <f>-K1832/0.0833333333333333</f>
        <v>0</v>
      </c>
      <c r="K165" s="316"/>
      <c r="L165" s="317">
        <v>42795</v>
      </c>
      <c r="M165" s="317">
        <v>42847</v>
      </c>
      <c r="N165" s="317">
        <v>43211</v>
      </c>
      <c r="O165" s="338">
        <f>YEAR(N165)</f>
        <v>2018</v>
      </c>
      <c r="P165" s="336">
        <f>MONTH(N165)</f>
        <v>4</v>
      </c>
      <c r="Q165" s="333" t="str">
        <f>IF(P165&gt;9,CONCATENATE(O165,P165),CONCATENATE(O165,"0",P165))</f>
        <v>201804</v>
      </c>
      <c r="R165" s="354" t="s">
        <v>268</v>
      </c>
      <c r="S165" s="319">
        <v>0</v>
      </c>
      <c r="T165" s="319">
        <v>0</v>
      </c>
      <c r="U165" s="313"/>
      <c r="V165" s="385"/>
      <c r="W165" s="360"/>
      <c r="X165" s="385"/>
      <c r="Y165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65" s="422"/>
      <c r="AA165" s="349"/>
      <c r="AB165" s="349"/>
      <c r="AC165" s="349"/>
      <c r="AD165" s="349"/>
      <c r="AE165" s="349"/>
      <c r="AF165" s="349"/>
      <c r="AG165" s="349"/>
      <c r="AH165" s="349"/>
      <c r="AI165" s="349"/>
      <c r="AJ165" s="349"/>
      <c r="AK165" s="349"/>
      <c r="AL165" s="349"/>
      <c r="AM165" s="349"/>
      <c r="AN165" s="349"/>
      <c r="AO165" s="349"/>
      <c r="AP165" s="349"/>
      <c r="AQ165" s="349"/>
    </row>
    <row r="166" spans="1:100" s="231" customFormat="1" ht="43.5" customHeight="1" x14ac:dyDescent="0.25">
      <c r="A166" s="311" t="s">
        <v>132</v>
      </c>
      <c r="B166" s="369" t="s">
        <v>913</v>
      </c>
      <c r="C166" s="398" t="s">
        <v>920</v>
      </c>
      <c r="D166" s="314"/>
      <c r="E166" s="314" t="s">
        <v>384</v>
      </c>
      <c r="F166" s="315" t="s">
        <v>1823</v>
      </c>
      <c r="G166" s="313" t="s">
        <v>1824</v>
      </c>
      <c r="H166" s="313" t="s">
        <v>999</v>
      </c>
      <c r="I166" s="316">
        <v>150000</v>
      </c>
      <c r="J166" s="316">
        <f>-K2460/0.0833333333333333</f>
        <v>0</v>
      </c>
      <c r="K166" s="316"/>
      <c r="L166" s="317">
        <v>42116</v>
      </c>
      <c r="M166" s="317">
        <v>42116</v>
      </c>
      <c r="N166" s="318">
        <v>43211</v>
      </c>
      <c r="O166" s="336">
        <f>YEAR(N166)</f>
        <v>2018</v>
      </c>
      <c r="P166" s="336">
        <f>MONTH(N166)</f>
        <v>4</v>
      </c>
      <c r="Q166" s="326" t="str">
        <f>IF(P166&gt;9,CONCATENATE(O166,P166),CONCATENATE(O166,"0",P166))</f>
        <v>201804</v>
      </c>
      <c r="R166" s="354" t="s">
        <v>44</v>
      </c>
      <c r="S166" s="319">
        <v>0</v>
      </c>
      <c r="T166" s="319">
        <v>0</v>
      </c>
      <c r="U166" s="313"/>
      <c r="V166" s="360"/>
      <c r="W166" s="360"/>
      <c r="X166" s="360"/>
      <c r="Y166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66" s="422"/>
      <c r="AA166" s="422"/>
      <c r="AB166" s="422"/>
      <c r="AC166" s="422"/>
      <c r="AD166" s="422"/>
      <c r="AE166" s="422"/>
      <c r="AF166" s="422"/>
      <c r="AG166" s="422"/>
      <c r="AH166" s="422"/>
      <c r="AI166" s="422"/>
      <c r="AJ166" s="422"/>
      <c r="AK166" s="422"/>
      <c r="AL166" s="422"/>
      <c r="AM166" s="422"/>
      <c r="AN166" s="422"/>
      <c r="AO166" s="422"/>
      <c r="AP166" s="422"/>
      <c r="AQ166" s="422"/>
    </row>
    <row r="167" spans="1:100" s="231" customFormat="1" ht="43.5" customHeight="1" x14ac:dyDescent="0.25">
      <c r="A167" s="311" t="s">
        <v>132</v>
      </c>
      <c r="B167" s="369" t="s">
        <v>913</v>
      </c>
      <c r="C167" s="398" t="s">
        <v>920</v>
      </c>
      <c r="D167" s="314" t="s">
        <v>3360</v>
      </c>
      <c r="E167" s="314" t="s">
        <v>382</v>
      </c>
      <c r="F167" s="315" t="s">
        <v>46</v>
      </c>
      <c r="G167" s="313" t="s">
        <v>2483</v>
      </c>
      <c r="H167" s="313" t="s">
        <v>2484</v>
      </c>
      <c r="I167" s="316">
        <v>112746.1</v>
      </c>
      <c r="J167" s="316">
        <f>-K1807/0.0833333333333333</f>
        <v>0</v>
      </c>
      <c r="K167" s="316"/>
      <c r="L167" s="317">
        <v>42487</v>
      </c>
      <c r="M167" s="317">
        <v>42851</v>
      </c>
      <c r="N167" s="317">
        <v>43215</v>
      </c>
      <c r="O167" s="338">
        <f>YEAR(N167)</f>
        <v>2018</v>
      </c>
      <c r="P167" s="336">
        <f>MONTH(N167)</f>
        <v>4</v>
      </c>
      <c r="Q167" s="333" t="str">
        <f>IF(P167&gt;9,CONCATENATE(O167,P167),CONCATENATE(O167,"0",P167))</f>
        <v>201804</v>
      </c>
      <c r="R167" s="311" t="s">
        <v>268</v>
      </c>
      <c r="S167" s="319">
        <v>0</v>
      </c>
      <c r="T167" s="319">
        <v>0</v>
      </c>
      <c r="U167" s="313"/>
      <c r="V167" s="385"/>
      <c r="W167" s="360"/>
      <c r="X167" s="385"/>
      <c r="Y167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67" s="360"/>
      <c r="AA167" s="360"/>
      <c r="AB167" s="360"/>
      <c r="AC167" s="360"/>
      <c r="AD167" s="360"/>
      <c r="AE167" s="360"/>
      <c r="AF167" s="360"/>
      <c r="AG167" s="360"/>
      <c r="AH167" s="360"/>
      <c r="AI167" s="360"/>
      <c r="AJ167" s="360"/>
      <c r="AK167" s="360"/>
      <c r="AL167" s="360"/>
      <c r="AM167" s="360"/>
      <c r="AN167" s="360"/>
      <c r="AO167" s="360"/>
      <c r="AP167" s="360"/>
      <c r="AQ167" s="360"/>
      <c r="AR167" s="47"/>
      <c r="AS167" s="47"/>
      <c r="AT167" s="47"/>
      <c r="AU167" s="47"/>
      <c r="AV167" s="47"/>
      <c r="AW167" s="47"/>
      <c r="AX167" s="47"/>
      <c r="AY167" s="47"/>
      <c r="AZ167" s="47"/>
      <c r="BA167" s="47"/>
      <c r="BB167" s="47"/>
      <c r="BC167" s="47"/>
      <c r="BD167" s="47"/>
      <c r="BE167" s="47"/>
      <c r="BF167" s="47"/>
      <c r="BG167" s="47"/>
      <c r="BH167" s="47"/>
      <c r="BI167" s="47"/>
      <c r="BJ167" s="47"/>
      <c r="BK167" s="47"/>
      <c r="BL167" s="47"/>
      <c r="BM167" s="47"/>
      <c r="BN167" s="47"/>
      <c r="BO167" s="47"/>
      <c r="BP167" s="47"/>
      <c r="BQ167" s="47"/>
      <c r="BR167" s="47"/>
      <c r="BS167" s="47"/>
      <c r="BT167" s="47"/>
      <c r="BU167" s="47"/>
      <c r="BV167" s="47"/>
      <c r="BW167" s="47"/>
      <c r="BX167" s="47"/>
      <c r="BY167" s="47"/>
      <c r="BZ167" s="47"/>
      <c r="CA167" s="47"/>
      <c r="CB167" s="47"/>
      <c r="CC167" s="47"/>
      <c r="CD167" s="47"/>
      <c r="CE167" s="47"/>
      <c r="CF167" s="47"/>
      <c r="CG167" s="47"/>
      <c r="CH167" s="47"/>
      <c r="CI167" s="47"/>
      <c r="CJ167" s="47"/>
      <c r="CK167" s="47"/>
      <c r="CL167" s="47"/>
      <c r="CM167" s="47"/>
      <c r="CN167" s="47"/>
      <c r="CO167" s="47"/>
      <c r="CP167" s="47"/>
      <c r="CQ167" s="47"/>
      <c r="CR167" s="47"/>
      <c r="CS167" s="47"/>
      <c r="CT167" s="47"/>
      <c r="CU167" s="47"/>
      <c r="CV167" s="47"/>
    </row>
    <row r="168" spans="1:100" s="231" customFormat="1" ht="43.5" customHeight="1" x14ac:dyDescent="0.25">
      <c r="A168" s="311" t="s">
        <v>132</v>
      </c>
      <c r="B168" s="369" t="s">
        <v>913</v>
      </c>
      <c r="C168" s="398" t="s">
        <v>920</v>
      </c>
      <c r="D168" s="314" t="s">
        <v>2478</v>
      </c>
      <c r="E168" s="320" t="s">
        <v>382</v>
      </c>
      <c r="F168" s="315" t="s">
        <v>46</v>
      </c>
      <c r="G168" s="308" t="s">
        <v>2479</v>
      </c>
      <c r="H168" s="308" t="s">
        <v>2480</v>
      </c>
      <c r="I168" s="309">
        <v>30000</v>
      </c>
      <c r="J168" s="309">
        <f>-K1742/0.0833333333333333</f>
        <v>0</v>
      </c>
      <c r="K168" s="309"/>
      <c r="L168" s="310">
        <v>42494</v>
      </c>
      <c r="M168" s="310">
        <v>42494</v>
      </c>
      <c r="N168" s="310">
        <v>43223</v>
      </c>
      <c r="O168" s="337">
        <f>YEAR(N168)</f>
        <v>2018</v>
      </c>
      <c r="P168" s="336">
        <f>MONTH(N168)</f>
        <v>5</v>
      </c>
      <c r="Q168" s="332" t="str">
        <f>IF(P168&gt;9,CONCATENATE(O168,P168),CONCATENATE(O168,"0",P168))</f>
        <v>201805</v>
      </c>
      <c r="R168" s="311" t="s">
        <v>36</v>
      </c>
      <c r="S168" s="312">
        <v>0</v>
      </c>
      <c r="T168" s="312">
        <v>0</v>
      </c>
      <c r="U168" s="313"/>
      <c r="V168" s="360"/>
      <c r="W168" s="360"/>
      <c r="X168" s="360"/>
      <c r="Y168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68" s="385"/>
      <c r="AA168" s="363"/>
      <c r="AB168" s="363"/>
      <c r="AC168" s="363"/>
      <c r="AD168" s="363"/>
      <c r="AE168" s="363"/>
      <c r="AF168" s="363"/>
      <c r="AG168" s="363"/>
      <c r="AH168" s="363"/>
      <c r="AI168" s="363"/>
      <c r="AJ168" s="363"/>
      <c r="AK168" s="363"/>
      <c r="AL168" s="363"/>
      <c r="AM168" s="363"/>
      <c r="AN168" s="363"/>
      <c r="AO168" s="363"/>
      <c r="AP168" s="363"/>
      <c r="AQ168" s="363"/>
      <c r="AR168" s="47"/>
      <c r="AS168" s="47"/>
      <c r="AT168" s="47"/>
      <c r="AU168" s="47"/>
      <c r="AV168" s="47"/>
      <c r="AW168" s="47"/>
      <c r="AX168" s="47"/>
      <c r="AY168" s="47"/>
      <c r="AZ168" s="47"/>
      <c r="BA168" s="47"/>
      <c r="BB168" s="47"/>
      <c r="BC168" s="47"/>
      <c r="BD168" s="47"/>
      <c r="BE168" s="47"/>
      <c r="BF168" s="47"/>
      <c r="BG168" s="47"/>
      <c r="BH168" s="47"/>
      <c r="BI168" s="47"/>
      <c r="BJ168" s="47"/>
      <c r="BK168" s="47"/>
      <c r="BL168" s="47"/>
      <c r="BM168" s="47"/>
      <c r="BN168" s="47"/>
      <c r="BO168" s="47"/>
      <c r="BP168" s="47"/>
      <c r="BQ168" s="47"/>
      <c r="BR168" s="47"/>
      <c r="BS168" s="47"/>
      <c r="BT168" s="47"/>
      <c r="BU168" s="47"/>
      <c r="BV168" s="47"/>
      <c r="BW168" s="47"/>
      <c r="BX168" s="47"/>
      <c r="BY168" s="47"/>
      <c r="BZ168" s="47"/>
      <c r="CA168" s="47"/>
      <c r="CB168" s="47"/>
      <c r="CC168" s="47"/>
      <c r="CD168" s="47"/>
      <c r="CE168" s="47"/>
      <c r="CF168" s="47"/>
      <c r="CG168" s="47"/>
      <c r="CH168" s="47"/>
      <c r="CI168" s="47"/>
      <c r="CJ168" s="47"/>
      <c r="CK168" s="47"/>
      <c r="CL168" s="47"/>
      <c r="CM168" s="47"/>
      <c r="CN168" s="47"/>
      <c r="CO168" s="47"/>
      <c r="CP168" s="47"/>
      <c r="CQ168" s="47"/>
      <c r="CR168" s="47"/>
      <c r="CS168" s="47"/>
      <c r="CT168" s="47"/>
      <c r="CU168" s="47"/>
      <c r="CV168" s="47"/>
    </row>
    <row r="169" spans="1:100" s="231" customFormat="1" ht="43.5" customHeight="1" x14ac:dyDescent="0.25">
      <c r="A169" s="311" t="s">
        <v>132</v>
      </c>
      <c r="B169" s="369" t="s">
        <v>913</v>
      </c>
      <c r="C169" s="398" t="s">
        <v>920</v>
      </c>
      <c r="D169" s="314" t="s">
        <v>3293</v>
      </c>
      <c r="E169" s="314" t="s">
        <v>387</v>
      </c>
      <c r="F169" s="315" t="s">
        <v>46</v>
      </c>
      <c r="G169" s="313" t="s">
        <v>3294</v>
      </c>
      <c r="H169" s="313" t="s">
        <v>3295</v>
      </c>
      <c r="I169" s="316">
        <v>21000</v>
      </c>
      <c r="J169" s="316">
        <f>-K1807/0.0833333333333333</f>
        <v>0</v>
      </c>
      <c r="K169" s="316"/>
      <c r="L169" s="317" t="s">
        <v>328</v>
      </c>
      <c r="M169" s="317">
        <v>42807</v>
      </c>
      <c r="N169" s="318">
        <v>43263</v>
      </c>
      <c r="O169" s="336">
        <f>YEAR(N169)</f>
        <v>2018</v>
      </c>
      <c r="P169" s="336">
        <f>MONTH(N169)</f>
        <v>6</v>
      </c>
      <c r="Q169" s="326"/>
      <c r="R169" s="311">
        <v>0</v>
      </c>
      <c r="S169" s="319">
        <v>0</v>
      </c>
      <c r="T169" s="319">
        <v>0</v>
      </c>
      <c r="U169" s="313"/>
      <c r="V169" s="363"/>
      <c r="W169" s="360"/>
      <c r="X169" s="363"/>
      <c r="Y169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69" s="385"/>
      <c r="AA169" s="360"/>
      <c r="AB169" s="360"/>
      <c r="AC169" s="360"/>
      <c r="AD169" s="360"/>
      <c r="AE169" s="360"/>
      <c r="AF169" s="360"/>
      <c r="AG169" s="360"/>
      <c r="AH169" s="360"/>
      <c r="AI169" s="360"/>
      <c r="AJ169" s="360"/>
      <c r="AK169" s="360"/>
      <c r="AL169" s="360"/>
      <c r="AM169" s="360"/>
      <c r="AN169" s="360"/>
      <c r="AO169" s="360"/>
      <c r="AP169" s="360"/>
      <c r="AQ169" s="360"/>
      <c r="AR169" s="47"/>
      <c r="AS169" s="47"/>
      <c r="AT169" s="47"/>
      <c r="AU169" s="47"/>
      <c r="AV169" s="47"/>
      <c r="AW169" s="47"/>
      <c r="AX169" s="47"/>
      <c r="AY169" s="47"/>
      <c r="AZ169" s="47"/>
      <c r="BA169" s="47"/>
      <c r="BB169" s="47"/>
      <c r="BC169" s="47"/>
      <c r="BD169" s="47"/>
      <c r="BE169" s="47"/>
      <c r="BF169" s="47"/>
      <c r="BG169" s="47"/>
      <c r="BH169" s="47"/>
      <c r="BI169" s="47"/>
      <c r="BJ169" s="47"/>
      <c r="BK169" s="47"/>
      <c r="BL169" s="47"/>
      <c r="BM169" s="47"/>
      <c r="BN169" s="47"/>
      <c r="BO169" s="47"/>
      <c r="BP169" s="47"/>
      <c r="BQ169" s="47"/>
      <c r="BR169" s="47"/>
      <c r="BS169" s="47"/>
      <c r="BT169" s="47"/>
      <c r="BU169" s="47"/>
      <c r="BV169" s="47"/>
      <c r="BW169" s="47"/>
      <c r="BX169" s="47"/>
      <c r="BY169" s="47"/>
      <c r="BZ169" s="47"/>
      <c r="CA169" s="47"/>
      <c r="CB169" s="47"/>
      <c r="CC169" s="47"/>
      <c r="CD169" s="47"/>
      <c r="CE169" s="47"/>
      <c r="CF169" s="47"/>
      <c r="CG169" s="47"/>
      <c r="CH169" s="47"/>
      <c r="CI169" s="47"/>
      <c r="CJ169" s="47"/>
      <c r="CK169" s="47"/>
      <c r="CL169" s="47"/>
      <c r="CM169" s="47"/>
      <c r="CN169" s="47"/>
      <c r="CO169" s="47"/>
      <c r="CP169" s="47"/>
      <c r="CQ169" s="47"/>
      <c r="CR169" s="47"/>
      <c r="CS169" s="47"/>
      <c r="CT169" s="47"/>
      <c r="CU169" s="47"/>
      <c r="CV169" s="47"/>
    </row>
    <row r="170" spans="1:100" s="231" customFormat="1" ht="43.5" customHeight="1" x14ac:dyDescent="0.25">
      <c r="A170" s="354" t="s">
        <v>132</v>
      </c>
      <c r="B170" s="378" t="s">
        <v>913</v>
      </c>
      <c r="C170" s="370" t="s">
        <v>920</v>
      </c>
      <c r="D170" s="358"/>
      <c r="E170" s="358" t="s">
        <v>381</v>
      </c>
      <c r="F170" s="359" t="s">
        <v>2657</v>
      </c>
      <c r="G170" s="355" t="s">
        <v>2658</v>
      </c>
      <c r="H170" s="355" t="s">
        <v>2659</v>
      </c>
      <c r="I170" s="371">
        <v>1132000</v>
      </c>
      <c r="J170" s="371">
        <f>-K1797/0.0833333333333333</f>
        <v>0</v>
      </c>
      <c r="K170" s="371"/>
      <c r="L170" s="372">
        <v>42564</v>
      </c>
      <c r="M170" s="372" t="s">
        <v>2660</v>
      </c>
      <c r="N170" s="372">
        <v>43299</v>
      </c>
      <c r="O170" s="386">
        <f>YEAR(N170)</f>
        <v>2018</v>
      </c>
      <c r="P170" s="374">
        <f>MONTH(N170)</f>
        <v>7</v>
      </c>
      <c r="Q170" s="387" t="str">
        <f>IF(P170&gt;9,CONCATENATE(O170,P170),CONCATENATE(O170,"0",P170))</f>
        <v>201807</v>
      </c>
      <c r="R170" s="354" t="s">
        <v>36</v>
      </c>
      <c r="S170" s="376">
        <v>0.02</v>
      </c>
      <c r="T170" s="376">
        <v>0</v>
      </c>
      <c r="U170" s="355"/>
      <c r="V170" s="422"/>
      <c r="W170" s="348"/>
      <c r="X170" s="422"/>
      <c r="Y170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70" s="348"/>
      <c r="AA170" s="348"/>
      <c r="AB170" s="348"/>
      <c r="AC170" s="348"/>
      <c r="AD170" s="348"/>
      <c r="AE170" s="348"/>
      <c r="AF170" s="348"/>
      <c r="AG170" s="348"/>
      <c r="AH170" s="348"/>
      <c r="AI170" s="348"/>
      <c r="AJ170" s="348"/>
      <c r="AK170" s="348"/>
      <c r="AL170" s="348"/>
      <c r="AM170" s="348"/>
      <c r="AN170" s="348"/>
      <c r="AO170" s="348"/>
      <c r="AP170" s="348"/>
      <c r="AQ170" s="348"/>
      <c r="AR170" s="47"/>
      <c r="AS170" s="47"/>
      <c r="AT170" s="47"/>
      <c r="AU170" s="47"/>
      <c r="AV170" s="47"/>
      <c r="AW170" s="47"/>
      <c r="AX170" s="47"/>
      <c r="AY170" s="47"/>
      <c r="AZ170" s="47"/>
      <c r="BA170" s="47"/>
      <c r="BB170" s="47"/>
      <c r="BC170" s="47"/>
      <c r="BD170" s="47"/>
      <c r="BE170" s="47"/>
      <c r="BF170" s="47"/>
      <c r="BG170" s="47"/>
      <c r="BH170" s="47"/>
      <c r="BI170" s="47"/>
      <c r="BJ170" s="47"/>
      <c r="BK170" s="47"/>
      <c r="BL170" s="47"/>
      <c r="BM170" s="47"/>
      <c r="BN170" s="47"/>
      <c r="BO170" s="47"/>
      <c r="BP170" s="47"/>
      <c r="BQ170" s="47"/>
      <c r="BR170" s="47"/>
      <c r="BS170" s="47"/>
      <c r="BT170" s="47"/>
      <c r="BU170" s="47"/>
      <c r="BV170" s="47"/>
      <c r="BW170" s="47"/>
      <c r="BX170" s="47"/>
      <c r="BY170" s="47"/>
      <c r="BZ170" s="47"/>
      <c r="CA170" s="47"/>
      <c r="CB170" s="47"/>
      <c r="CC170" s="47"/>
      <c r="CD170" s="47"/>
      <c r="CE170" s="47"/>
      <c r="CF170" s="47"/>
      <c r="CG170" s="47"/>
      <c r="CH170" s="47"/>
      <c r="CI170" s="47"/>
      <c r="CJ170" s="47"/>
      <c r="CK170" s="47"/>
      <c r="CL170" s="47"/>
      <c r="CM170" s="47"/>
      <c r="CN170" s="47"/>
      <c r="CO170" s="47"/>
      <c r="CP170" s="47"/>
      <c r="CQ170" s="47"/>
      <c r="CR170" s="47"/>
      <c r="CS170" s="47"/>
      <c r="CT170" s="47"/>
      <c r="CU170" s="47"/>
      <c r="CV170" s="47"/>
    </row>
    <row r="171" spans="1:100" s="231" customFormat="1" ht="43.5" customHeight="1" x14ac:dyDescent="0.25">
      <c r="A171" s="311" t="s">
        <v>132</v>
      </c>
      <c r="B171" s="369" t="s">
        <v>913</v>
      </c>
      <c r="C171" s="398" t="s">
        <v>920</v>
      </c>
      <c r="D171" s="358" t="s">
        <v>2669</v>
      </c>
      <c r="E171" s="314" t="s">
        <v>379</v>
      </c>
      <c r="F171" s="315" t="s">
        <v>34</v>
      </c>
      <c r="G171" s="355" t="s">
        <v>2668</v>
      </c>
      <c r="H171" s="313" t="s">
        <v>1139</v>
      </c>
      <c r="I171" s="316">
        <v>515100</v>
      </c>
      <c r="J171" s="316">
        <f>-K1829/0.0833333333333333</f>
        <v>0</v>
      </c>
      <c r="K171" s="316"/>
      <c r="L171" s="317">
        <v>42872</v>
      </c>
      <c r="M171" s="317">
        <v>42948</v>
      </c>
      <c r="N171" s="318">
        <v>43312</v>
      </c>
      <c r="O171" s="336">
        <f>YEAR(N171)</f>
        <v>2018</v>
      </c>
      <c r="P171" s="336">
        <f>MONTH(N171)</f>
        <v>7</v>
      </c>
      <c r="Q171" s="326" t="str">
        <f>IF(P171&gt;9,CONCATENATE(O171,P171),CONCATENATE(O171,"0",P171))</f>
        <v>201807</v>
      </c>
      <c r="R171" s="403">
        <v>0</v>
      </c>
      <c r="S171" s="319">
        <v>0</v>
      </c>
      <c r="T171" s="319">
        <v>0</v>
      </c>
      <c r="U171" s="356" t="s">
        <v>1869</v>
      </c>
      <c r="V171" s="363"/>
      <c r="W171" s="360"/>
      <c r="X171" s="363"/>
      <c r="Y171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71" s="422"/>
      <c r="AA171" s="349"/>
      <c r="AB171" s="349"/>
      <c r="AC171" s="349"/>
      <c r="AD171" s="349"/>
      <c r="AE171" s="349"/>
      <c r="AF171" s="349"/>
      <c r="AG171" s="349"/>
      <c r="AH171" s="349"/>
      <c r="AI171" s="349"/>
      <c r="AJ171" s="349"/>
      <c r="AK171" s="349"/>
      <c r="AL171" s="349"/>
      <c r="AM171" s="349"/>
      <c r="AN171" s="349"/>
      <c r="AO171" s="349"/>
      <c r="AP171" s="349"/>
      <c r="AQ171" s="349"/>
    </row>
    <row r="172" spans="1:100" s="233" customFormat="1" ht="43.5" customHeight="1" x14ac:dyDescent="0.25">
      <c r="A172" s="311" t="s">
        <v>132</v>
      </c>
      <c r="B172" s="369" t="s">
        <v>913</v>
      </c>
      <c r="C172" s="370" t="s">
        <v>920</v>
      </c>
      <c r="D172" s="314" t="s">
        <v>2019</v>
      </c>
      <c r="E172" s="314" t="s">
        <v>380</v>
      </c>
      <c r="F172" s="315" t="s">
        <v>2018</v>
      </c>
      <c r="G172" s="313" t="s">
        <v>1009</v>
      </c>
      <c r="H172" s="313" t="s">
        <v>187</v>
      </c>
      <c r="I172" s="316">
        <v>1165650</v>
      </c>
      <c r="J172" s="316">
        <f>-K2469/0.0833333333333333</f>
        <v>0</v>
      </c>
      <c r="K172" s="316"/>
      <c r="L172" s="317">
        <v>42235</v>
      </c>
      <c r="M172" s="317">
        <v>42235</v>
      </c>
      <c r="N172" s="318">
        <v>43330</v>
      </c>
      <c r="O172" s="336">
        <f>YEAR(N172)</f>
        <v>2018</v>
      </c>
      <c r="P172" s="336">
        <f>MONTH(N172)</f>
        <v>8</v>
      </c>
      <c r="Q172" s="326" t="str">
        <f>IF(P172&gt;9,CONCATENATE(O172,P172),CONCATENATE(O172,"0",P172))</f>
        <v>201808</v>
      </c>
      <c r="R172" s="354" t="s">
        <v>36</v>
      </c>
      <c r="S172" s="319">
        <v>0.27</v>
      </c>
      <c r="T172" s="319">
        <v>0.09</v>
      </c>
      <c r="U172" s="313"/>
      <c r="V172" s="363" t="s">
        <v>911</v>
      </c>
      <c r="W172" s="360" t="s">
        <v>912</v>
      </c>
      <c r="X172" s="363"/>
      <c r="Y172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172" s="422"/>
      <c r="AA172" s="349"/>
      <c r="AB172" s="349"/>
      <c r="AC172" s="349"/>
      <c r="AD172" s="349"/>
      <c r="AE172" s="349"/>
      <c r="AF172" s="349"/>
      <c r="AG172" s="349"/>
      <c r="AH172" s="349"/>
      <c r="AI172" s="349"/>
      <c r="AJ172" s="349"/>
      <c r="AK172" s="349"/>
      <c r="AL172" s="349"/>
      <c r="AM172" s="349"/>
      <c r="AN172" s="349"/>
      <c r="AO172" s="349"/>
      <c r="AP172" s="349"/>
      <c r="AQ172" s="349"/>
    </row>
    <row r="173" spans="1:100" s="233" customFormat="1" ht="43.5" customHeight="1" x14ac:dyDescent="0.25">
      <c r="A173" s="311" t="s">
        <v>132</v>
      </c>
      <c r="B173" s="369" t="s">
        <v>913</v>
      </c>
      <c r="C173" s="370" t="s">
        <v>920</v>
      </c>
      <c r="D173" s="314" t="s">
        <v>2020</v>
      </c>
      <c r="E173" s="314" t="s">
        <v>380</v>
      </c>
      <c r="F173" s="315" t="s">
        <v>2018</v>
      </c>
      <c r="G173" s="313" t="s">
        <v>1009</v>
      </c>
      <c r="H173" s="313" t="s">
        <v>228</v>
      </c>
      <c r="I173" s="316">
        <v>1165650</v>
      </c>
      <c r="J173" s="316">
        <f>-K2470/0.0833333333333333</f>
        <v>0</v>
      </c>
      <c r="K173" s="316"/>
      <c r="L173" s="317">
        <v>42235</v>
      </c>
      <c r="M173" s="317">
        <v>42235</v>
      </c>
      <c r="N173" s="318">
        <v>43330</v>
      </c>
      <c r="O173" s="336">
        <f>YEAR(N173)</f>
        <v>2018</v>
      </c>
      <c r="P173" s="336">
        <f>MONTH(N173)</f>
        <v>8</v>
      </c>
      <c r="Q173" s="326" t="str">
        <f>IF(P173&gt;9,CONCATENATE(O173,P173),CONCATENATE(O173,"0",P173))</f>
        <v>201808</v>
      </c>
      <c r="R173" s="354" t="s">
        <v>36</v>
      </c>
      <c r="S173" s="319">
        <v>0.27</v>
      </c>
      <c r="T173" s="319">
        <v>0.09</v>
      </c>
      <c r="U173" s="313"/>
      <c r="V173" s="363" t="s">
        <v>911</v>
      </c>
      <c r="W173" s="360"/>
      <c r="X173" s="363"/>
      <c r="Y173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173" s="422"/>
      <c r="AA173" s="349"/>
      <c r="AB173" s="349"/>
      <c r="AC173" s="349"/>
      <c r="AD173" s="349"/>
      <c r="AE173" s="349"/>
      <c r="AF173" s="349"/>
      <c r="AG173" s="349"/>
      <c r="AH173" s="349"/>
      <c r="AI173" s="349"/>
      <c r="AJ173" s="349"/>
      <c r="AK173" s="349"/>
      <c r="AL173" s="349"/>
      <c r="AM173" s="349"/>
      <c r="AN173" s="349"/>
      <c r="AO173" s="349"/>
      <c r="AP173" s="349"/>
      <c r="AQ173" s="349"/>
      <c r="AR173" s="232"/>
      <c r="AS173" s="232"/>
      <c r="AT173" s="232"/>
      <c r="AU173" s="232"/>
      <c r="AV173" s="232"/>
      <c r="AW173" s="232"/>
      <c r="AX173" s="232"/>
      <c r="AY173" s="232"/>
      <c r="AZ173" s="232"/>
      <c r="BA173" s="232"/>
      <c r="BB173" s="232"/>
      <c r="BC173" s="232"/>
      <c r="BD173" s="232"/>
      <c r="BE173" s="232"/>
      <c r="BF173" s="232"/>
      <c r="BG173" s="232"/>
      <c r="BH173" s="232"/>
      <c r="BI173" s="232"/>
      <c r="BJ173" s="232"/>
      <c r="BK173" s="232"/>
      <c r="BL173" s="232"/>
      <c r="BM173" s="232"/>
      <c r="BN173" s="232"/>
      <c r="BO173" s="232"/>
      <c r="BP173" s="232"/>
      <c r="BQ173" s="232"/>
      <c r="BR173" s="232"/>
      <c r="BS173" s="232"/>
      <c r="BT173" s="232"/>
      <c r="BU173" s="232"/>
      <c r="BV173" s="232"/>
      <c r="BW173" s="232"/>
      <c r="BX173" s="232"/>
      <c r="BY173" s="232"/>
      <c r="BZ173" s="232"/>
      <c r="CA173" s="232"/>
      <c r="CB173" s="232"/>
      <c r="CC173" s="232"/>
      <c r="CD173" s="232"/>
      <c r="CE173" s="232"/>
      <c r="CF173" s="232"/>
      <c r="CG173" s="232"/>
      <c r="CH173" s="232"/>
      <c r="CI173" s="232"/>
      <c r="CJ173" s="232"/>
      <c r="CK173" s="232"/>
      <c r="CL173" s="232"/>
      <c r="CM173" s="232"/>
      <c r="CN173" s="232"/>
      <c r="CO173" s="232"/>
      <c r="CP173" s="232"/>
      <c r="CQ173" s="232"/>
      <c r="CR173" s="232"/>
      <c r="CS173" s="232"/>
      <c r="CT173" s="232"/>
      <c r="CU173" s="232"/>
      <c r="CV173" s="232"/>
    </row>
    <row r="174" spans="1:100" s="231" customFormat="1" ht="43.5" customHeight="1" x14ac:dyDescent="0.25">
      <c r="A174" s="354" t="s">
        <v>132</v>
      </c>
      <c r="B174" s="378" t="s">
        <v>913</v>
      </c>
      <c r="C174" s="370" t="s">
        <v>920</v>
      </c>
      <c r="D174" s="358" t="s">
        <v>2733</v>
      </c>
      <c r="E174" s="358" t="s">
        <v>379</v>
      </c>
      <c r="F174" s="359" t="s">
        <v>1152</v>
      </c>
      <c r="G174" s="355" t="s">
        <v>1153</v>
      </c>
      <c r="H174" s="355" t="s">
        <v>1154</v>
      </c>
      <c r="I174" s="371">
        <v>2236560.19</v>
      </c>
      <c r="J174" s="371">
        <f>-K1823/0.0833333333333333</f>
        <v>0</v>
      </c>
      <c r="K174" s="371"/>
      <c r="L174" s="372">
        <v>42627</v>
      </c>
      <c r="M174" s="372">
        <v>41528</v>
      </c>
      <c r="N174" s="373">
        <v>43353</v>
      </c>
      <c r="O174" s="374">
        <f>YEAR(N174)</f>
        <v>2018</v>
      </c>
      <c r="P174" s="374">
        <f>MONTH(N174)</f>
        <v>9</v>
      </c>
      <c r="Q174" s="375" t="str">
        <f>IF(P174&gt;9,CONCATENATE(O174,P174),CONCATENATE(O174,"0",P174))</f>
        <v>201809</v>
      </c>
      <c r="R174" s="354" t="s">
        <v>91</v>
      </c>
      <c r="S174" s="376">
        <v>0.05</v>
      </c>
      <c r="T174" s="376">
        <v>0.02</v>
      </c>
      <c r="U174" s="355"/>
      <c r="V174" s="348"/>
      <c r="W174" s="348"/>
      <c r="X174" s="348"/>
      <c r="Y174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74" s="348"/>
      <c r="AA174" s="348"/>
      <c r="AB174" s="348"/>
      <c r="AC174" s="348"/>
      <c r="AD174" s="348"/>
      <c r="AE174" s="348"/>
      <c r="AF174" s="348"/>
      <c r="AG174" s="348"/>
      <c r="AH174" s="348"/>
      <c r="AI174" s="348"/>
      <c r="AJ174" s="348"/>
      <c r="AK174" s="348"/>
      <c r="AL174" s="348"/>
      <c r="AM174" s="348"/>
      <c r="AN174" s="348"/>
      <c r="AO174" s="348"/>
      <c r="AP174" s="348"/>
      <c r="AQ174" s="348"/>
    </row>
    <row r="175" spans="1:100" s="231" customFormat="1" ht="43.5" customHeight="1" x14ac:dyDescent="0.25">
      <c r="A175" s="311" t="s">
        <v>132</v>
      </c>
      <c r="B175" s="369" t="s">
        <v>913</v>
      </c>
      <c r="C175" s="398" t="s">
        <v>920</v>
      </c>
      <c r="D175" s="314"/>
      <c r="E175" s="314" t="s">
        <v>380</v>
      </c>
      <c r="F175" s="315" t="s">
        <v>2108</v>
      </c>
      <c r="G175" s="313" t="s">
        <v>2693</v>
      </c>
      <c r="H175" s="313" t="s">
        <v>338</v>
      </c>
      <c r="I175" s="316">
        <v>2222222.2200000002</v>
      </c>
      <c r="J175" s="316">
        <f>-K2462/0.0833333333333333</f>
        <v>0</v>
      </c>
      <c r="K175" s="316"/>
      <c r="L175" s="317">
        <v>42305</v>
      </c>
      <c r="M175" s="317">
        <v>42305</v>
      </c>
      <c r="N175" s="318">
        <v>43400</v>
      </c>
      <c r="O175" s="336">
        <f>YEAR(N175)</f>
        <v>2018</v>
      </c>
      <c r="P175" s="336">
        <f>MONTH(N175)</f>
        <v>10</v>
      </c>
      <c r="Q175" s="326" t="str">
        <f>IF(P175&gt;9,CONCATENATE(O175,P175),CONCATENATE(O175,"0",P175))</f>
        <v>201810</v>
      </c>
      <c r="R175" s="311" t="s">
        <v>36</v>
      </c>
      <c r="S175" s="319">
        <v>0</v>
      </c>
      <c r="T175" s="319">
        <v>0</v>
      </c>
      <c r="U175" s="313"/>
      <c r="V175" s="363" t="s">
        <v>911</v>
      </c>
      <c r="W175" s="360"/>
      <c r="X175" s="363"/>
      <c r="Y175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175" s="422"/>
      <c r="AA175" s="349"/>
      <c r="AB175" s="349"/>
      <c r="AC175" s="349"/>
      <c r="AD175" s="349"/>
      <c r="AE175" s="349"/>
      <c r="AF175" s="349"/>
      <c r="AG175" s="349"/>
      <c r="AH175" s="349"/>
      <c r="AI175" s="349"/>
      <c r="AJ175" s="349"/>
      <c r="AK175" s="349"/>
      <c r="AL175" s="349"/>
      <c r="AM175" s="349"/>
      <c r="AN175" s="349"/>
      <c r="AO175" s="349"/>
      <c r="AP175" s="349"/>
      <c r="AQ175" s="349"/>
    </row>
    <row r="176" spans="1:100" s="231" customFormat="1" ht="43.5" customHeight="1" x14ac:dyDescent="0.25">
      <c r="A176" s="311" t="s">
        <v>132</v>
      </c>
      <c r="B176" s="369" t="s">
        <v>913</v>
      </c>
      <c r="C176" s="398" t="s">
        <v>920</v>
      </c>
      <c r="D176" s="314"/>
      <c r="E176" s="314" t="s">
        <v>380</v>
      </c>
      <c r="F176" s="315" t="s">
        <v>2108</v>
      </c>
      <c r="G176" s="313" t="s">
        <v>2693</v>
      </c>
      <c r="H176" s="313" t="s">
        <v>2109</v>
      </c>
      <c r="I176" s="316">
        <v>2222222.2200000002</v>
      </c>
      <c r="J176" s="316">
        <f>-K2463/0.0833333333333333</f>
        <v>0</v>
      </c>
      <c r="K176" s="316"/>
      <c r="L176" s="317">
        <v>42305</v>
      </c>
      <c r="M176" s="317">
        <v>42305</v>
      </c>
      <c r="N176" s="318">
        <v>43400</v>
      </c>
      <c r="O176" s="336">
        <f>YEAR(N176)</f>
        <v>2018</v>
      </c>
      <c r="P176" s="336">
        <f>MONTH(N176)</f>
        <v>10</v>
      </c>
      <c r="Q176" s="326" t="str">
        <f>IF(P176&gt;9,CONCATENATE(O176,P176),CONCATENATE(O176,"0",P176))</f>
        <v>201810</v>
      </c>
      <c r="R176" s="311" t="s">
        <v>36</v>
      </c>
      <c r="S176" s="319">
        <v>0</v>
      </c>
      <c r="T176" s="319">
        <v>0</v>
      </c>
      <c r="U176" s="313"/>
      <c r="V176" s="363" t="s">
        <v>911</v>
      </c>
      <c r="W176" s="360"/>
      <c r="X176" s="363"/>
      <c r="Y176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176" s="422"/>
      <c r="AA176" s="349"/>
      <c r="AB176" s="349"/>
      <c r="AC176" s="349"/>
      <c r="AD176" s="349"/>
      <c r="AE176" s="349"/>
      <c r="AF176" s="349"/>
      <c r="AG176" s="349"/>
      <c r="AH176" s="349"/>
      <c r="AI176" s="349"/>
      <c r="AJ176" s="349"/>
      <c r="AK176" s="349"/>
      <c r="AL176" s="349"/>
      <c r="AM176" s="349"/>
      <c r="AN176" s="349"/>
      <c r="AO176" s="349"/>
      <c r="AP176" s="349"/>
      <c r="AQ176" s="349"/>
    </row>
    <row r="177" spans="1:100" s="231" customFormat="1" ht="43.5" customHeight="1" x14ac:dyDescent="0.25">
      <c r="A177" s="311" t="s">
        <v>132</v>
      </c>
      <c r="B177" s="369" t="s">
        <v>913</v>
      </c>
      <c r="C177" s="398" t="s">
        <v>920</v>
      </c>
      <c r="D177" s="314"/>
      <c r="E177" s="314" t="s">
        <v>380</v>
      </c>
      <c r="F177" s="315" t="s">
        <v>2108</v>
      </c>
      <c r="G177" s="313" t="s">
        <v>2693</v>
      </c>
      <c r="H177" s="313" t="s">
        <v>2110</v>
      </c>
      <c r="I177" s="316">
        <v>2222222.2200000002</v>
      </c>
      <c r="J177" s="316">
        <f>-K2464/0.0833333333333333</f>
        <v>0</v>
      </c>
      <c r="K177" s="316"/>
      <c r="L177" s="317">
        <v>42305</v>
      </c>
      <c r="M177" s="317">
        <v>42305</v>
      </c>
      <c r="N177" s="318">
        <v>43400</v>
      </c>
      <c r="O177" s="336">
        <f>YEAR(N177)</f>
        <v>2018</v>
      </c>
      <c r="P177" s="336">
        <f>MONTH(N177)</f>
        <v>10</v>
      </c>
      <c r="Q177" s="326" t="str">
        <f>IF(P177&gt;9,CONCATENATE(O177,P177),CONCATENATE(O177,"0",P177))</f>
        <v>201810</v>
      </c>
      <c r="R177" s="311" t="s">
        <v>36</v>
      </c>
      <c r="S177" s="319">
        <v>0</v>
      </c>
      <c r="T177" s="319">
        <v>0</v>
      </c>
      <c r="U177" s="313"/>
      <c r="V177" s="363" t="s">
        <v>911</v>
      </c>
      <c r="W177" s="360"/>
      <c r="X177" s="363"/>
      <c r="Y177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177" s="422"/>
      <c r="AA177" s="349"/>
      <c r="AB177" s="349"/>
      <c r="AC177" s="349"/>
      <c r="AD177" s="349"/>
      <c r="AE177" s="349"/>
      <c r="AF177" s="349"/>
      <c r="AG177" s="349"/>
      <c r="AH177" s="349"/>
      <c r="AI177" s="349"/>
      <c r="AJ177" s="349"/>
      <c r="AK177" s="349"/>
      <c r="AL177" s="349"/>
      <c r="AM177" s="349"/>
      <c r="AN177" s="349"/>
      <c r="AO177" s="349"/>
      <c r="AP177" s="349"/>
      <c r="AQ177" s="349"/>
      <c r="AR177" s="47"/>
      <c r="AS177" s="47"/>
      <c r="AT177" s="47"/>
      <c r="AU177" s="47"/>
      <c r="AV177" s="47"/>
      <c r="AW177" s="47"/>
      <c r="AX177" s="47"/>
      <c r="AY177" s="47"/>
      <c r="AZ177" s="47"/>
      <c r="BA177" s="47"/>
      <c r="BB177" s="47"/>
      <c r="BC177" s="47"/>
      <c r="BD177" s="47"/>
      <c r="BE177" s="47"/>
      <c r="BF177" s="47"/>
      <c r="BG177" s="47"/>
      <c r="BH177" s="47"/>
      <c r="BI177" s="47"/>
      <c r="BJ177" s="47"/>
      <c r="BK177" s="47"/>
      <c r="BL177" s="47"/>
      <c r="BM177" s="47"/>
      <c r="BN177" s="47"/>
      <c r="BO177" s="47"/>
      <c r="BP177" s="47"/>
      <c r="BQ177" s="47"/>
      <c r="BR177" s="47"/>
      <c r="BS177" s="47"/>
      <c r="BT177" s="47"/>
      <c r="BU177" s="47"/>
      <c r="BV177" s="47"/>
      <c r="BW177" s="47"/>
      <c r="BX177" s="47"/>
      <c r="BY177" s="47"/>
      <c r="BZ177" s="47"/>
      <c r="CA177" s="47"/>
      <c r="CB177" s="47"/>
      <c r="CC177" s="47"/>
      <c r="CD177" s="47"/>
      <c r="CE177" s="47"/>
      <c r="CF177" s="47"/>
      <c r="CG177" s="47"/>
      <c r="CH177" s="47"/>
      <c r="CI177" s="47"/>
      <c r="CJ177" s="47"/>
      <c r="CK177" s="47"/>
      <c r="CL177" s="47"/>
      <c r="CM177" s="47"/>
      <c r="CN177" s="47"/>
      <c r="CO177" s="47"/>
      <c r="CP177" s="47"/>
      <c r="CQ177" s="47"/>
      <c r="CR177" s="47"/>
      <c r="CS177" s="47"/>
      <c r="CT177" s="47"/>
      <c r="CU177" s="47"/>
      <c r="CV177" s="47"/>
    </row>
    <row r="178" spans="1:100" s="234" customFormat="1" ht="43.5" customHeight="1" x14ac:dyDescent="0.25">
      <c r="A178" s="311" t="s">
        <v>132</v>
      </c>
      <c r="B178" s="369" t="s">
        <v>913</v>
      </c>
      <c r="C178" s="398" t="s">
        <v>920</v>
      </c>
      <c r="D178" s="314"/>
      <c r="E178" s="314" t="s">
        <v>380</v>
      </c>
      <c r="F178" s="315" t="s">
        <v>2108</v>
      </c>
      <c r="G178" s="313" t="s">
        <v>2693</v>
      </c>
      <c r="H178" s="313" t="s">
        <v>2111</v>
      </c>
      <c r="I178" s="316">
        <v>2222222.2200000002</v>
      </c>
      <c r="J178" s="316">
        <f>-K2465/0.0833333333333333</f>
        <v>0</v>
      </c>
      <c r="K178" s="316"/>
      <c r="L178" s="317">
        <v>42305</v>
      </c>
      <c r="M178" s="317">
        <v>42305</v>
      </c>
      <c r="N178" s="318">
        <v>43400</v>
      </c>
      <c r="O178" s="336">
        <f>YEAR(N178)</f>
        <v>2018</v>
      </c>
      <c r="P178" s="336">
        <f>MONTH(N178)</f>
        <v>10</v>
      </c>
      <c r="Q178" s="326" t="str">
        <f>IF(P178&gt;9,CONCATENATE(O178,P178),CONCATENATE(O178,"0",P178))</f>
        <v>201810</v>
      </c>
      <c r="R178" s="311" t="s">
        <v>36</v>
      </c>
      <c r="S178" s="319">
        <v>0</v>
      </c>
      <c r="T178" s="319">
        <v>0</v>
      </c>
      <c r="U178" s="313"/>
      <c r="V178" s="363" t="s">
        <v>911</v>
      </c>
      <c r="W178" s="360"/>
      <c r="X178" s="363"/>
      <c r="Y178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178" s="422"/>
      <c r="AA178" s="349"/>
      <c r="AB178" s="349"/>
      <c r="AC178" s="349"/>
      <c r="AD178" s="349"/>
      <c r="AE178" s="349"/>
      <c r="AF178" s="349"/>
      <c r="AG178" s="349"/>
      <c r="AH178" s="349"/>
      <c r="AI178" s="349"/>
      <c r="AJ178" s="349"/>
      <c r="AK178" s="349"/>
      <c r="AL178" s="349"/>
      <c r="AM178" s="349"/>
      <c r="AN178" s="349"/>
      <c r="AO178" s="349"/>
      <c r="AP178" s="349"/>
      <c r="AQ178" s="349"/>
      <c r="AR178" s="47"/>
      <c r="AS178" s="47"/>
      <c r="AT178" s="47"/>
      <c r="AU178" s="47"/>
      <c r="AV178" s="47"/>
      <c r="AW178" s="47"/>
      <c r="AX178" s="47"/>
      <c r="AY178" s="47"/>
      <c r="AZ178" s="47"/>
      <c r="BA178" s="47"/>
      <c r="BB178" s="47"/>
      <c r="BC178" s="47"/>
      <c r="BD178" s="47"/>
      <c r="BE178" s="47"/>
      <c r="BF178" s="47"/>
      <c r="BG178" s="47"/>
      <c r="BH178" s="47"/>
      <c r="BI178" s="47"/>
      <c r="BJ178" s="47"/>
      <c r="BK178" s="47"/>
      <c r="BL178" s="47"/>
      <c r="BM178" s="47"/>
      <c r="BN178" s="47"/>
      <c r="BO178" s="47"/>
      <c r="BP178" s="47"/>
      <c r="BQ178" s="47"/>
      <c r="BR178" s="47"/>
      <c r="BS178" s="47"/>
      <c r="BT178" s="47"/>
      <c r="BU178" s="47"/>
      <c r="BV178" s="47"/>
      <c r="BW178" s="47"/>
      <c r="BX178" s="47"/>
      <c r="BY178" s="47"/>
      <c r="BZ178" s="47"/>
      <c r="CA178" s="47"/>
      <c r="CB178" s="47"/>
      <c r="CC178" s="47"/>
      <c r="CD178" s="47"/>
      <c r="CE178" s="47"/>
      <c r="CF178" s="47"/>
      <c r="CG178" s="47"/>
      <c r="CH178" s="47"/>
      <c r="CI178" s="47"/>
      <c r="CJ178" s="47"/>
      <c r="CK178" s="47"/>
      <c r="CL178" s="47"/>
      <c r="CM178" s="47"/>
      <c r="CN178" s="47"/>
      <c r="CO178" s="47"/>
      <c r="CP178" s="47"/>
      <c r="CQ178" s="47"/>
      <c r="CR178" s="47"/>
      <c r="CS178" s="47"/>
      <c r="CT178" s="47"/>
      <c r="CU178" s="47"/>
      <c r="CV178" s="47"/>
    </row>
    <row r="179" spans="1:100" s="234" customFormat="1" ht="43.5" customHeight="1" x14ac:dyDescent="0.25">
      <c r="A179" s="311" t="s">
        <v>132</v>
      </c>
      <c r="B179" s="369" t="s">
        <v>913</v>
      </c>
      <c r="C179" s="398" t="s">
        <v>920</v>
      </c>
      <c r="D179" s="314"/>
      <c r="E179" s="314" t="s">
        <v>380</v>
      </c>
      <c r="F179" s="315" t="s">
        <v>2108</v>
      </c>
      <c r="G179" s="313" t="s">
        <v>2693</v>
      </c>
      <c r="H179" s="313" t="s">
        <v>2112</v>
      </c>
      <c r="I179" s="316">
        <v>2222222.2200000002</v>
      </c>
      <c r="J179" s="316">
        <f>-K2466/0.0833333333333333</f>
        <v>0</v>
      </c>
      <c r="K179" s="316"/>
      <c r="L179" s="317">
        <v>42305</v>
      </c>
      <c r="M179" s="317">
        <v>42305</v>
      </c>
      <c r="N179" s="318">
        <v>43400</v>
      </c>
      <c r="O179" s="336">
        <f>YEAR(N179)</f>
        <v>2018</v>
      </c>
      <c r="P179" s="336">
        <f>MONTH(N179)</f>
        <v>10</v>
      </c>
      <c r="Q179" s="326" t="str">
        <f>IF(P179&gt;9,CONCATENATE(O179,P179),CONCATENATE(O179,"0",P179))</f>
        <v>201810</v>
      </c>
      <c r="R179" s="311" t="s">
        <v>36</v>
      </c>
      <c r="S179" s="319">
        <v>0</v>
      </c>
      <c r="T179" s="319">
        <v>0</v>
      </c>
      <c r="U179" s="313"/>
      <c r="V179" s="363" t="s">
        <v>911</v>
      </c>
      <c r="W179" s="360"/>
      <c r="X179" s="473"/>
      <c r="Y179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179" s="422"/>
      <c r="AA179" s="349"/>
      <c r="AB179" s="349"/>
      <c r="AC179" s="349"/>
      <c r="AD179" s="349"/>
      <c r="AE179" s="349"/>
      <c r="AF179" s="349"/>
      <c r="AG179" s="349"/>
      <c r="AH179" s="349"/>
      <c r="AI179" s="349"/>
      <c r="AJ179" s="349"/>
      <c r="AK179" s="349"/>
      <c r="AL179" s="349"/>
      <c r="AM179" s="349"/>
      <c r="AN179" s="349"/>
      <c r="AO179" s="349"/>
      <c r="AP179" s="349"/>
      <c r="AQ179" s="349"/>
      <c r="AR179" s="231"/>
      <c r="AS179" s="231"/>
      <c r="AT179" s="231"/>
      <c r="AU179" s="231"/>
      <c r="AV179" s="231"/>
      <c r="AW179" s="231"/>
      <c r="AX179" s="231"/>
      <c r="AY179" s="231"/>
      <c r="AZ179" s="231"/>
      <c r="BA179" s="231"/>
      <c r="BB179" s="231"/>
      <c r="BC179" s="231"/>
      <c r="BD179" s="231"/>
      <c r="BE179" s="231"/>
      <c r="BF179" s="231"/>
      <c r="BG179" s="231"/>
      <c r="BH179" s="231"/>
      <c r="BI179" s="231"/>
      <c r="BJ179" s="231"/>
      <c r="BK179" s="231"/>
      <c r="BL179" s="231"/>
      <c r="BM179" s="231"/>
      <c r="BN179" s="231"/>
      <c r="BO179" s="231"/>
      <c r="BP179" s="231"/>
      <c r="BQ179" s="231"/>
      <c r="BR179" s="231"/>
      <c r="BS179" s="231"/>
      <c r="BT179" s="231"/>
      <c r="BU179" s="231"/>
      <c r="BV179" s="231"/>
      <c r="BW179" s="231"/>
      <c r="BX179" s="231"/>
      <c r="BY179" s="231"/>
      <c r="BZ179" s="231"/>
      <c r="CA179" s="231"/>
      <c r="CB179" s="231"/>
      <c r="CC179" s="231"/>
      <c r="CD179" s="231"/>
      <c r="CE179" s="231"/>
      <c r="CF179" s="231"/>
      <c r="CG179" s="231"/>
      <c r="CH179" s="231"/>
      <c r="CI179" s="231"/>
      <c r="CJ179" s="231"/>
      <c r="CK179" s="231"/>
      <c r="CL179" s="231"/>
      <c r="CM179" s="231"/>
      <c r="CN179" s="231"/>
      <c r="CO179" s="231"/>
      <c r="CP179" s="231"/>
      <c r="CQ179" s="231"/>
      <c r="CR179" s="231"/>
      <c r="CS179" s="231"/>
      <c r="CT179" s="231"/>
      <c r="CU179" s="231"/>
      <c r="CV179" s="231"/>
    </row>
    <row r="180" spans="1:100" s="234" customFormat="1" ht="43.5" customHeight="1" x14ac:dyDescent="0.25">
      <c r="A180" s="311" t="s">
        <v>132</v>
      </c>
      <c r="B180" s="369" t="s">
        <v>913</v>
      </c>
      <c r="C180" s="398" t="s">
        <v>920</v>
      </c>
      <c r="D180" s="314"/>
      <c r="E180" s="314" t="s">
        <v>380</v>
      </c>
      <c r="F180" s="315" t="s">
        <v>2108</v>
      </c>
      <c r="G180" s="313" t="s">
        <v>2693</v>
      </c>
      <c r="H180" s="313" t="s">
        <v>2113</v>
      </c>
      <c r="I180" s="316">
        <v>2222222.2200000002</v>
      </c>
      <c r="J180" s="316">
        <f>-K2467/0.0833333333333333</f>
        <v>0</v>
      </c>
      <c r="K180" s="316"/>
      <c r="L180" s="317">
        <v>42305</v>
      </c>
      <c r="M180" s="317">
        <v>42305</v>
      </c>
      <c r="N180" s="318">
        <v>43400</v>
      </c>
      <c r="O180" s="336">
        <f>YEAR(N180)</f>
        <v>2018</v>
      </c>
      <c r="P180" s="336">
        <f>MONTH(N180)</f>
        <v>10</v>
      </c>
      <c r="Q180" s="326" t="str">
        <f>IF(P180&gt;9,CONCATENATE(O180,P180),CONCATENATE(O180,"0",P180))</f>
        <v>201810</v>
      </c>
      <c r="R180" s="311" t="s">
        <v>36</v>
      </c>
      <c r="S180" s="319">
        <v>0</v>
      </c>
      <c r="T180" s="319">
        <v>0</v>
      </c>
      <c r="U180" s="313"/>
      <c r="V180" s="360" t="s">
        <v>911</v>
      </c>
      <c r="W180" s="360"/>
      <c r="X180" s="360"/>
      <c r="Y180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180" s="348"/>
      <c r="AA180" s="348"/>
      <c r="AB180" s="348"/>
      <c r="AC180" s="348"/>
      <c r="AD180" s="348"/>
      <c r="AE180" s="348"/>
      <c r="AF180" s="348"/>
      <c r="AG180" s="348"/>
      <c r="AH180" s="348"/>
      <c r="AI180" s="348"/>
      <c r="AJ180" s="348"/>
      <c r="AK180" s="348"/>
      <c r="AL180" s="348"/>
      <c r="AM180" s="348"/>
      <c r="AN180" s="348"/>
      <c r="AO180" s="348"/>
      <c r="AP180" s="348"/>
      <c r="AQ180" s="348"/>
      <c r="AR180" s="231"/>
      <c r="AS180" s="231"/>
      <c r="AT180" s="231"/>
      <c r="AU180" s="231"/>
      <c r="AV180" s="231"/>
      <c r="AW180" s="231"/>
      <c r="AX180" s="231"/>
      <c r="AY180" s="231"/>
      <c r="AZ180" s="231"/>
      <c r="BA180" s="231"/>
      <c r="BB180" s="231"/>
      <c r="BC180" s="231"/>
      <c r="BD180" s="231"/>
      <c r="BE180" s="231"/>
      <c r="BF180" s="231"/>
      <c r="BG180" s="231"/>
      <c r="BH180" s="231"/>
      <c r="BI180" s="231"/>
      <c r="BJ180" s="231"/>
      <c r="BK180" s="231"/>
      <c r="BL180" s="231"/>
      <c r="BM180" s="231"/>
      <c r="BN180" s="231"/>
      <c r="BO180" s="231"/>
      <c r="BP180" s="231"/>
      <c r="BQ180" s="231"/>
      <c r="BR180" s="231"/>
      <c r="BS180" s="231"/>
      <c r="BT180" s="231"/>
      <c r="BU180" s="231"/>
      <c r="BV180" s="231"/>
      <c r="BW180" s="231"/>
      <c r="BX180" s="231"/>
      <c r="BY180" s="231"/>
      <c r="BZ180" s="231"/>
      <c r="CA180" s="231"/>
      <c r="CB180" s="231"/>
      <c r="CC180" s="231"/>
      <c r="CD180" s="231"/>
      <c r="CE180" s="231"/>
      <c r="CF180" s="231"/>
      <c r="CG180" s="231"/>
      <c r="CH180" s="231"/>
      <c r="CI180" s="231"/>
      <c r="CJ180" s="231"/>
      <c r="CK180" s="231"/>
      <c r="CL180" s="231"/>
      <c r="CM180" s="231"/>
      <c r="CN180" s="231"/>
      <c r="CO180" s="231"/>
      <c r="CP180" s="231"/>
      <c r="CQ180" s="231"/>
      <c r="CR180" s="231"/>
      <c r="CS180" s="231"/>
      <c r="CT180" s="231"/>
      <c r="CU180" s="231"/>
      <c r="CV180" s="231"/>
    </row>
    <row r="181" spans="1:100" s="47" customFormat="1" ht="43.5" customHeight="1" x14ac:dyDescent="0.25">
      <c r="A181" s="311" t="s">
        <v>132</v>
      </c>
      <c r="B181" s="369" t="s">
        <v>913</v>
      </c>
      <c r="C181" s="398" t="s">
        <v>920</v>
      </c>
      <c r="D181" s="314"/>
      <c r="E181" s="314" t="s">
        <v>380</v>
      </c>
      <c r="F181" s="315" t="s">
        <v>2108</v>
      </c>
      <c r="G181" s="313" t="s">
        <v>2693</v>
      </c>
      <c r="H181" s="313" t="s">
        <v>2114</v>
      </c>
      <c r="I181" s="316">
        <v>2222222.2200000002</v>
      </c>
      <c r="J181" s="316">
        <f>-K2468/0.0833333333333333</f>
        <v>0</v>
      </c>
      <c r="K181" s="316"/>
      <c r="L181" s="317">
        <v>42305</v>
      </c>
      <c r="M181" s="317">
        <v>42305</v>
      </c>
      <c r="N181" s="318">
        <v>43400</v>
      </c>
      <c r="O181" s="336">
        <f>YEAR(N181)</f>
        <v>2018</v>
      </c>
      <c r="P181" s="336">
        <f>MONTH(N181)</f>
        <v>10</v>
      </c>
      <c r="Q181" s="326" t="str">
        <f>IF(P181&gt;9,CONCATENATE(O181,P181),CONCATENATE(O181,"0",P181))</f>
        <v>201810</v>
      </c>
      <c r="R181" s="311" t="s">
        <v>36</v>
      </c>
      <c r="S181" s="319">
        <v>0</v>
      </c>
      <c r="T181" s="319">
        <v>0</v>
      </c>
      <c r="U181" s="313"/>
      <c r="V181" s="363" t="s">
        <v>911</v>
      </c>
      <c r="W181" s="360"/>
      <c r="X181" s="363"/>
      <c r="Y181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181" s="348"/>
      <c r="AA181" s="348"/>
      <c r="AB181" s="348"/>
      <c r="AC181" s="348"/>
      <c r="AD181" s="348"/>
      <c r="AE181" s="348"/>
      <c r="AF181" s="348"/>
      <c r="AG181" s="348"/>
      <c r="AH181" s="348"/>
      <c r="AI181" s="348"/>
      <c r="AJ181" s="348"/>
      <c r="AK181" s="348"/>
      <c r="AL181" s="348"/>
      <c r="AM181" s="348"/>
      <c r="AN181" s="348"/>
      <c r="AO181" s="348"/>
      <c r="AP181" s="348"/>
      <c r="AQ181" s="348"/>
      <c r="AR181" s="231"/>
      <c r="AS181" s="231"/>
      <c r="AT181" s="231"/>
      <c r="AU181" s="231"/>
      <c r="AV181" s="231"/>
      <c r="AW181" s="231"/>
      <c r="AX181" s="231"/>
      <c r="AY181" s="231"/>
      <c r="AZ181" s="231"/>
      <c r="BA181" s="231"/>
      <c r="BB181" s="231"/>
      <c r="BC181" s="231"/>
      <c r="BD181" s="231"/>
      <c r="BE181" s="231"/>
      <c r="BF181" s="231"/>
      <c r="BG181" s="231"/>
      <c r="BH181" s="231"/>
      <c r="BI181" s="231"/>
      <c r="BJ181" s="231"/>
      <c r="BK181" s="231"/>
      <c r="BL181" s="231"/>
      <c r="BM181" s="231"/>
      <c r="BN181" s="231"/>
      <c r="BO181" s="231"/>
      <c r="BP181" s="231"/>
      <c r="BQ181" s="231"/>
      <c r="BR181" s="231"/>
      <c r="BS181" s="231"/>
      <c r="BT181" s="231"/>
      <c r="BU181" s="231"/>
      <c r="BV181" s="231"/>
      <c r="BW181" s="231"/>
      <c r="BX181" s="231"/>
      <c r="BY181" s="231"/>
      <c r="BZ181" s="231"/>
      <c r="CA181" s="231"/>
      <c r="CB181" s="231"/>
      <c r="CC181" s="231"/>
      <c r="CD181" s="231"/>
      <c r="CE181" s="231"/>
      <c r="CF181" s="231"/>
      <c r="CG181" s="231"/>
      <c r="CH181" s="231"/>
      <c r="CI181" s="231"/>
      <c r="CJ181" s="231"/>
      <c r="CK181" s="231"/>
      <c r="CL181" s="231"/>
      <c r="CM181" s="231"/>
      <c r="CN181" s="231"/>
      <c r="CO181" s="231"/>
      <c r="CP181" s="231"/>
      <c r="CQ181" s="231"/>
      <c r="CR181" s="231"/>
      <c r="CS181" s="231"/>
      <c r="CT181" s="231"/>
      <c r="CU181" s="231"/>
      <c r="CV181" s="231"/>
    </row>
    <row r="182" spans="1:100" s="47" customFormat="1" ht="43.5" customHeight="1" x14ac:dyDescent="0.25">
      <c r="A182" s="311" t="s">
        <v>132</v>
      </c>
      <c r="B182" s="369" t="s">
        <v>913</v>
      </c>
      <c r="C182" s="398" t="s">
        <v>920</v>
      </c>
      <c r="D182" s="314"/>
      <c r="E182" s="314" t="s">
        <v>380</v>
      </c>
      <c r="F182" s="315" t="s">
        <v>2108</v>
      </c>
      <c r="G182" s="313" t="s">
        <v>2693</v>
      </c>
      <c r="H182" s="313" t="s">
        <v>2115</v>
      </c>
      <c r="I182" s="316">
        <v>2222222.2200000002</v>
      </c>
      <c r="J182" s="316">
        <f>-K2469/0.0833333333333333</f>
        <v>0</v>
      </c>
      <c r="K182" s="316"/>
      <c r="L182" s="317">
        <v>42305</v>
      </c>
      <c r="M182" s="317">
        <v>42305</v>
      </c>
      <c r="N182" s="318">
        <v>43400</v>
      </c>
      <c r="O182" s="336">
        <f>YEAR(N182)</f>
        <v>2018</v>
      </c>
      <c r="P182" s="336">
        <f>MONTH(N182)</f>
        <v>10</v>
      </c>
      <c r="Q182" s="326" t="str">
        <f>IF(P182&gt;9,CONCATENATE(O182,P182),CONCATENATE(O182,"0",P182))</f>
        <v>201810</v>
      </c>
      <c r="R182" s="311" t="s">
        <v>36</v>
      </c>
      <c r="S182" s="319">
        <v>0</v>
      </c>
      <c r="T182" s="319">
        <v>0</v>
      </c>
      <c r="U182" s="313"/>
      <c r="V182" s="363" t="s">
        <v>911</v>
      </c>
      <c r="W182" s="360"/>
      <c r="X182" s="363"/>
      <c r="Y182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182" s="348"/>
      <c r="AA182" s="348"/>
      <c r="AB182" s="348"/>
      <c r="AC182" s="348"/>
      <c r="AD182" s="348"/>
      <c r="AE182" s="348"/>
      <c r="AF182" s="348"/>
      <c r="AG182" s="348"/>
      <c r="AH182" s="348"/>
      <c r="AI182" s="348"/>
      <c r="AJ182" s="348"/>
      <c r="AK182" s="348"/>
      <c r="AL182" s="348"/>
      <c r="AM182" s="348"/>
      <c r="AN182" s="348"/>
      <c r="AO182" s="348"/>
      <c r="AP182" s="348"/>
      <c r="AQ182" s="348"/>
      <c r="AR182" s="231"/>
      <c r="AS182" s="231"/>
      <c r="AT182" s="231"/>
      <c r="AU182" s="231"/>
      <c r="AV182" s="231"/>
      <c r="AW182" s="231"/>
      <c r="AX182" s="231"/>
      <c r="AY182" s="231"/>
      <c r="AZ182" s="231"/>
      <c r="BA182" s="231"/>
      <c r="BB182" s="231"/>
      <c r="BC182" s="231"/>
      <c r="BD182" s="231"/>
      <c r="BE182" s="231"/>
      <c r="BF182" s="231"/>
      <c r="BG182" s="231"/>
      <c r="BH182" s="231"/>
      <c r="BI182" s="231"/>
      <c r="BJ182" s="231"/>
      <c r="BK182" s="231"/>
      <c r="BL182" s="231"/>
      <c r="BM182" s="231"/>
      <c r="BN182" s="231"/>
      <c r="BO182" s="231"/>
      <c r="BP182" s="231"/>
      <c r="BQ182" s="231"/>
      <c r="BR182" s="231"/>
      <c r="BS182" s="231"/>
      <c r="BT182" s="231"/>
      <c r="BU182" s="231"/>
      <c r="BV182" s="231"/>
      <c r="BW182" s="231"/>
      <c r="BX182" s="231"/>
      <c r="BY182" s="231"/>
      <c r="BZ182" s="231"/>
      <c r="CA182" s="231"/>
      <c r="CB182" s="231"/>
      <c r="CC182" s="231"/>
      <c r="CD182" s="231"/>
      <c r="CE182" s="231"/>
      <c r="CF182" s="231"/>
      <c r="CG182" s="231"/>
      <c r="CH182" s="231"/>
      <c r="CI182" s="231"/>
      <c r="CJ182" s="231"/>
      <c r="CK182" s="231"/>
      <c r="CL182" s="231"/>
      <c r="CM182" s="231"/>
      <c r="CN182" s="231"/>
      <c r="CO182" s="231"/>
      <c r="CP182" s="231"/>
      <c r="CQ182" s="231"/>
      <c r="CR182" s="231"/>
      <c r="CS182" s="231"/>
      <c r="CT182" s="231"/>
      <c r="CU182" s="231"/>
      <c r="CV182" s="231"/>
    </row>
    <row r="183" spans="1:100" s="231" customFormat="1" ht="43.5" customHeight="1" x14ac:dyDescent="0.25">
      <c r="A183" s="311" t="s">
        <v>132</v>
      </c>
      <c r="B183" s="369" t="s">
        <v>913</v>
      </c>
      <c r="C183" s="398" t="s">
        <v>920</v>
      </c>
      <c r="D183" s="314"/>
      <c r="E183" s="314" t="s">
        <v>380</v>
      </c>
      <c r="F183" s="315" t="s">
        <v>2108</v>
      </c>
      <c r="G183" s="313" t="s">
        <v>2693</v>
      </c>
      <c r="H183" s="313" t="s">
        <v>680</v>
      </c>
      <c r="I183" s="316">
        <v>2222222.2200000002</v>
      </c>
      <c r="J183" s="316">
        <f>-K2470/0.0833333333333333</f>
        <v>0</v>
      </c>
      <c r="K183" s="316"/>
      <c r="L183" s="317">
        <v>42305</v>
      </c>
      <c r="M183" s="317">
        <v>42305</v>
      </c>
      <c r="N183" s="318">
        <v>43400</v>
      </c>
      <c r="O183" s="336">
        <f>YEAR(N183)</f>
        <v>2018</v>
      </c>
      <c r="P183" s="336">
        <f>MONTH(N183)</f>
        <v>10</v>
      </c>
      <c r="Q183" s="326" t="str">
        <f>IF(P183&gt;9,CONCATENATE(O183,P183),CONCATENATE(O183,"0",P183))</f>
        <v>201810</v>
      </c>
      <c r="R183" s="311" t="s">
        <v>36</v>
      </c>
      <c r="S183" s="319">
        <v>0</v>
      </c>
      <c r="T183" s="319">
        <v>0</v>
      </c>
      <c r="U183" s="313"/>
      <c r="V183" s="363" t="s">
        <v>911</v>
      </c>
      <c r="W183" s="360"/>
      <c r="X183" s="363"/>
      <c r="Y183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183" s="348"/>
      <c r="AA183" s="349"/>
      <c r="AB183" s="349"/>
      <c r="AC183" s="349"/>
      <c r="AD183" s="349"/>
      <c r="AE183" s="349"/>
      <c r="AF183" s="349"/>
      <c r="AG183" s="349"/>
      <c r="AH183" s="349"/>
      <c r="AI183" s="349"/>
      <c r="AJ183" s="349"/>
      <c r="AK183" s="349"/>
      <c r="AL183" s="349"/>
      <c r="AM183" s="349"/>
      <c r="AN183" s="349"/>
      <c r="AO183" s="349"/>
      <c r="AP183" s="349"/>
      <c r="AQ183" s="349"/>
      <c r="AR183" s="47"/>
      <c r="AS183" s="47"/>
      <c r="AT183" s="47"/>
      <c r="AU183" s="47"/>
      <c r="AV183" s="47"/>
      <c r="AW183" s="47"/>
      <c r="AX183" s="47"/>
      <c r="AY183" s="47"/>
      <c r="AZ183" s="47"/>
      <c r="BA183" s="47"/>
      <c r="BB183" s="47"/>
      <c r="BC183" s="47"/>
      <c r="BD183" s="47"/>
      <c r="BE183" s="47"/>
      <c r="BF183" s="47"/>
      <c r="BG183" s="47"/>
      <c r="BH183" s="47"/>
      <c r="BI183" s="47"/>
      <c r="BJ183" s="47"/>
      <c r="BK183" s="47"/>
      <c r="BL183" s="47"/>
      <c r="BM183" s="47"/>
      <c r="BN183" s="47"/>
      <c r="BO183" s="47"/>
      <c r="BP183" s="47"/>
      <c r="BQ183" s="47"/>
      <c r="BR183" s="47"/>
      <c r="BS183" s="47"/>
      <c r="BT183" s="47"/>
      <c r="BU183" s="47"/>
      <c r="BV183" s="47"/>
      <c r="BW183" s="47"/>
      <c r="BX183" s="47"/>
      <c r="BY183" s="47"/>
      <c r="BZ183" s="47"/>
      <c r="CA183" s="47"/>
      <c r="CB183" s="47"/>
      <c r="CC183" s="47"/>
      <c r="CD183" s="47"/>
      <c r="CE183" s="47"/>
      <c r="CF183" s="47"/>
      <c r="CG183" s="47"/>
      <c r="CH183" s="47"/>
      <c r="CI183" s="47"/>
      <c r="CJ183" s="47"/>
      <c r="CK183" s="47"/>
      <c r="CL183" s="47"/>
      <c r="CM183" s="47"/>
      <c r="CN183" s="47"/>
      <c r="CO183" s="47"/>
      <c r="CP183" s="47"/>
      <c r="CQ183" s="47"/>
      <c r="CR183" s="47"/>
      <c r="CS183" s="47"/>
      <c r="CT183" s="47"/>
      <c r="CU183" s="47"/>
      <c r="CV183" s="47"/>
    </row>
    <row r="184" spans="1:100" s="231" customFormat="1" ht="43.5" customHeight="1" x14ac:dyDescent="0.25">
      <c r="A184" s="305" t="s">
        <v>132</v>
      </c>
      <c r="B184" s="361" t="s">
        <v>913</v>
      </c>
      <c r="C184" s="398" t="s">
        <v>920</v>
      </c>
      <c r="D184" s="306" t="s">
        <v>3135</v>
      </c>
      <c r="E184" s="306" t="s">
        <v>380</v>
      </c>
      <c r="F184" s="307" t="s">
        <v>46</v>
      </c>
      <c r="G184" s="308" t="s">
        <v>428</v>
      </c>
      <c r="H184" s="308" t="s">
        <v>370</v>
      </c>
      <c r="I184" s="309">
        <v>5000000</v>
      </c>
      <c r="J184" s="309">
        <f>-K2473/0.0833333333333333</f>
        <v>0</v>
      </c>
      <c r="K184" s="309"/>
      <c r="L184" s="310">
        <v>42760</v>
      </c>
      <c r="M184" s="310">
        <v>42760</v>
      </c>
      <c r="N184" s="310">
        <v>43489</v>
      </c>
      <c r="O184" s="337">
        <f>YEAR(N184)</f>
        <v>2019</v>
      </c>
      <c r="P184" s="336">
        <f>MONTH(N184)</f>
        <v>1</v>
      </c>
      <c r="Q184" s="332" t="str">
        <f>IF(P184&gt;9,CONCATENATE(O184,P184),CONCATENATE(O184,"0",P184))</f>
        <v>201901</v>
      </c>
      <c r="R184" s="311">
        <v>0</v>
      </c>
      <c r="S184" s="312">
        <v>0</v>
      </c>
      <c r="T184" s="312">
        <v>0</v>
      </c>
      <c r="U184" s="308"/>
      <c r="V184" s="360"/>
      <c r="W184" s="360"/>
      <c r="X184" s="360"/>
      <c r="Y184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84" s="422"/>
      <c r="AA184" s="349"/>
      <c r="AB184" s="349"/>
      <c r="AC184" s="349"/>
      <c r="AD184" s="349"/>
      <c r="AE184" s="349"/>
      <c r="AF184" s="349"/>
      <c r="AG184" s="349"/>
      <c r="AH184" s="349"/>
      <c r="AI184" s="349"/>
      <c r="AJ184" s="349"/>
      <c r="AK184" s="349"/>
      <c r="AL184" s="349"/>
      <c r="AM184" s="349"/>
      <c r="AN184" s="349"/>
      <c r="AO184" s="349"/>
      <c r="AP184" s="349"/>
      <c r="AQ184" s="349"/>
    </row>
    <row r="185" spans="1:100" s="231" customFormat="1" ht="43.5" customHeight="1" x14ac:dyDescent="0.25">
      <c r="A185" s="379" t="s">
        <v>132</v>
      </c>
      <c r="B185" s="378" t="s">
        <v>913</v>
      </c>
      <c r="C185" s="370" t="s">
        <v>920</v>
      </c>
      <c r="D185" s="365" t="s">
        <v>1740</v>
      </c>
      <c r="E185" s="365" t="s">
        <v>379</v>
      </c>
      <c r="F185" s="366" t="s">
        <v>34</v>
      </c>
      <c r="G185" s="356" t="s">
        <v>1469</v>
      </c>
      <c r="H185" s="356" t="s">
        <v>1470</v>
      </c>
      <c r="I185" s="388">
        <v>48230</v>
      </c>
      <c r="J185" s="388">
        <f>-K1856/0.0833333333333333</f>
        <v>0</v>
      </c>
      <c r="K185" s="388"/>
      <c r="L185" s="367">
        <v>42802</v>
      </c>
      <c r="M185" s="367">
        <v>42765</v>
      </c>
      <c r="N185" s="367">
        <v>43494</v>
      </c>
      <c r="O185" s="389">
        <f>YEAR(N185)</f>
        <v>2019</v>
      </c>
      <c r="P185" s="374">
        <f>MONTH(N185)</f>
        <v>1</v>
      </c>
      <c r="Q185" s="390" t="str">
        <f>IF(P185&gt;9,CONCATENATE(O185,P185),CONCATENATE(O185,"0",P185))</f>
        <v>201901</v>
      </c>
      <c r="R185" s="354" t="s">
        <v>106</v>
      </c>
      <c r="S185" s="391">
        <v>0</v>
      </c>
      <c r="T185" s="391">
        <v>0</v>
      </c>
      <c r="U185" s="356"/>
      <c r="V185" s="349"/>
      <c r="W185" s="348"/>
      <c r="X185" s="349"/>
      <c r="Y185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85" s="422"/>
      <c r="AA185" s="349"/>
      <c r="AB185" s="349"/>
      <c r="AC185" s="349"/>
      <c r="AD185" s="349"/>
      <c r="AE185" s="349"/>
      <c r="AF185" s="349"/>
      <c r="AG185" s="349"/>
      <c r="AH185" s="349"/>
      <c r="AI185" s="349"/>
      <c r="AJ185" s="349"/>
      <c r="AK185" s="349"/>
      <c r="AL185" s="349"/>
      <c r="AM185" s="349"/>
      <c r="AN185" s="349"/>
      <c r="AO185" s="349"/>
      <c r="AP185" s="349"/>
      <c r="AQ185" s="349"/>
    </row>
    <row r="186" spans="1:100" s="231" customFormat="1" ht="43.5" customHeight="1" x14ac:dyDescent="0.25">
      <c r="A186" s="311" t="s">
        <v>132</v>
      </c>
      <c r="B186" s="369" t="s">
        <v>913</v>
      </c>
      <c r="C186" s="398" t="s">
        <v>920</v>
      </c>
      <c r="D186" s="314"/>
      <c r="E186" s="314" t="s">
        <v>379</v>
      </c>
      <c r="F186" s="315" t="s">
        <v>46</v>
      </c>
      <c r="G186" s="313" t="s">
        <v>230</v>
      </c>
      <c r="H186" s="313" t="s">
        <v>231</v>
      </c>
      <c r="I186" s="316">
        <v>144631.66</v>
      </c>
      <c r="J186" s="316">
        <f>-K2496/0.0833333333333333</f>
        <v>0</v>
      </c>
      <c r="K186" s="316"/>
      <c r="L186" s="317">
        <v>42613</v>
      </c>
      <c r="M186" s="317">
        <v>42539</v>
      </c>
      <c r="N186" s="318">
        <v>43633</v>
      </c>
      <c r="O186" s="336">
        <f>YEAR(N186)</f>
        <v>2019</v>
      </c>
      <c r="P186" s="336">
        <f>MONTH(N186)</f>
        <v>6</v>
      </c>
      <c r="Q186" s="326" t="str">
        <f>IF(P186&gt;9,CONCATENATE(O186,P186),CONCATENATE(O186,"0",P186))</f>
        <v>201906</v>
      </c>
      <c r="R186" s="311">
        <v>0</v>
      </c>
      <c r="S186" s="319">
        <v>0</v>
      </c>
      <c r="T186" s="319">
        <v>0</v>
      </c>
      <c r="U186" s="313"/>
      <c r="V186" s="363"/>
      <c r="W186" s="360"/>
      <c r="X186" s="363"/>
      <c r="Y186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86" s="422"/>
      <c r="AA186" s="349"/>
      <c r="AB186" s="349"/>
      <c r="AC186" s="349"/>
      <c r="AD186" s="349"/>
      <c r="AE186" s="349"/>
      <c r="AF186" s="349"/>
      <c r="AG186" s="349"/>
      <c r="AH186" s="349"/>
      <c r="AI186" s="349"/>
      <c r="AJ186" s="349"/>
      <c r="AK186" s="349"/>
      <c r="AL186" s="349"/>
      <c r="AM186" s="349"/>
      <c r="AN186" s="349"/>
      <c r="AO186" s="349"/>
      <c r="AP186" s="349"/>
      <c r="AQ186" s="349"/>
    </row>
    <row r="187" spans="1:100" s="231" customFormat="1" ht="43.5" customHeight="1" x14ac:dyDescent="0.25">
      <c r="A187" s="311" t="s">
        <v>132</v>
      </c>
      <c r="B187" s="369" t="s">
        <v>913</v>
      </c>
      <c r="C187" s="398" t="s">
        <v>920</v>
      </c>
      <c r="D187" s="314"/>
      <c r="E187" s="314" t="s">
        <v>379</v>
      </c>
      <c r="F187" s="315" t="s">
        <v>46</v>
      </c>
      <c r="G187" s="313" t="s">
        <v>2708</v>
      </c>
      <c r="H187" s="313" t="s">
        <v>2709</v>
      </c>
      <c r="I187" s="316">
        <v>79111.08</v>
      </c>
      <c r="J187" s="316">
        <f>-K1828/0.0833333333333333</f>
        <v>0</v>
      </c>
      <c r="K187" s="316"/>
      <c r="L187" s="317">
        <v>42606</v>
      </c>
      <c r="M187" s="317">
        <v>42552</v>
      </c>
      <c r="N187" s="317">
        <v>43646</v>
      </c>
      <c r="O187" s="338">
        <f>YEAR(N187)</f>
        <v>2019</v>
      </c>
      <c r="P187" s="336">
        <f>MONTH(N187)</f>
        <v>6</v>
      </c>
      <c r="Q187" s="333" t="str">
        <f>IF(P187&gt;9,CONCATENATE(O187,P187),CONCATENATE(O187,"0",P187))</f>
        <v>201906</v>
      </c>
      <c r="R187" s="311">
        <v>0</v>
      </c>
      <c r="S187" s="319">
        <v>0</v>
      </c>
      <c r="T187" s="319">
        <v>0</v>
      </c>
      <c r="U187" s="313"/>
      <c r="V187" s="385"/>
      <c r="W187" s="360"/>
      <c r="X187" s="385"/>
      <c r="Y187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87" s="360"/>
      <c r="AA187" s="360"/>
      <c r="AB187" s="360"/>
      <c r="AC187" s="360"/>
      <c r="AD187" s="360"/>
      <c r="AE187" s="360"/>
      <c r="AF187" s="360"/>
      <c r="AG187" s="360"/>
      <c r="AH187" s="360"/>
      <c r="AI187" s="360"/>
      <c r="AJ187" s="360"/>
      <c r="AK187" s="360"/>
      <c r="AL187" s="360"/>
      <c r="AM187" s="360"/>
      <c r="AN187" s="360"/>
      <c r="AO187" s="360"/>
      <c r="AP187" s="360"/>
      <c r="AQ187" s="360"/>
    </row>
    <row r="188" spans="1:100" s="231" customFormat="1" ht="43.5" customHeight="1" x14ac:dyDescent="0.25">
      <c r="A188" s="311" t="s">
        <v>132</v>
      </c>
      <c r="B188" s="369" t="s">
        <v>913</v>
      </c>
      <c r="C188" s="398" t="s">
        <v>920</v>
      </c>
      <c r="D188" s="314"/>
      <c r="E188" s="314" t="s">
        <v>379</v>
      </c>
      <c r="F188" s="315" t="s">
        <v>1998</v>
      </c>
      <c r="G188" s="313" t="s">
        <v>1999</v>
      </c>
      <c r="H188" s="313" t="s">
        <v>85</v>
      </c>
      <c r="I188" s="316">
        <v>14761718.380000001</v>
      </c>
      <c r="J188" s="316">
        <f>-K1818/0.0833333333333333</f>
        <v>0</v>
      </c>
      <c r="K188" s="316"/>
      <c r="L188" s="317">
        <v>42508</v>
      </c>
      <c r="M188" s="317">
        <v>41579</v>
      </c>
      <c r="N188" s="317">
        <v>43769</v>
      </c>
      <c r="O188" s="338">
        <f>YEAR(N188)</f>
        <v>2019</v>
      </c>
      <c r="P188" s="336">
        <f>MONTH(N188)</f>
        <v>10</v>
      </c>
      <c r="Q188" s="333" t="str">
        <f>IF(P188&gt;9,CONCATENATE(O188,P188),CONCATENATE(O188,"0",P188))</f>
        <v>201910</v>
      </c>
      <c r="R188" s="311">
        <v>0</v>
      </c>
      <c r="S188" s="319">
        <v>0</v>
      </c>
      <c r="T188" s="319">
        <v>0</v>
      </c>
      <c r="U188" s="313"/>
      <c r="V188" s="385"/>
      <c r="W188" s="360"/>
      <c r="X188" s="385"/>
      <c r="Y188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88" s="360"/>
      <c r="AA188" s="360"/>
      <c r="AB188" s="360"/>
      <c r="AC188" s="360"/>
      <c r="AD188" s="360"/>
      <c r="AE188" s="360"/>
      <c r="AF188" s="360"/>
      <c r="AG188" s="360"/>
      <c r="AH188" s="360"/>
      <c r="AI188" s="360"/>
      <c r="AJ188" s="360"/>
      <c r="AK188" s="360"/>
      <c r="AL188" s="360"/>
      <c r="AM188" s="360"/>
      <c r="AN188" s="360"/>
      <c r="AO188" s="360"/>
      <c r="AP188" s="360"/>
      <c r="AQ188" s="360"/>
      <c r="AR188" s="47"/>
      <c r="AS188" s="47"/>
      <c r="AT188" s="47"/>
      <c r="AU188" s="47"/>
      <c r="AV188" s="47"/>
      <c r="AW188" s="47"/>
      <c r="AX188" s="47"/>
      <c r="AY188" s="47"/>
      <c r="AZ188" s="47"/>
      <c r="BA188" s="47"/>
      <c r="BB188" s="47"/>
      <c r="BC188" s="47"/>
      <c r="BD188" s="47"/>
      <c r="BE188" s="47"/>
      <c r="BF188" s="47"/>
      <c r="BG188" s="47"/>
      <c r="BH188" s="47"/>
      <c r="BI188" s="47"/>
      <c r="BJ188" s="47"/>
      <c r="BK188" s="47"/>
      <c r="BL188" s="47"/>
      <c r="BM188" s="47"/>
      <c r="BN188" s="47"/>
      <c r="BO188" s="47"/>
      <c r="BP188" s="47"/>
      <c r="BQ188" s="47"/>
      <c r="BR188" s="47"/>
      <c r="BS188" s="47"/>
      <c r="BT188" s="47"/>
      <c r="BU188" s="47"/>
      <c r="BV188" s="47"/>
      <c r="BW188" s="47"/>
      <c r="BX188" s="47"/>
      <c r="BY188" s="47"/>
      <c r="BZ188" s="47"/>
      <c r="CA188" s="47"/>
      <c r="CB188" s="47"/>
      <c r="CC188" s="47"/>
      <c r="CD188" s="47"/>
      <c r="CE188" s="47"/>
      <c r="CF188" s="47"/>
      <c r="CG188" s="47"/>
      <c r="CH188" s="47"/>
      <c r="CI188" s="47"/>
      <c r="CJ188" s="47"/>
      <c r="CK188" s="47"/>
      <c r="CL188" s="47"/>
      <c r="CM188" s="47"/>
      <c r="CN188" s="47"/>
      <c r="CO188" s="47"/>
      <c r="CP188" s="47"/>
      <c r="CQ188" s="47"/>
      <c r="CR188" s="47"/>
      <c r="CS188" s="47"/>
      <c r="CT188" s="47"/>
      <c r="CU188" s="47"/>
      <c r="CV188" s="47"/>
    </row>
    <row r="189" spans="1:100" s="231" customFormat="1" ht="43.5" customHeight="1" x14ac:dyDescent="0.25">
      <c r="A189" s="305" t="s">
        <v>132</v>
      </c>
      <c r="B189" s="361" t="s">
        <v>913</v>
      </c>
      <c r="C189" s="398" t="s">
        <v>920</v>
      </c>
      <c r="D189" s="306" t="s">
        <v>313</v>
      </c>
      <c r="E189" s="306" t="s">
        <v>404</v>
      </c>
      <c r="F189" s="307" t="s">
        <v>206</v>
      </c>
      <c r="G189" s="308" t="s">
        <v>207</v>
      </c>
      <c r="H189" s="308" t="s">
        <v>1006</v>
      </c>
      <c r="I189" s="309">
        <v>0</v>
      </c>
      <c r="J189" s="309">
        <f>-K2491/0.0833333333333333</f>
        <v>0</v>
      </c>
      <c r="K189" s="309"/>
      <c r="L189" s="310">
        <v>42683</v>
      </c>
      <c r="M189" s="310">
        <v>42726</v>
      </c>
      <c r="N189" s="310">
        <v>43820</v>
      </c>
      <c r="O189" s="337">
        <f>YEAR(N189)</f>
        <v>2019</v>
      </c>
      <c r="P189" s="336">
        <f>MONTH(N189)</f>
        <v>12</v>
      </c>
      <c r="Q189" s="332" t="str">
        <f>IF(P189&gt;9,CONCATENATE(O189,P189),CONCATENATE(O189,"0",P189))</f>
        <v>201912</v>
      </c>
      <c r="R189" s="311">
        <v>0</v>
      </c>
      <c r="S189" s="312">
        <v>0.25</v>
      </c>
      <c r="T189" s="312">
        <v>0.03</v>
      </c>
      <c r="U189" s="308"/>
      <c r="V189" s="360"/>
      <c r="W189" s="360"/>
      <c r="X189" s="360"/>
      <c r="Y189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89" s="422"/>
      <c r="AA189" s="349"/>
      <c r="AB189" s="349"/>
      <c r="AC189" s="349"/>
      <c r="AD189" s="349"/>
      <c r="AE189" s="349"/>
      <c r="AF189" s="349"/>
      <c r="AG189" s="349"/>
      <c r="AH189" s="349"/>
      <c r="AI189" s="349"/>
      <c r="AJ189" s="349"/>
      <c r="AK189" s="349"/>
      <c r="AL189" s="349"/>
      <c r="AM189" s="349"/>
      <c r="AN189" s="349"/>
      <c r="AO189" s="349"/>
      <c r="AP189" s="349"/>
      <c r="AQ189" s="349"/>
      <c r="AR189" s="47"/>
      <c r="AS189" s="47"/>
      <c r="AT189" s="47"/>
      <c r="AU189" s="47"/>
      <c r="AV189" s="47"/>
      <c r="AW189" s="47"/>
      <c r="AX189" s="47"/>
      <c r="AY189" s="47"/>
      <c r="AZ189" s="47"/>
      <c r="BA189" s="47"/>
      <c r="BB189" s="47"/>
      <c r="BC189" s="47"/>
      <c r="BD189" s="47"/>
      <c r="BE189" s="47"/>
      <c r="BF189" s="47"/>
      <c r="BG189" s="47"/>
      <c r="BH189" s="47"/>
      <c r="BI189" s="47"/>
      <c r="BJ189" s="47"/>
      <c r="BK189" s="47"/>
      <c r="BL189" s="47"/>
      <c r="BM189" s="47"/>
      <c r="BN189" s="47"/>
      <c r="BO189" s="47"/>
      <c r="BP189" s="47"/>
      <c r="BQ189" s="47"/>
      <c r="BR189" s="47"/>
      <c r="BS189" s="47"/>
      <c r="BT189" s="47"/>
      <c r="BU189" s="47"/>
      <c r="BV189" s="47"/>
      <c r="BW189" s="47"/>
      <c r="BX189" s="47"/>
      <c r="BY189" s="47"/>
      <c r="BZ189" s="47"/>
      <c r="CA189" s="47"/>
      <c r="CB189" s="47"/>
      <c r="CC189" s="47"/>
      <c r="CD189" s="47"/>
      <c r="CE189" s="47"/>
      <c r="CF189" s="47"/>
      <c r="CG189" s="47"/>
      <c r="CH189" s="47"/>
      <c r="CI189" s="47"/>
      <c r="CJ189" s="47"/>
      <c r="CK189" s="47"/>
      <c r="CL189" s="47"/>
      <c r="CM189" s="47"/>
      <c r="CN189" s="47"/>
      <c r="CO189" s="47"/>
      <c r="CP189" s="47"/>
      <c r="CQ189" s="47"/>
      <c r="CR189" s="47"/>
      <c r="CS189" s="47"/>
      <c r="CT189" s="47"/>
      <c r="CU189" s="47"/>
      <c r="CV189" s="47"/>
    </row>
    <row r="190" spans="1:100" s="231" customFormat="1" ht="43.5" customHeight="1" x14ac:dyDescent="0.25">
      <c r="A190" s="311" t="s">
        <v>132</v>
      </c>
      <c r="B190" s="369" t="s">
        <v>913</v>
      </c>
      <c r="C190" s="398" t="s">
        <v>920</v>
      </c>
      <c r="D190" s="314"/>
      <c r="E190" s="314" t="s">
        <v>379</v>
      </c>
      <c r="F190" s="315" t="s">
        <v>46</v>
      </c>
      <c r="G190" s="313" t="s">
        <v>1340</v>
      </c>
      <c r="H190" s="313" t="s">
        <v>1341</v>
      </c>
      <c r="I190" s="316">
        <v>288864</v>
      </c>
      <c r="J190" s="316">
        <f>-K1837/0.0833333333333333</f>
        <v>0</v>
      </c>
      <c r="K190" s="316"/>
      <c r="L190" s="317">
        <v>41752</v>
      </c>
      <c r="M190" s="317">
        <v>41752</v>
      </c>
      <c r="N190" s="317">
        <v>43943</v>
      </c>
      <c r="O190" s="338">
        <f>YEAR(N190)</f>
        <v>2020</v>
      </c>
      <c r="P190" s="336">
        <f>MONTH(N190)</f>
        <v>4</v>
      </c>
      <c r="Q190" s="333" t="str">
        <f>IF(P190&gt;9,CONCATENATE(O190,P190),CONCATENATE(O190,"0",P190))</f>
        <v>202004</v>
      </c>
      <c r="R190" s="311">
        <v>0</v>
      </c>
      <c r="S190" s="319">
        <v>0</v>
      </c>
      <c r="T190" s="319">
        <v>0</v>
      </c>
      <c r="U190" s="313"/>
      <c r="V190" s="385"/>
      <c r="W190" s="360"/>
      <c r="X190" s="385"/>
      <c r="Y190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90" s="422"/>
      <c r="AA190" s="348"/>
      <c r="AB190" s="348"/>
      <c r="AC190" s="348"/>
      <c r="AD190" s="348"/>
      <c r="AE190" s="348"/>
      <c r="AF190" s="348"/>
      <c r="AG190" s="348"/>
      <c r="AH190" s="348"/>
      <c r="AI190" s="348"/>
      <c r="AJ190" s="348"/>
      <c r="AK190" s="348"/>
      <c r="AL190" s="348"/>
      <c r="AM190" s="348"/>
      <c r="AN190" s="348"/>
      <c r="AO190" s="348"/>
      <c r="AP190" s="348"/>
      <c r="AQ190" s="348"/>
      <c r="AR190" s="239"/>
      <c r="AS190" s="239"/>
      <c r="AT190" s="239"/>
      <c r="AU190" s="239"/>
      <c r="AV190" s="239"/>
      <c r="AW190" s="239"/>
      <c r="AX190" s="239"/>
      <c r="AY190" s="239"/>
      <c r="AZ190" s="239"/>
      <c r="BA190" s="239"/>
      <c r="BB190" s="239"/>
      <c r="BC190" s="239"/>
      <c r="BD190" s="239"/>
      <c r="BE190" s="239"/>
      <c r="BF190" s="239"/>
      <c r="BG190" s="239"/>
      <c r="BH190" s="239"/>
      <c r="BI190" s="239"/>
      <c r="BJ190" s="239"/>
      <c r="BK190" s="239"/>
      <c r="BL190" s="239"/>
      <c r="BM190" s="239"/>
      <c r="BN190" s="239"/>
      <c r="BO190" s="239"/>
      <c r="BP190" s="239"/>
      <c r="BQ190" s="239"/>
      <c r="BR190" s="239"/>
      <c r="BS190" s="239"/>
      <c r="BT190" s="239"/>
      <c r="BU190" s="239"/>
      <c r="BV190" s="239"/>
      <c r="BW190" s="239"/>
      <c r="BX190" s="239"/>
      <c r="BY190" s="239"/>
      <c r="BZ190" s="239"/>
      <c r="CA190" s="239"/>
      <c r="CB190" s="239"/>
      <c r="CC190" s="239"/>
      <c r="CD190" s="239"/>
      <c r="CE190" s="239"/>
      <c r="CF190" s="239"/>
      <c r="CG190" s="239"/>
      <c r="CH190" s="239"/>
      <c r="CI190" s="239"/>
      <c r="CJ190" s="239"/>
      <c r="CK190" s="239"/>
      <c r="CL190" s="239"/>
      <c r="CM190" s="239"/>
      <c r="CN190" s="239"/>
      <c r="CO190" s="239"/>
      <c r="CP190" s="239"/>
      <c r="CQ190" s="239"/>
      <c r="CR190" s="239"/>
      <c r="CS190" s="239"/>
      <c r="CT190" s="239"/>
      <c r="CU190" s="239"/>
      <c r="CV190" s="239"/>
    </row>
    <row r="191" spans="1:100" s="47" customFormat="1" ht="43.5" customHeight="1" x14ac:dyDescent="0.25">
      <c r="A191" s="305" t="s">
        <v>132</v>
      </c>
      <c r="B191" s="369" t="s">
        <v>913</v>
      </c>
      <c r="C191" s="398" t="s">
        <v>920</v>
      </c>
      <c r="D191" s="306"/>
      <c r="E191" s="306" t="s">
        <v>379</v>
      </c>
      <c r="F191" s="307" t="s">
        <v>34</v>
      </c>
      <c r="G191" s="308" t="s">
        <v>1473</v>
      </c>
      <c r="H191" s="308" t="s">
        <v>1474</v>
      </c>
      <c r="I191" s="309">
        <v>690252</v>
      </c>
      <c r="J191" s="309">
        <f>-K1841/0.0833333333333333</f>
        <v>0</v>
      </c>
      <c r="K191" s="309"/>
      <c r="L191" s="310">
        <v>41850</v>
      </c>
      <c r="M191" s="310">
        <v>41850</v>
      </c>
      <c r="N191" s="310">
        <v>44041</v>
      </c>
      <c r="O191" s="337">
        <f>YEAR(N191)</f>
        <v>2020</v>
      </c>
      <c r="P191" s="336">
        <f>MONTH(N191)</f>
        <v>7</v>
      </c>
      <c r="Q191" s="332" t="str">
        <f>IF(P191&gt;9,CONCATENATE(O191,P191),CONCATENATE(O191,"0",P191))</f>
        <v>202007</v>
      </c>
      <c r="R191" s="311">
        <v>0</v>
      </c>
      <c r="S191" s="312">
        <v>0</v>
      </c>
      <c r="T191" s="312">
        <v>0</v>
      </c>
      <c r="U191" s="308"/>
      <c r="V191" s="363"/>
      <c r="W191" s="360"/>
      <c r="X191" s="363"/>
      <c r="Y191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91" s="422"/>
      <c r="AA191" s="348"/>
      <c r="AB191" s="348"/>
      <c r="AC191" s="348"/>
      <c r="AD191" s="348"/>
      <c r="AE191" s="348"/>
      <c r="AF191" s="348"/>
      <c r="AG191" s="348"/>
      <c r="AH191" s="348"/>
      <c r="AI191" s="348"/>
      <c r="AJ191" s="348"/>
      <c r="AK191" s="348"/>
      <c r="AL191" s="348"/>
      <c r="AM191" s="348"/>
      <c r="AN191" s="348"/>
      <c r="AO191" s="348"/>
      <c r="AP191" s="348"/>
      <c r="AQ191" s="348"/>
    </row>
    <row r="192" spans="1:100" s="47" customFormat="1" ht="43.5" customHeight="1" x14ac:dyDescent="0.25">
      <c r="A192" s="311" t="s">
        <v>132</v>
      </c>
      <c r="B192" s="369" t="s">
        <v>913</v>
      </c>
      <c r="C192" s="398" t="s">
        <v>920</v>
      </c>
      <c r="D192" s="314"/>
      <c r="E192" s="314" t="s">
        <v>380</v>
      </c>
      <c r="F192" s="315" t="s">
        <v>46</v>
      </c>
      <c r="G192" s="313" t="s">
        <v>2242</v>
      </c>
      <c r="H192" s="313" t="s">
        <v>174</v>
      </c>
      <c r="I192" s="316">
        <v>10000000</v>
      </c>
      <c r="J192" s="316">
        <f>-K2486/0.0833333333333333</f>
        <v>0</v>
      </c>
      <c r="K192" s="316"/>
      <c r="L192" s="317">
        <v>42389</v>
      </c>
      <c r="M192" s="317">
        <v>42402</v>
      </c>
      <c r="N192" s="318">
        <v>44228</v>
      </c>
      <c r="O192" s="336">
        <f>YEAR(N192)</f>
        <v>2021</v>
      </c>
      <c r="P192" s="336">
        <f>MONTH(N192)</f>
        <v>2</v>
      </c>
      <c r="Q192" s="326" t="str">
        <f>IF(P192&gt;9,CONCATENATE(O192,P192),CONCATENATE(O192,"0",P192))</f>
        <v>202102</v>
      </c>
      <c r="R192" s="311" t="s">
        <v>91</v>
      </c>
      <c r="S192" s="319">
        <v>0</v>
      </c>
      <c r="T192" s="319">
        <v>0</v>
      </c>
      <c r="U192" s="313"/>
      <c r="V192" s="363"/>
      <c r="W192" s="360"/>
      <c r="X192" s="363"/>
      <c r="Y192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92" s="422"/>
      <c r="AA192" s="349"/>
      <c r="AB192" s="349"/>
      <c r="AC192" s="349"/>
      <c r="AD192" s="349"/>
      <c r="AE192" s="349"/>
      <c r="AF192" s="349"/>
      <c r="AG192" s="349"/>
      <c r="AH192" s="349"/>
      <c r="AI192" s="349"/>
      <c r="AJ192" s="349"/>
      <c r="AK192" s="349"/>
      <c r="AL192" s="349"/>
      <c r="AM192" s="349"/>
      <c r="AN192" s="349"/>
      <c r="AO192" s="349"/>
      <c r="AP192" s="349"/>
      <c r="AQ192" s="349"/>
    </row>
    <row r="193" spans="1:100" s="234" customFormat="1" ht="43.5" customHeight="1" x14ac:dyDescent="0.25">
      <c r="A193" s="305" t="s">
        <v>132</v>
      </c>
      <c r="B193" s="361" t="s">
        <v>913</v>
      </c>
      <c r="C193" s="398" t="s">
        <v>920</v>
      </c>
      <c r="D193" s="306" t="s">
        <v>2361</v>
      </c>
      <c r="E193" s="306" t="s">
        <v>381</v>
      </c>
      <c r="F193" s="307" t="s">
        <v>46</v>
      </c>
      <c r="G193" s="308" t="s">
        <v>427</v>
      </c>
      <c r="H193" s="308" t="s">
        <v>2476</v>
      </c>
      <c r="I193" s="309">
        <v>250000</v>
      </c>
      <c r="J193" s="309">
        <f>-K2480/0.0833333333333333</f>
        <v>0</v>
      </c>
      <c r="K193" s="309"/>
      <c r="L193" s="310">
        <v>42438</v>
      </c>
      <c r="M193" s="310">
        <v>42438</v>
      </c>
      <c r="N193" s="310">
        <v>44263</v>
      </c>
      <c r="O193" s="337">
        <f>YEAR(N193)</f>
        <v>2021</v>
      </c>
      <c r="P193" s="336">
        <f>MONTH(N193)</f>
        <v>3</v>
      </c>
      <c r="Q193" s="332" t="str">
        <f>IF(P193&gt;9,CONCATENATE(O193,P193),CONCATENATE(O193,"0",P193))</f>
        <v>202103</v>
      </c>
      <c r="R193" s="311" t="s">
        <v>44</v>
      </c>
      <c r="S193" s="312">
        <v>0</v>
      </c>
      <c r="T193" s="312">
        <v>0</v>
      </c>
      <c r="U193" s="308"/>
      <c r="V193" s="360"/>
      <c r="W193" s="360"/>
      <c r="X193" s="360"/>
      <c r="Y193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93" s="422"/>
      <c r="AA193" s="349"/>
      <c r="AB193" s="349"/>
      <c r="AC193" s="349"/>
      <c r="AD193" s="349"/>
      <c r="AE193" s="349"/>
      <c r="AF193" s="349"/>
      <c r="AG193" s="349"/>
      <c r="AH193" s="349"/>
      <c r="AI193" s="349"/>
      <c r="AJ193" s="349"/>
      <c r="AK193" s="349"/>
      <c r="AL193" s="349"/>
      <c r="AM193" s="349"/>
      <c r="AN193" s="349"/>
      <c r="AO193" s="349"/>
      <c r="AP193" s="349"/>
      <c r="AQ193" s="349"/>
      <c r="AR193" s="47"/>
      <c r="AS193" s="47"/>
      <c r="AT193" s="47"/>
      <c r="AU193" s="47"/>
      <c r="AV193" s="47"/>
      <c r="AW193" s="47"/>
      <c r="AX193" s="47"/>
      <c r="AY193" s="47"/>
      <c r="AZ193" s="47"/>
      <c r="BA193" s="47"/>
      <c r="BB193" s="47"/>
      <c r="BC193" s="47"/>
      <c r="BD193" s="47"/>
      <c r="BE193" s="47"/>
      <c r="BF193" s="47"/>
      <c r="BG193" s="47"/>
      <c r="BH193" s="47"/>
      <c r="BI193" s="47"/>
      <c r="BJ193" s="47"/>
      <c r="BK193" s="47"/>
      <c r="BL193" s="47"/>
      <c r="BM193" s="47"/>
      <c r="BN193" s="47"/>
      <c r="BO193" s="47"/>
      <c r="BP193" s="47"/>
      <c r="BQ193" s="47"/>
      <c r="BR193" s="47"/>
      <c r="BS193" s="47"/>
      <c r="BT193" s="47"/>
      <c r="BU193" s="47"/>
      <c r="BV193" s="47"/>
      <c r="BW193" s="47"/>
      <c r="BX193" s="47"/>
      <c r="BY193" s="47"/>
      <c r="BZ193" s="47"/>
      <c r="CA193" s="47"/>
      <c r="CB193" s="47"/>
      <c r="CC193" s="47"/>
      <c r="CD193" s="47"/>
      <c r="CE193" s="47"/>
      <c r="CF193" s="47"/>
      <c r="CG193" s="47"/>
      <c r="CH193" s="47"/>
      <c r="CI193" s="47"/>
      <c r="CJ193" s="47"/>
      <c r="CK193" s="47"/>
      <c r="CL193" s="47"/>
      <c r="CM193" s="47"/>
      <c r="CN193" s="47"/>
      <c r="CO193" s="47"/>
      <c r="CP193" s="47"/>
      <c r="CQ193" s="47"/>
      <c r="CR193" s="47"/>
      <c r="CS193" s="47"/>
      <c r="CT193" s="47"/>
      <c r="CU193" s="47"/>
      <c r="CV193" s="47"/>
    </row>
    <row r="194" spans="1:100" s="47" customFormat="1" ht="43.5" customHeight="1" x14ac:dyDescent="0.25">
      <c r="A194" s="379" t="s">
        <v>132</v>
      </c>
      <c r="B194" s="378" t="s">
        <v>913</v>
      </c>
      <c r="C194" s="370" t="s">
        <v>920</v>
      </c>
      <c r="D194" s="365" t="s">
        <v>2761</v>
      </c>
      <c r="E194" s="365" t="s">
        <v>383</v>
      </c>
      <c r="F194" s="366" t="s">
        <v>46</v>
      </c>
      <c r="G194" s="356" t="s">
        <v>1958</v>
      </c>
      <c r="H194" s="356" t="s">
        <v>1959</v>
      </c>
      <c r="I194" s="388">
        <v>13374.52</v>
      </c>
      <c r="J194" s="388">
        <f>-K1838/0.0833333333333333</f>
        <v>0</v>
      </c>
      <c r="K194" s="388"/>
      <c r="L194" s="367" t="s">
        <v>328</v>
      </c>
      <c r="M194" s="367">
        <v>42837</v>
      </c>
      <c r="N194" s="367">
        <v>44297</v>
      </c>
      <c r="O194" s="389">
        <f>YEAR(N194)</f>
        <v>2021</v>
      </c>
      <c r="P194" s="374">
        <f>MONTH(N194)</f>
        <v>4</v>
      </c>
      <c r="Q194" s="390" t="str">
        <f>IF(P194&gt;9,CONCATENATE(O194,P194),CONCATENATE(O194,"0",P194))</f>
        <v>202104</v>
      </c>
      <c r="R194" s="354" t="s">
        <v>268</v>
      </c>
      <c r="S194" s="391">
        <v>0</v>
      </c>
      <c r="T194" s="391">
        <v>0</v>
      </c>
      <c r="U194" s="356"/>
      <c r="V194" s="349"/>
      <c r="W194" s="348"/>
      <c r="X194" s="349"/>
      <c r="Y194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94" s="422"/>
      <c r="AA194" s="349"/>
      <c r="AB194" s="349"/>
      <c r="AC194" s="349"/>
      <c r="AD194" s="349"/>
      <c r="AE194" s="349"/>
      <c r="AF194" s="349"/>
      <c r="AG194" s="349"/>
      <c r="AH194" s="349"/>
      <c r="AI194" s="349"/>
      <c r="AJ194" s="349"/>
      <c r="AK194" s="349"/>
      <c r="AL194" s="349"/>
      <c r="AM194" s="349"/>
      <c r="AN194" s="349"/>
      <c r="AO194" s="349"/>
      <c r="AP194" s="349"/>
      <c r="AQ194" s="349"/>
      <c r="AR194" s="231"/>
      <c r="AS194" s="231"/>
      <c r="AT194" s="231"/>
      <c r="AU194" s="231"/>
      <c r="AV194" s="231"/>
      <c r="AW194" s="231"/>
      <c r="AX194" s="231"/>
      <c r="AY194" s="231"/>
      <c r="AZ194" s="231"/>
      <c r="BA194" s="231"/>
      <c r="BB194" s="231"/>
      <c r="BC194" s="231"/>
      <c r="BD194" s="231"/>
      <c r="BE194" s="231"/>
      <c r="BF194" s="231"/>
      <c r="BG194" s="231"/>
      <c r="BH194" s="231"/>
      <c r="BI194" s="231"/>
      <c r="BJ194" s="231"/>
      <c r="BK194" s="231"/>
      <c r="BL194" s="231"/>
      <c r="BM194" s="231"/>
      <c r="BN194" s="231"/>
      <c r="BO194" s="231"/>
      <c r="BP194" s="231"/>
      <c r="BQ194" s="231"/>
      <c r="BR194" s="231"/>
      <c r="BS194" s="231"/>
      <c r="BT194" s="231"/>
      <c r="BU194" s="231"/>
      <c r="BV194" s="231"/>
      <c r="BW194" s="231"/>
      <c r="BX194" s="231"/>
      <c r="BY194" s="231"/>
      <c r="BZ194" s="231"/>
      <c r="CA194" s="231"/>
      <c r="CB194" s="231"/>
      <c r="CC194" s="231"/>
      <c r="CD194" s="231"/>
      <c r="CE194" s="231"/>
      <c r="CF194" s="231"/>
      <c r="CG194" s="231"/>
      <c r="CH194" s="231"/>
      <c r="CI194" s="231"/>
      <c r="CJ194" s="231"/>
      <c r="CK194" s="231"/>
      <c r="CL194" s="231"/>
      <c r="CM194" s="231"/>
      <c r="CN194" s="231"/>
      <c r="CO194" s="231"/>
      <c r="CP194" s="231"/>
      <c r="CQ194" s="231"/>
      <c r="CR194" s="231"/>
      <c r="CS194" s="231"/>
      <c r="CT194" s="231"/>
      <c r="CU194" s="231"/>
      <c r="CV194" s="231"/>
    </row>
    <row r="195" spans="1:100" s="47" customFormat="1" ht="43.5" customHeight="1" x14ac:dyDescent="0.25">
      <c r="A195" s="311" t="s">
        <v>132</v>
      </c>
      <c r="B195" s="369" t="s">
        <v>913</v>
      </c>
      <c r="C195" s="398" t="s">
        <v>920</v>
      </c>
      <c r="D195" s="314"/>
      <c r="E195" s="314" t="s">
        <v>380</v>
      </c>
      <c r="F195" s="315" t="s">
        <v>46</v>
      </c>
      <c r="G195" s="313" t="s">
        <v>1501</v>
      </c>
      <c r="H195" s="313" t="s">
        <v>174</v>
      </c>
      <c r="I195" s="316">
        <v>15000000</v>
      </c>
      <c r="J195" s="316">
        <f>-K1857/0.0833333333333333</f>
        <v>0</v>
      </c>
      <c r="K195" s="316"/>
      <c r="L195" s="317">
        <v>42550</v>
      </c>
      <c r="M195" s="317">
        <v>42550</v>
      </c>
      <c r="N195" s="318">
        <v>44375</v>
      </c>
      <c r="O195" s="336">
        <f>YEAR(N195)</f>
        <v>2021</v>
      </c>
      <c r="P195" s="336">
        <f>MONTH(N195)</f>
        <v>6</v>
      </c>
      <c r="Q195" s="326" t="str">
        <f>IF(P195&gt;9,CONCATENATE(O195,P195),CONCATENATE(O195,"0",P195))</f>
        <v>202106</v>
      </c>
      <c r="R195" s="311">
        <v>0</v>
      </c>
      <c r="S195" s="319">
        <v>0</v>
      </c>
      <c r="T195" s="319">
        <v>0</v>
      </c>
      <c r="U195" s="313"/>
      <c r="V195" s="360"/>
      <c r="W195" s="360"/>
      <c r="X195" s="360"/>
      <c r="Y195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95" s="422"/>
      <c r="AA195" s="349"/>
      <c r="AB195" s="349"/>
      <c r="AC195" s="349"/>
      <c r="AD195" s="349"/>
      <c r="AE195" s="349"/>
      <c r="AF195" s="349"/>
      <c r="AG195" s="349"/>
      <c r="AH195" s="349"/>
      <c r="AI195" s="349"/>
      <c r="AJ195" s="349"/>
      <c r="AK195" s="349"/>
      <c r="AL195" s="349"/>
      <c r="AM195" s="349"/>
      <c r="AN195" s="349"/>
      <c r="AO195" s="349"/>
      <c r="AP195" s="349"/>
      <c r="AQ195" s="349"/>
      <c r="AR195" s="231"/>
      <c r="AS195" s="231"/>
      <c r="AT195" s="231"/>
      <c r="AU195" s="231"/>
      <c r="AV195" s="231"/>
      <c r="AW195" s="231"/>
      <c r="AX195" s="231"/>
      <c r="AY195" s="231"/>
      <c r="AZ195" s="231"/>
      <c r="BA195" s="231"/>
      <c r="BB195" s="231"/>
      <c r="BC195" s="231"/>
      <c r="BD195" s="231"/>
      <c r="BE195" s="231"/>
      <c r="BF195" s="231"/>
      <c r="BG195" s="231"/>
      <c r="BH195" s="231"/>
      <c r="BI195" s="231"/>
      <c r="BJ195" s="231"/>
      <c r="BK195" s="231"/>
      <c r="BL195" s="231"/>
      <c r="BM195" s="231"/>
      <c r="BN195" s="231"/>
      <c r="BO195" s="231"/>
      <c r="BP195" s="231"/>
      <c r="BQ195" s="231"/>
      <c r="BR195" s="231"/>
      <c r="BS195" s="231"/>
      <c r="BT195" s="231"/>
      <c r="BU195" s="231"/>
      <c r="BV195" s="231"/>
      <c r="BW195" s="231"/>
      <c r="BX195" s="231"/>
      <c r="BY195" s="231"/>
      <c r="BZ195" s="231"/>
      <c r="CA195" s="231"/>
      <c r="CB195" s="231"/>
      <c r="CC195" s="231"/>
      <c r="CD195" s="231"/>
      <c r="CE195" s="231"/>
      <c r="CF195" s="231"/>
      <c r="CG195" s="231"/>
      <c r="CH195" s="231"/>
      <c r="CI195" s="231"/>
      <c r="CJ195" s="231"/>
      <c r="CK195" s="231"/>
      <c r="CL195" s="231"/>
      <c r="CM195" s="231"/>
      <c r="CN195" s="231"/>
      <c r="CO195" s="231"/>
      <c r="CP195" s="231"/>
      <c r="CQ195" s="231"/>
      <c r="CR195" s="231"/>
      <c r="CS195" s="231"/>
      <c r="CT195" s="231"/>
      <c r="CU195" s="231"/>
      <c r="CV195" s="231"/>
    </row>
    <row r="196" spans="1:100" s="47" customFormat="1" ht="43.5" customHeight="1" x14ac:dyDescent="0.25">
      <c r="A196" s="354" t="s">
        <v>132</v>
      </c>
      <c r="B196" s="378" t="s">
        <v>913</v>
      </c>
      <c r="C196" s="370" t="s">
        <v>920</v>
      </c>
      <c r="D196" s="358"/>
      <c r="E196" s="358" t="s">
        <v>379</v>
      </c>
      <c r="F196" s="359" t="s">
        <v>2665</v>
      </c>
      <c r="G196" s="355" t="s">
        <v>2666</v>
      </c>
      <c r="H196" s="355" t="s">
        <v>2667</v>
      </c>
      <c r="I196" s="371">
        <v>2656455.9500000002</v>
      </c>
      <c r="J196" s="371">
        <f>-K1824/0.0833333333333333</f>
        <v>0</v>
      </c>
      <c r="K196" s="371"/>
      <c r="L196" s="372">
        <v>42578</v>
      </c>
      <c r="M196" s="372">
        <v>42578</v>
      </c>
      <c r="N196" s="373">
        <v>44403</v>
      </c>
      <c r="O196" s="374">
        <f>YEAR(N196)</f>
        <v>2021</v>
      </c>
      <c r="P196" s="374">
        <f>MONTH(N196)</f>
        <v>7</v>
      </c>
      <c r="Q196" s="375" t="str">
        <f>IF(P196&gt;9,CONCATENATE(O196,P196),CONCATENATE(O196,"0",P196))</f>
        <v>202107</v>
      </c>
      <c r="R196" s="354" t="s">
        <v>91</v>
      </c>
      <c r="S196" s="376">
        <v>0.03</v>
      </c>
      <c r="T196" s="376">
        <v>0.01</v>
      </c>
      <c r="U196" s="417"/>
      <c r="V196" s="349"/>
      <c r="W196" s="348"/>
      <c r="X196" s="349"/>
      <c r="Y196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96" s="422"/>
      <c r="AA196" s="348"/>
      <c r="AB196" s="348"/>
      <c r="AC196" s="348"/>
      <c r="AD196" s="348"/>
      <c r="AE196" s="348"/>
      <c r="AF196" s="348"/>
      <c r="AG196" s="348"/>
      <c r="AH196" s="348"/>
      <c r="AI196" s="348"/>
      <c r="AJ196" s="348"/>
      <c r="AK196" s="348"/>
      <c r="AL196" s="348"/>
      <c r="AM196" s="348"/>
      <c r="AN196" s="348"/>
      <c r="AO196" s="348"/>
      <c r="AP196" s="348"/>
      <c r="AQ196" s="348"/>
    </row>
    <row r="197" spans="1:100" s="47" customFormat="1" ht="43.5" customHeight="1" x14ac:dyDescent="0.25">
      <c r="A197" s="311" t="s">
        <v>132</v>
      </c>
      <c r="B197" s="369" t="s">
        <v>913</v>
      </c>
      <c r="C197" s="398" t="s">
        <v>920</v>
      </c>
      <c r="D197" s="314"/>
      <c r="E197" s="306" t="s">
        <v>380</v>
      </c>
      <c r="F197" s="307" t="s">
        <v>2694</v>
      </c>
      <c r="G197" s="308" t="s">
        <v>2695</v>
      </c>
      <c r="H197" s="308" t="s">
        <v>2113</v>
      </c>
      <c r="I197" s="309">
        <v>1538461.53</v>
      </c>
      <c r="J197" s="309">
        <f>-K1837/0.0833333333333333</f>
        <v>0</v>
      </c>
      <c r="K197" s="309"/>
      <c r="L197" s="310">
        <v>42599</v>
      </c>
      <c r="M197" s="310">
        <v>42599</v>
      </c>
      <c r="N197" s="310">
        <v>44424</v>
      </c>
      <c r="O197" s="337">
        <f>YEAR(N197)</f>
        <v>2021</v>
      </c>
      <c r="P197" s="336">
        <f>MONTH(N197)</f>
        <v>8</v>
      </c>
      <c r="Q197" s="332" t="str">
        <f>IF(P197&gt;9,CONCATENATE(O197,P197),CONCATENATE(O197,"0",P197))</f>
        <v>202108</v>
      </c>
      <c r="R197" s="311" t="s">
        <v>91</v>
      </c>
      <c r="S197" s="312">
        <v>0</v>
      </c>
      <c r="T197" s="312">
        <v>0</v>
      </c>
      <c r="U197" s="313"/>
      <c r="V197" s="363"/>
      <c r="W197" s="360"/>
      <c r="X197" s="363"/>
      <c r="Y197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97" s="385"/>
      <c r="AA197" s="363"/>
      <c r="AB197" s="363"/>
      <c r="AC197" s="363"/>
      <c r="AD197" s="363"/>
      <c r="AE197" s="363"/>
      <c r="AF197" s="363"/>
      <c r="AG197" s="363"/>
      <c r="AH197" s="363"/>
      <c r="AI197" s="363"/>
      <c r="AJ197" s="363"/>
      <c r="AK197" s="363"/>
      <c r="AL197" s="363"/>
      <c r="AM197" s="363"/>
      <c r="AN197" s="363"/>
      <c r="AO197" s="363"/>
      <c r="AP197" s="363"/>
      <c r="AQ197" s="363"/>
    </row>
    <row r="198" spans="1:100" s="47" customFormat="1" ht="43.5" customHeight="1" x14ac:dyDescent="0.25">
      <c r="A198" s="311" t="s">
        <v>132</v>
      </c>
      <c r="B198" s="369" t="s">
        <v>913</v>
      </c>
      <c r="C198" s="398" t="s">
        <v>920</v>
      </c>
      <c r="D198" s="314"/>
      <c r="E198" s="306" t="s">
        <v>380</v>
      </c>
      <c r="F198" s="307" t="s">
        <v>2694</v>
      </c>
      <c r="G198" s="308" t="s">
        <v>2695</v>
      </c>
      <c r="H198" s="308" t="s">
        <v>2696</v>
      </c>
      <c r="I198" s="309">
        <v>1538461.53</v>
      </c>
      <c r="J198" s="309">
        <f>-K1838/0.0833333333333333</f>
        <v>0</v>
      </c>
      <c r="K198" s="309"/>
      <c r="L198" s="310">
        <v>42599</v>
      </c>
      <c r="M198" s="310">
        <v>42599</v>
      </c>
      <c r="N198" s="310">
        <v>44424</v>
      </c>
      <c r="O198" s="337">
        <f>YEAR(N198)</f>
        <v>2021</v>
      </c>
      <c r="P198" s="336">
        <f>MONTH(N198)</f>
        <v>8</v>
      </c>
      <c r="Q198" s="332" t="str">
        <f>IF(P198&gt;9,CONCATENATE(O198,P198),CONCATENATE(O198,"0",P198))</f>
        <v>202108</v>
      </c>
      <c r="R198" s="311" t="s">
        <v>91</v>
      </c>
      <c r="S198" s="312">
        <v>0</v>
      </c>
      <c r="T198" s="312">
        <v>0</v>
      </c>
      <c r="U198" s="313"/>
      <c r="V198" s="363"/>
      <c r="W198" s="360"/>
      <c r="X198" s="363"/>
      <c r="Y198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98" s="385"/>
      <c r="AA198" s="363"/>
      <c r="AB198" s="363"/>
      <c r="AC198" s="363"/>
      <c r="AD198" s="363"/>
      <c r="AE198" s="363"/>
      <c r="AF198" s="363"/>
      <c r="AG198" s="363"/>
      <c r="AH198" s="363"/>
      <c r="AI198" s="363"/>
      <c r="AJ198" s="363"/>
      <c r="AK198" s="363"/>
      <c r="AL198" s="363"/>
      <c r="AM198" s="363"/>
      <c r="AN198" s="363"/>
      <c r="AO198" s="363"/>
      <c r="AP198" s="363"/>
      <c r="AQ198" s="363"/>
      <c r="AR198" s="231"/>
      <c r="AS198" s="231"/>
      <c r="AT198" s="231"/>
      <c r="AU198" s="231"/>
      <c r="AV198" s="231"/>
      <c r="AW198" s="231"/>
      <c r="AX198" s="231"/>
      <c r="AY198" s="231"/>
      <c r="AZ198" s="231"/>
      <c r="BA198" s="231"/>
      <c r="BB198" s="231"/>
      <c r="BC198" s="231"/>
      <c r="BD198" s="231"/>
      <c r="BE198" s="231"/>
      <c r="BF198" s="231"/>
      <c r="BG198" s="231"/>
      <c r="BH198" s="231"/>
      <c r="BI198" s="231"/>
      <c r="BJ198" s="231"/>
      <c r="BK198" s="231"/>
      <c r="BL198" s="231"/>
      <c r="BM198" s="231"/>
      <c r="BN198" s="231"/>
      <c r="BO198" s="231"/>
      <c r="BP198" s="231"/>
      <c r="BQ198" s="231"/>
      <c r="BR198" s="231"/>
      <c r="BS198" s="231"/>
      <c r="BT198" s="231"/>
      <c r="BU198" s="231"/>
      <c r="BV198" s="231"/>
      <c r="BW198" s="231"/>
      <c r="BX198" s="231"/>
      <c r="BY198" s="231"/>
      <c r="BZ198" s="231"/>
      <c r="CA198" s="231"/>
      <c r="CB198" s="231"/>
      <c r="CC198" s="231"/>
      <c r="CD198" s="231"/>
      <c r="CE198" s="231"/>
      <c r="CF198" s="231"/>
      <c r="CG198" s="231"/>
      <c r="CH198" s="231"/>
      <c r="CI198" s="231"/>
      <c r="CJ198" s="231"/>
      <c r="CK198" s="231"/>
      <c r="CL198" s="231"/>
      <c r="CM198" s="231"/>
      <c r="CN198" s="231"/>
      <c r="CO198" s="231"/>
      <c r="CP198" s="231"/>
      <c r="CQ198" s="231"/>
      <c r="CR198" s="231"/>
      <c r="CS198" s="231"/>
      <c r="CT198" s="231"/>
      <c r="CU198" s="231"/>
      <c r="CV198" s="231"/>
    </row>
    <row r="199" spans="1:100" s="47" customFormat="1" ht="43.5" customHeight="1" x14ac:dyDescent="0.25">
      <c r="A199" s="311" t="s">
        <v>132</v>
      </c>
      <c r="B199" s="369" t="s">
        <v>913</v>
      </c>
      <c r="C199" s="398" t="s">
        <v>920</v>
      </c>
      <c r="D199" s="314"/>
      <c r="E199" s="306" t="s">
        <v>380</v>
      </c>
      <c r="F199" s="307" t="s">
        <v>2694</v>
      </c>
      <c r="G199" s="308" t="s">
        <v>2695</v>
      </c>
      <c r="H199" s="308" t="s">
        <v>338</v>
      </c>
      <c r="I199" s="309">
        <v>1538461.53</v>
      </c>
      <c r="J199" s="309">
        <f>-K1839/0.0833333333333333</f>
        <v>0</v>
      </c>
      <c r="K199" s="309"/>
      <c r="L199" s="310">
        <v>42599</v>
      </c>
      <c r="M199" s="310">
        <v>42599</v>
      </c>
      <c r="N199" s="310">
        <v>44424</v>
      </c>
      <c r="O199" s="337">
        <f>YEAR(N199)</f>
        <v>2021</v>
      </c>
      <c r="P199" s="336">
        <f>MONTH(N199)</f>
        <v>8</v>
      </c>
      <c r="Q199" s="332" t="str">
        <f>IF(P199&gt;9,CONCATENATE(O199,P199),CONCATENATE(O199,"0",P199))</f>
        <v>202108</v>
      </c>
      <c r="R199" s="311" t="s">
        <v>91</v>
      </c>
      <c r="S199" s="312">
        <v>0</v>
      </c>
      <c r="T199" s="312">
        <v>0</v>
      </c>
      <c r="U199" s="313"/>
      <c r="V199" s="363"/>
      <c r="W199" s="360"/>
      <c r="X199" s="363"/>
      <c r="Y199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99" s="385"/>
      <c r="AA199" s="363"/>
      <c r="AB199" s="363"/>
      <c r="AC199" s="363"/>
      <c r="AD199" s="363"/>
      <c r="AE199" s="363"/>
      <c r="AF199" s="363"/>
      <c r="AG199" s="363"/>
      <c r="AH199" s="363"/>
      <c r="AI199" s="363"/>
      <c r="AJ199" s="363"/>
      <c r="AK199" s="363"/>
      <c r="AL199" s="363"/>
      <c r="AM199" s="363"/>
      <c r="AN199" s="363"/>
      <c r="AO199" s="363"/>
      <c r="AP199" s="363"/>
      <c r="AQ199" s="363"/>
      <c r="AR199" s="231"/>
      <c r="AS199" s="231"/>
      <c r="AT199" s="231"/>
      <c r="AU199" s="231"/>
      <c r="AV199" s="231"/>
      <c r="AW199" s="231"/>
      <c r="AX199" s="231"/>
      <c r="AY199" s="231"/>
      <c r="AZ199" s="231"/>
      <c r="BA199" s="231"/>
      <c r="BB199" s="231"/>
      <c r="BC199" s="231"/>
      <c r="BD199" s="231"/>
      <c r="BE199" s="231"/>
      <c r="BF199" s="231"/>
      <c r="BG199" s="231"/>
      <c r="BH199" s="231"/>
      <c r="BI199" s="231"/>
      <c r="BJ199" s="231"/>
      <c r="BK199" s="231"/>
      <c r="BL199" s="231"/>
      <c r="BM199" s="231"/>
      <c r="BN199" s="231"/>
      <c r="BO199" s="231"/>
      <c r="BP199" s="231"/>
      <c r="BQ199" s="231"/>
      <c r="BR199" s="231"/>
      <c r="BS199" s="231"/>
      <c r="BT199" s="231"/>
      <c r="BU199" s="231"/>
      <c r="BV199" s="231"/>
      <c r="BW199" s="231"/>
      <c r="BX199" s="231"/>
      <c r="BY199" s="231"/>
      <c r="BZ199" s="231"/>
      <c r="CA199" s="231"/>
      <c r="CB199" s="231"/>
      <c r="CC199" s="231"/>
      <c r="CD199" s="231"/>
      <c r="CE199" s="231"/>
      <c r="CF199" s="231"/>
      <c r="CG199" s="231"/>
      <c r="CH199" s="231"/>
      <c r="CI199" s="231"/>
      <c r="CJ199" s="231"/>
      <c r="CK199" s="231"/>
      <c r="CL199" s="231"/>
      <c r="CM199" s="231"/>
      <c r="CN199" s="231"/>
      <c r="CO199" s="231"/>
      <c r="CP199" s="231"/>
      <c r="CQ199" s="231"/>
      <c r="CR199" s="231"/>
      <c r="CS199" s="231"/>
      <c r="CT199" s="231"/>
      <c r="CU199" s="231"/>
      <c r="CV199" s="231"/>
    </row>
    <row r="200" spans="1:100" s="231" customFormat="1" ht="43.5" customHeight="1" x14ac:dyDescent="0.25">
      <c r="A200" s="311" t="s">
        <v>132</v>
      </c>
      <c r="B200" s="369" t="s">
        <v>913</v>
      </c>
      <c r="C200" s="398" t="s">
        <v>920</v>
      </c>
      <c r="D200" s="314"/>
      <c r="E200" s="306" t="s">
        <v>380</v>
      </c>
      <c r="F200" s="307" t="s">
        <v>2694</v>
      </c>
      <c r="G200" s="308" t="s">
        <v>2695</v>
      </c>
      <c r="H200" s="308" t="s">
        <v>2697</v>
      </c>
      <c r="I200" s="309">
        <v>1538461.53</v>
      </c>
      <c r="J200" s="309">
        <f>-K1840/0.0833333333333333</f>
        <v>0</v>
      </c>
      <c r="K200" s="309"/>
      <c r="L200" s="310">
        <v>42599</v>
      </c>
      <c r="M200" s="310">
        <v>42599</v>
      </c>
      <c r="N200" s="310">
        <v>44424</v>
      </c>
      <c r="O200" s="337">
        <f>YEAR(N200)</f>
        <v>2021</v>
      </c>
      <c r="P200" s="336">
        <f>MONTH(N200)</f>
        <v>8</v>
      </c>
      <c r="Q200" s="332" t="str">
        <f>IF(P200&gt;9,CONCATENATE(O200,P200),CONCATENATE(O200,"0",P200))</f>
        <v>202108</v>
      </c>
      <c r="R200" s="311" t="s">
        <v>91</v>
      </c>
      <c r="S200" s="312">
        <v>0</v>
      </c>
      <c r="T200" s="312">
        <v>0</v>
      </c>
      <c r="U200" s="313"/>
      <c r="V200" s="363"/>
      <c r="W200" s="360"/>
      <c r="X200" s="363"/>
      <c r="Y200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00" s="385"/>
      <c r="AA200" s="363"/>
      <c r="AB200" s="363"/>
      <c r="AC200" s="363"/>
      <c r="AD200" s="363"/>
      <c r="AE200" s="363"/>
      <c r="AF200" s="363"/>
      <c r="AG200" s="363"/>
      <c r="AH200" s="363"/>
      <c r="AI200" s="363"/>
      <c r="AJ200" s="363"/>
      <c r="AK200" s="363"/>
      <c r="AL200" s="363"/>
      <c r="AM200" s="363"/>
      <c r="AN200" s="363"/>
      <c r="AO200" s="363"/>
      <c r="AP200" s="363"/>
      <c r="AQ200" s="363"/>
      <c r="AR200" s="47"/>
      <c r="AS200" s="47"/>
      <c r="AT200" s="47"/>
      <c r="AU200" s="47"/>
      <c r="AV200" s="47"/>
      <c r="AW200" s="47"/>
      <c r="AX200" s="47"/>
      <c r="AY200" s="47"/>
      <c r="AZ200" s="47"/>
      <c r="BA200" s="47"/>
      <c r="BB200" s="47"/>
      <c r="BC200" s="47"/>
      <c r="BD200" s="47"/>
      <c r="BE200" s="47"/>
      <c r="BF200" s="47"/>
      <c r="BG200" s="47"/>
      <c r="BH200" s="47"/>
      <c r="BI200" s="47"/>
      <c r="BJ200" s="47"/>
      <c r="BK200" s="47"/>
      <c r="BL200" s="47"/>
      <c r="BM200" s="47"/>
      <c r="BN200" s="47"/>
      <c r="BO200" s="47"/>
      <c r="BP200" s="47"/>
      <c r="BQ200" s="47"/>
      <c r="BR200" s="47"/>
      <c r="BS200" s="47"/>
      <c r="BT200" s="47"/>
      <c r="BU200" s="47"/>
      <c r="BV200" s="47"/>
      <c r="BW200" s="47"/>
      <c r="BX200" s="47"/>
      <c r="BY200" s="47"/>
      <c r="BZ200" s="47"/>
      <c r="CA200" s="47"/>
      <c r="CB200" s="47"/>
      <c r="CC200" s="47"/>
      <c r="CD200" s="47"/>
      <c r="CE200" s="47"/>
      <c r="CF200" s="47"/>
      <c r="CG200" s="47"/>
      <c r="CH200" s="47"/>
      <c r="CI200" s="47"/>
      <c r="CJ200" s="47"/>
      <c r="CK200" s="47"/>
      <c r="CL200" s="47"/>
      <c r="CM200" s="47"/>
      <c r="CN200" s="47"/>
      <c r="CO200" s="47"/>
      <c r="CP200" s="47"/>
      <c r="CQ200" s="47"/>
      <c r="CR200" s="47"/>
      <c r="CS200" s="47"/>
      <c r="CT200" s="47"/>
      <c r="CU200" s="47"/>
      <c r="CV200" s="47"/>
    </row>
    <row r="201" spans="1:100" s="231" customFormat="1" ht="43.5" customHeight="1" x14ac:dyDescent="0.25">
      <c r="A201" s="311" t="s">
        <v>132</v>
      </c>
      <c r="B201" s="369" t="s">
        <v>913</v>
      </c>
      <c r="C201" s="398" t="s">
        <v>920</v>
      </c>
      <c r="D201" s="314"/>
      <c r="E201" s="306" t="s">
        <v>380</v>
      </c>
      <c r="F201" s="307" t="s">
        <v>2694</v>
      </c>
      <c r="G201" s="308" t="s">
        <v>2695</v>
      </c>
      <c r="H201" s="308" t="s">
        <v>2110</v>
      </c>
      <c r="I201" s="309">
        <v>1538461.53</v>
      </c>
      <c r="J201" s="309">
        <f>-K1841/0.0833333333333333</f>
        <v>0</v>
      </c>
      <c r="K201" s="309"/>
      <c r="L201" s="310">
        <v>42599</v>
      </c>
      <c r="M201" s="310">
        <v>42599</v>
      </c>
      <c r="N201" s="310">
        <v>44424</v>
      </c>
      <c r="O201" s="337">
        <f>YEAR(N201)</f>
        <v>2021</v>
      </c>
      <c r="P201" s="336">
        <f>MONTH(N201)</f>
        <v>8</v>
      </c>
      <c r="Q201" s="332" t="str">
        <f>IF(P201&gt;9,CONCATENATE(O201,P201),CONCATENATE(O201,"0",P201))</f>
        <v>202108</v>
      </c>
      <c r="R201" s="311" t="s">
        <v>91</v>
      </c>
      <c r="S201" s="312">
        <v>0</v>
      </c>
      <c r="T201" s="312">
        <v>0</v>
      </c>
      <c r="U201" s="313"/>
      <c r="V201" s="363"/>
      <c r="W201" s="360"/>
      <c r="X201" s="363"/>
      <c r="Y201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01" s="385"/>
      <c r="AA201" s="363"/>
      <c r="AB201" s="363"/>
      <c r="AC201" s="363"/>
      <c r="AD201" s="363"/>
      <c r="AE201" s="363"/>
      <c r="AF201" s="363"/>
      <c r="AG201" s="363"/>
      <c r="AH201" s="363"/>
      <c r="AI201" s="363"/>
      <c r="AJ201" s="363"/>
      <c r="AK201" s="363"/>
      <c r="AL201" s="363"/>
      <c r="AM201" s="363"/>
      <c r="AN201" s="363"/>
      <c r="AO201" s="363"/>
      <c r="AP201" s="363"/>
      <c r="AQ201" s="363"/>
      <c r="AR201" s="47"/>
      <c r="AS201" s="47"/>
      <c r="AT201" s="47"/>
      <c r="AU201" s="47"/>
      <c r="AV201" s="47"/>
      <c r="AW201" s="47"/>
      <c r="AX201" s="47"/>
      <c r="AY201" s="47"/>
      <c r="AZ201" s="47"/>
      <c r="BA201" s="47"/>
      <c r="BB201" s="47"/>
      <c r="BC201" s="47"/>
      <c r="BD201" s="47"/>
      <c r="BE201" s="47"/>
      <c r="BF201" s="47"/>
      <c r="BG201" s="47"/>
      <c r="BH201" s="47"/>
      <c r="BI201" s="47"/>
      <c r="BJ201" s="47"/>
      <c r="BK201" s="47"/>
      <c r="BL201" s="47"/>
      <c r="BM201" s="47"/>
      <c r="BN201" s="47"/>
      <c r="BO201" s="47"/>
      <c r="BP201" s="47"/>
      <c r="BQ201" s="47"/>
      <c r="BR201" s="47"/>
      <c r="BS201" s="47"/>
      <c r="BT201" s="47"/>
      <c r="BU201" s="47"/>
      <c r="BV201" s="47"/>
      <c r="BW201" s="47"/>
      <c r="BX201" s="47"/>
      <c r="BY201" s="47"/>
      <c r="BZ201" s="47"/>
      <c r="CA201" s="47"/>
      <c r="CB201" s="47"/>
      <c r="CC201" s="47"/>
      <c r="CD201" s="47"/>
      <c r="CE201" s="47"/>
      <c r="CF201" s="47"/>
      <c r="CG201" s="47"/>
      <c r="CH201" s="47"/>
      <c r="CI201" s="47"/>
      <c r="CJ201" s="47"/>
      <c r="CK201" s="47"/>
      <c r="CL201" s="47"/>
      <c r="CM201" s="47"/>
      <c r="CN201" s="47"/>
      <c r="CO201" s="47"/>
      <c r="CP201" s="47"/>
      <c r="CQ201" s="47"/>
      <c r="CR201" s="47"/>
      <c r="CS201" s="47"/>
      <c r="CT201" s="47"/>
      <c r="CU201" s="47"/>
      <c r="CV201" s="47"/>
    </row>
    <row r="202" spans="1:100" s="231" customFormat="1" ht="43.5" customHeight="1" x14ac:dyDescent="0.25">
      <c r="A202" s="311" t="s">
        <v>132</v>
      </c>
      <c r="B202" s="369" t="s">
        <v>913</v>
      </c>
      <c r="C202" s="398" t="s">
        <v>920</v>
      </c>
      <c r="D202" s="314"/>
      <c r="E202" s="306" t="s">
        <v>380</v>
      </c>
      <c r="F202" s="307" t="s">
        <v>2694</v>
      </c>
      <c r="G202" s="308" t="s">
        <v>2695</v>
      </c>
      <c r="H202" s="308" t="s">
        <v>2698</v>
      </c>
      <c r="I202" s="309">
        <v>1538461.53</v>
      </c>
      <c r="J202" s="309">
        <f>-K1842/0.0833333333333333</f>
        <v>0</v>
      </c>
      <c r="K202" s="309"/>
      <c r="L202" s="310">
        <v>42599</v>
      </c>
      <c r="M202" s="310">
        <v>42599</v>
      </c>
      <c r="N202" s="310">
        <v>44424</v>
      </c>
      <c r="O202" s="337">
        <f>YEAR(N202)</f>
        <v>2021</v>
      </c>
      <c r="P202" s="336">
        <f>MONTH(N202)</f>
        <v>8</v>
      </c>
      <c r="Q202" s="332" t="str">
        <f>IF(P202&gt;9,CONCATENATE(O202,P202),CONCATENATE(O202,"0",P202))</f>
        <v>202108</v>
      </c>
      <c r="R202" s="311" t="s">
        <v>91</v>
      </c>
      <c r="S202" s="312">
        <v>0</v>
      </c>
      <c r="T202" s="312">
        <v>0</v>
      </c>
      <c r="U202" s="313"/>
      <c r="V202" s="363"/>
      <c r="W202" s="360"/>
      <c r="X202" s="363"/>
      <c r="Y202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02" s="385"/>
      <c r="AA202" s="363"/>
      <c r="AB202" s="363"/>
      <c r="AC202" s="363"/>
      <c r="AD202" s="363"/>
      <c r="AE202" s="363"/>
      <c r="AF202" s="363"/>
      <c r="AG202" s="363"/>
      <c r="AH202" s="363"/>
      <c r="AI202" s="363"/>
      <c r="AJ202" s="363"/>
      <c r="AK202" s="363"/>
      <c r="AL202" s="363"/>
      <c r="AM202" s="363"/>
      <c r="AN202" s="363"/>
      <c r="AO202" s="363"/>
      <c r="AP202" s="363"/>
      <c r="AQ202" s="363"/>
      <c r="AR202" s="47"/>
      <c r="AS202" s="47"/>
      <c r="AT202" s="47"/>
      <c r="AU202" s="47"/>
      <c r="AV202" s="47"/>
      <c r="AW202" s="47"/>
      <c r="AX202" s="47"/>
      <c r="AY202" s="47"/>
      <c r="AZ202" s="47"/>
      <c r="BA202" s="47"/>
      <c r="BB202" s="47"/>
      <c r="BC202" s="47"/>
      <c r="BD202" s="47"/>
      <c r="BE202" s="47"/>
      <c r="BF202" s="47"/>
      <c r="BG202" s="47"/>
      <c r="BH202" s="47"/>
      <c r="BI202" s="47"/>
      <c r="BJ202" s="47"/>
      <c r="BK202" s="47"/>
      <c r="BL202" s="47"/>
      <c r="BM202" s="47"/>
      <c r="BN202" s="47"/>
      <c r="BO202" s="47"/>
      <c r="BP202" s="47"/>
      <c r="BQ202" s="47"/>
      <c r="BR202" s="47"/>
      <c r="BS202" s="47"/>
      <c r="BT202" s="47"/>
      <c r="BU202" s="47"/>
      <c r="BV202" s="47"/>
      <c r="BW202" s="47"/>
      <c r="BX202" s="47"/>
      <c r="BY202" s="47"/>
      <c r="BZ202" s="47"/>
      <c r="CA202" s="47"/>
      <c r="CB202" s="47"/>
      <c r="CC202" s="47"/>
      <c r="CD202" s="47"/>
      <c r="CE202" s="47"/>
      <c r="CF202" s="47"/>
      <c r="CG202" s="47"/>
      <c r="CH202" s="47"/>
      <c r="CI202" s="47"/>
      <c r="CJ202" s="47"/>
      <c r="CK202" s="47"/>
      <c r="CL202" s="47"/>
      <c r="CM202" s="47"/>
      <c r="CN202" s="47"/>
      <c r="CO202" s="47"/>
      <c r="CP202" s="47"/>
      <c r="CQ202" s="47"/>
      <c r="CR202" s="47"/>
      <c r="CS202" s="47"/>
      <c r="CT202" s="47"/>
      <c r="CU202" s="47"/>
      <c r="CV202" s="47"/>
    </row>
    <row r="203" spans="1:100" s="231" customFormat="1" ht="43.5" customHeight="1" x14ac:dyDescent="0.25">
      <c r="A203" s="311" t="s">
        <v>132</v>
      </c>
      <c r="B203" s="369" t="s">
        <v>913</v>
      </c>
      <c r="C203" s="398" t="s">
        <v>920</v>
      </c>
      <c r="D203" s="314"/>
      <c r="E203" s="306" t="s">
        <v>380</v>
      </c>
      <c r="F203" s="307" t="s">
        <v>2694</v>
      </c>
      <c r="G203" s="308" t="s">
        <v>2695</v>
      </c>
      <c r="H203" s="308" t="s">
        <v>2699</v>
      </c>
      <c r="I203" s="309">
        <v>1538461.53</v>
      </c>
      <c r="J203" s="309">
        <f>-K1843/0.0833333333333333</f>
        <v>0</v>
      </c>
      <c r="K203" s="309"/>
      <c r="L203" s="310">
        <v>42599</v>
      </c>
      <c r="M203" s="310">
        <v>42599</v>
      </c>
      <c r="N203" s="310">
        <v>44424</v>
      </c>
      <c r="O203" s="337">
        <f>YEAR(N203)</f>
        <v>2021</v>
      </c>
      <c r="P203" s="336">
        <f>MONTH(N203)</f>
        <v>8</v>
      </c>
      <c r="Q203" s="332" t="str">
        <f>IF(P203&gt;9,CONCATENATE(O203,P203),CONCATENATE(O203,"0",P203))</f>
        <v>202108</v>
      </c>
      <c r="R203" s="311" t="s">
        <v>91</v>
      </c>
      <c r="S203" s="312">
        <v>0</v>
      </c>
      <c r="T203" s="312">
        <v>0</v>
      </c>
      <c r="U203" s="313"/>
      <c r="V203" s="363"/>
      <c r="W203" s="360"/>
      <c r="X203" s="363"/>
      <c r="Y203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03" s="385"/>
      <c r="AA203" s="363"/>
      <c r="AB203" s="363"/>
      <c r="AC203" s="363"/>
      <c r="AD203" s="363"/>
      <c r="AE203" s="363"/>
      <c r="AF203" s="363"/>
      <c r="AG203" s="363"/>
      <c r="AH203" s="363"/>
      <c r="AI203" s="363"/>
      <c r="AJ203" s="363"/>
      <c r="AK203" s="363"/>
      <c r="AL203" s="363"/>
      <c r="AM203" s="363"/>
      <c r="AN203" s="363"/>
      <c r="AO203" s="363"/>
      <c r="AP203" s="363"/>
      <c r="AQ203" s="363"/>
      <c r="AR203" s="47"/>
      <c r="AS203" s="47"/>
      <c r="AT203" s="47"/>
      <c r="AU203" s="47"/>
      <c r="AV203" s="47"/>
      <c r="AW203" s="47"/>
      <c r="AX203" s="47"/>
      <c r="AY203" s="47"/>
      <c r="AZ203" s="47"/>
      <c r="BA203" s="47"/>
      <c r="BB203" s="47"/>
      <c r="BC203" s="47"/>
      <c r="BD203" s="47"/>
      <c r="BE203" s="47"/>
      <c r="BF203" s="47"/>
      <c r="BG203" s="47"/>
      <c r="BH203" s="47"/>
      <c r="BI203" s="47"/>
      <c r="BJ203" s="47"/>
      <c r="BK203" s="47"/>
      <c r="BL203" s="47"/>
      <c r="BM203" s="47"/>
      <c r="BN203" s="47"/>
      <c r="BO203" s="47"/>
      <c r="BP203" s="47"/>
      <c r="BQ203" s="47"/>
      <c r="BR203" s="47"/>
      <c r="BS203" s="47"/>
      <c r="BT203" s="47"/>
      <c r="BU203" s="47"/>
      <c r="BV203" s="47"/>
      <c r="BW203" s="47"/>
      <c r="BX203" s="47"/>
      <c r="BY203" s="47"/>
      <c r="BZ203" s="47"/>
      <c r="CA203" s="47"/>
      <c r="CB203" s="47"/>
      <c r="CC203" s="47"/>
      <c r="CD203" s="47"/>
      <c r="CE203" s="47"/>
      <c r="CF203" s="47"/>
      <c r="CG203" s="47"/>
      <c r="CH203" s="47"/>
      <c r="CI203" s="47"/>
      <c r="CJ203" s="47"/>
      <c r="CK203" s="47"/>
      <c r="CL203" s="47"/>
      <c r="CM203" s="47"/>
      <c r="CN203" s="47"/>
      <c r="CO203" s="47"/>
      <c r="CP203" s="47"/>
      <c r="CQ203" s="47"/>
      <c r="CR203" s="47"/>
      <c r="CS203" s="47"/>
      <c r="CT203" s="47"/>
      <c r="CU203" s="47"/>
      <c r="CV203" s="47"/>
    </row>
    <row r="204" spans="1:100" s="231" customFormat="1" ht="43.5" customHeight="1" x14ac:dyDescent="0.25">
      <c r="A204" s="311" t="s">
        <v>132</v>
      </c>
      <c r="B204" s="369" t="s">
        <v>913</v>
      </c>
      <c r="C204" s="398" t="s">
        <v>920</v>
      </c>
      <c r="D204" s="314"/>
      <c r="E204" s="306" t="s">
        <v>380</v>
      </c>
      <c r="F204" s="307" t="s">
        <v>2694</v>
      </c>
      <c r="G204" s="308" t="s">
        <v>2695</v>
      </c>
      <c r="H204" s="308" t="s">
        <v>2700</v>
      </c>
      <c r="I204" s="309">
        <v>1538461.53</v>
      </c>
      <c r="J204" s="309">
        <f>-K1844/0.0833333333333333</f>
        <v>0</v>
      </c>
      <c r="K204" s="309"/>
      <c r="L204" s="310">
        <v>42599</v>
      </c>
      <c r="M204" s="310">
        <v>42599</v>
      </c>
      <c r="N204" s="310">
        <v>44424</v>
      </c>
      <c r="O204" s="337">
        <f>YEAR(N204)</f>
        <v>2021</v>
      </c>
      <c r="P204" s="336">
        <f>MONTH(N204)</f>
        <v>8</v>
      </c>
      <c r="Q204" s="332" t="str">
        <f>IF(P204&gt;9,CONCATENATE(O204,P204),CONCATENATE(O204,"0",P204))</f>
        <v>202108</v>
      </c>
      <c r="R204" s="311" t="s">
        <v>91</v>
      </c>
      <c r="S204" s="312">
        <v>0</v>
      </c>
      <c r="T204" s="312">
        <v>0</v>
      </c>
      <c r="U204" s="313"/>
      <c r="V204" s="363"/>
      <c r="W204" s="360"/>
      <c r="X204" s="363"/>
      <c r="Y204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04" s="385"/>
      <c r="AA204" s="363"/>
      <c r="AB204" s="363"/>
      <c r="AC204" s="363"/>
      <c r="AD204" s="363"/>
      <c r="AE204" s="363"/>
      <c r="AF204" s="363"/>
      <c r="AG204" s="363"/>
      <c r="AH204" s="363"/>
      <c r="AI204" s="363"/>
      <c r="AJ204" s="363"/>
      <c r="AK204" s="363"/>
      <c r="AL204" s="363"/>
      <c r="AM204" s="363"/>
      <c r="AN204" s="363"/>
      <c r="AO204" s="363"/>
      <c r="AP204" s="363"/>
      <c r="AQ204" s="363"/>
      <c r="AR204" s="47"/>
      <c r="AS204" s="47"/>
      <c r="AT204" s="47"/>
      <c r="AU204" s="47"/>
      <c r="AV204" s="47"/>
      <c r="AW204" s="47"/>
      <c r="AX204" s="47"/>
      <c r="AY204" s="47"/>
      <c r="AZ204" s="47"/>
      <c r="BA204" s="47"/>
      <c r="BB204" s="47"/>
      <c r="BC204" s="47"/>
      <c r="BD204" s="47"/>
      <c r="BE204" s="47"/>
      <c r="BF204" s="47"/>
      <c r="BG204" s="47"/>
      <c r="BH204" s="47"/>
      <c r="BI204" s="47"/>
      <c r="BJ204" s="47"/>
      <c r="BK204" s="47"/>
      <c r="BL204" s="47"/>
      <c r="BM204" s="47"/>
      <c r="BN204" s="47"/>
      <c r="BO204" s="47"/>
      <c r="BP204" s="47"/>
      <c r="BQ204" s="47"/>
      <c r="BR204" s="47"/>
      <c r="BS204" s="47"/>
      <c r="BT204" s="47"/>
      <c r="BU204" s="47"/>
      <c r="BV204" s="47"/>
      <c r="BW204" s="47"/>
      <c r="BX204" s="47"/>
      <c r="BY204" s="47"/>
      <c r="BZ204" s="47"/>
      <c r="CA204" s="47"/>
      <c r="CB204" s="47"/>
      <c r="CC204" s="47"/>
      <c r="CD204" s="47"/>
      <c r="CE204" s="47"/>
      <c r="CF204" s="47"/>
      <c r="CG204" s="47"/>
      <c r="CH204" s="47"/>
      <c r="CI204" s="47"/>
      <c r="CJ204" s="47"/>
      <c r="CK204" s="47"/>
      <c r="CL204" s="47"/>
      <c r="CM204" s="47"/>
      <c r="CN204" s="47"/>
      <c r="CO204" s="47"/>
      <c r="CP204" s="47"/>
      <c r="CQ204" s="47"/>
      <c r="CR204" s="47"/>
      <c r="CS204" s="47"/>
      <c r="CT204" s="47"/>
      <c r="CU204" s="47"/>
      <c r="CV204" s="47"/>
    </row>
    <row r="205" spans="1:100" s="47" customFormat="1" ht="43.5" customHeight="1" x14ac:dyDescent="0.25">
      <c r="A205" s="311" t="s">
        <v>132</v>
      </c>
      <c r="B205" s="369" t="s">
        <v>913</v>
      </c>
      <c r="C205" s="398" t="s">
        <v>920</v>
      </c>
      <c r="D205" s="314"/>
      <c r="E205" s="306" t="s">
        <v>380</v>
      </c>
      <c r="F205" s="307" t="s">
        <v>2694</v>
      </c>
      <c r="G205" s="308" t="s">
        <v>2695</v>
      </c>
      <c r="H205" s="308" t="s">
        <v>2701</v>
      </c>
      <c r="I205" s="309">
        <v>1538461.53</v>
      </c>
      <c r="J205" s="309">
        <f>-K1845/0.0833333333333333</f>
        <v>0</v>
      </c>
      <c r="K205" s="309"/>
      <c r="L205" s="310">
        <v>42599</v>
      </c>
      <c r="M205" s="310">
        <v>42599</v>
      </c>
      <c r="N205" s="310">
        <v>44424</v>
      </c>
      <c r="O205" s="337">
        <f>YEAR(N205)</f>
        <v>2021</v>
      </c>
      <c r="P205" s="336">
        <f>MONTH(N205)</f>
        <v>8</v>
      </c>
      <c r="Q205" s="332" t="str">
        <f>IF(P205&gt;9,CONCATENATE(O205,P205),CONCATENATE(O205,"0",P205))</f>
        <v>202108</v>
      </c>
      <c r="R205" s="311" t="s">
        <v>91</v>
      </c>
      <c r="S205" s="312">
        <v>0</v>
      </c>
      <c r="T205" s="312">
        <v>0</v>
      </c>
      <c r="U205" s="313"/>
      <c r="V205" s="363"/>
      <c r="W205" s="360"/>
      <c r="X205" s="363"/>
      <c r="Y205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05" s="385"/>
      <c r="AA205" s="363"/>
      <c r="AB205" s="363"/>
      <c r="AC205" s="363"/>
      <c r="AD205" s="363"/>
      <c r="AE205" s="363"/>
      <c r="AF205" s="363"/>
      <c r="AG205" s="363"/>
      <c r="AH205" s="363"/>
      <c r="AI205" s="363"/>
      <c r="AJ205" s="363"/>
      <c r="AK205" s="363"/>
      <c r="AL205" s="363"/>
      <c r="AM205" s="363"/>
      <c r="AN205" s="363"/>
      <c r="AO205" s="363"/>
      <c r="AP205" s="363"/>
      <c r="AQ205" s="363"/>
      <c r="AR205" s="231"/>
      <c r="AS205" s="231"/>
      <c r="AT205" s="231"/>
      <c r="AU205" s="231"/>
      <c r="AV205" s="231"/>
      <c r="AW205" s="231"/>
      <c r="AX205" s="231"/>
      <c r="AY205" s="231"/>
      <c r="AZ205" s="231"/>
      <c r="BA205" s="231"/>
      <c r="BB205" s="231"/>
      <c r="BC205" s="231"/>
      <c r="BD205" s="231"/>
      <c r="BE205" s="231"/>
      <c r="BF205" s="231"/>
      <c r="BG205" s="231"/>
      <c r="BH205" s="231"/>
      <c r="BI205" s="231"/>
      <c r="BJ205" s="231"/>
      <c r="BK205" s="231"/>
      <c r="BL205" s="231"/>
      <c r="BM205" s="231"/>
      <c r="BN205" s="231"/>
      <c r="BO205" s="231"/>
      <c r="BP205" s="231"/>
      <c r="BQ205" s="231"/>
      <c r="BR205" s="231"/>
      <c r="BS205" s="231"/>
      <c r="BT205" s="231"/>
      <c r="BU205" s="231"/>
      <c r="BV205" s="231"/>
      <c r="BW205" s="231"/>
      <c r="BX205" s="231"/>
      <c r="BY205" s="231"/>
      <c r="BZ205" s="231"/>
      <c r="CA205" s="231"/>
      <c r="CB205" s="231"/>
      <c r="CC205" s="231"/>
      <c r="CD205" s="231"/>
      <c r="CE205" s="231"/>
      <c r="CF205" s="231"/>
      <c r="CG205" s="231"/>
      <c r="CH205" s="231"/>
      <c r="CI205" s="231"/>
      <c r="CJ205" s="231"/>
      <c r="CK205" s="231"/>
      <c r="CL205" s="231"/>
      <c r="CM205" s="231"/>
      <c r="CN205" s="231"/>
      <c r="CO205" s="231"/>
      <c r="CP205" s="231"/>
      <c r="CQ205" s="231"/>
      <c r="CR205" s="231"/>
      <c r="CS205" s="231"/>
      <c r="CT205" s="231"/>
      <c r="CU205" s="231"/>
      <c r="CV205" s="231"/>
    </row>
    <row r="206" spans="1:100" s="231" customFormat="1" ht="43.5" customHeight="1" x14ac:dyDescent="0.25">
      <c r="A206" s="311" t="s">
        <v>132</v>
      </c>
      <c r="B206" s="369" t="s">
        <v>913</v>
      </c>
      <c r="C206" s="398" t="s">
        <v>920</v>
      </c>
      <c r="D206" s="314"/>
      <c r="E206" s="306" t="s">
        <v>380</v>
      </c>
      <c r="F206" s="307" t="s">
        <v>2694</v>
      </c>
      <c r="G206" s="308" t="s">
        <v>2695</v>
      </c>
      <c r="H206" s="308" t="s">
        <v>2114</v>
      </c>
      <c r="I206" s="309">
        <v>1538461.53</v>
      </c>
      <c r="J206" s="309">
        <f>-K1846/0.0833333333333333</f>
        <v>0</v>
      </c>
      <c r="K206" s="309"/>
      <c r="L206" s="310">
        <v>42599</v>
      </c>
      <c r="M206" s="310">
        <v>42599</v>
      </c>
      <c r="N206" s="310">
        <v>44424</v>
      </c>
      <c r="O206" s="337">
        <f>YEAR(N206)</f>
        <v>2021</v>
      </c>
      <c r="P206" s="336">
        <f>MONTH(N206)</f>
        <v>8</v>
      </c>
      <c r="Q206" s="332" t="str">
        <f>IF(P206&gt;9,CONCATENATE(O206,P206),CONCATENATE(O206,"0",P206))</f>
        <v>202108</v>
      </c>
      <c r="R206" s="311" t="s">
        <v>91</v>
      </c>
      <c r="S206" s="312">
        <v>0</v>
      </c>
      <c r="T206" s="312">
        <v>0</v>
      </c>
      <c r="U206" s="313"/>
      <c r="V206" s="363"/>
      <c r="W206" s="360"/>
      <c r="X206" s="363"/>
      <c r="Y206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06" s="385"/>
      <c r="AA206" s="363"/>
      <c r="AB206" s="363"/>
      <c r="AC206" s="363"/>
      <c r="AD206" s="363"/>
      <c r="AE206" s="363"/>
      <c r="AF206" s="363"/>
      <c r="AG206" s="363"/>
      <c r="AH206" s="363"/>
      <c r="AI206" s="363"/>
      <c r="AJ206" s="363"/>
      <c r="AK206" s="363"/>
      <c r="AL206" s="363"/>
      <c r="AM206" s="363"/>
      <c r="AN206" s="363"/>
      <c r="AO206" s="363"/>
      <c r="AP206" s="363"/>
      <c r="AQ206" s="363"/>
    </row>
    <row r="207" spans="1:100" s="231" customFormat="1" ht="43.5" customHeight="1" x14ac:dyDescent="0.25">
      <c r="A207" s="311" t="s">
        <v>132</v>
      </c>
      <c r="B207" s="369" t="s">
        <v>913</v>
      </c>
      <c r="C207" s="398" t="s">
        <v>920</v>
      </c>
      <c r="D207" s="314"/>
      <c r="E207" s="306" t="s">
        <v>380</v>
      </c>
      <c r="F207" s="307" t="s">
        <v>2694</v>
      </c>
      <c r="G207" s="308" t="s">
        <v>2695</v>
      </c>
      <c r="H207" s="308" t="s">
        <v>2702</v>
      </c>
      <c r="I207" s="309">
        <v>1538461.53</v>
      </c>
      <c r="J207" s="309">
        <f>-K1847/0.0833333333333333</f>
        <v>0</v>
      </c>
      <c r="K207" s="309"/>
      <c r="L207" s="310">
        <v>42599</v>
      </c>
      <c r="M207" s="310">
        <v>42599</v>
      </c>
      <c r="N207" s="310">
        <v>44424</v>
      </c>
      <c r="O207" s="337">
        <f>YEAR(N207)</f>
        <v>2021</v>
      </c>
      <c r="P207" s="336">
        <f>MONTH(N207)</f>
        <v>8</v>
      </c>
      <c r="Q207" s="332" t="str">
        <f>IF(P207&gt;9,CONCATENATE(O207,P207),CONCATENATE(O207,"0",P207))</f>
        <v>202108</v>
      </c>
      <c r="R207" s="311" t="s">
        <v>91</v>
      </c>
      <c r="S207" s="312">
        <v>0</v>
      </c>
      <c r="T207" s="312">
        <v>0</v>
      </c>
      <c r="U207" s="313"/>
      <c r="V207" s="363"/>
      <c r="W207" s="360"/>
      <c r="X207" s="363"/>
      <c r="Y207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07" s="385"/>
      <c r="AA207" s="363"/>
      <c r="AB207" s="363"/>
      <c r="AC207" s="363"/>
      <c r="AD207" s="363"/>
      <c r="AE207" s="363"/>
      <c r="AF207" s="363"/>
      <c r="AG207" s="363"/>
      <c r="AH207" s="363"/>
      <c r="AI207" s="363"/>
      <c r="AJ207" s="363"/>
      <c r="AK207" s="363"/>
      <c r="AL207" s="363"/>
      <c r="AM207" s="363"/>
      <c r="AN207" s="363"/>
      <c r="AO207" s="363"/>
      <c r="AP207" s="363"/>
      <c r="AQ207" s="363"/>
    </row>
    <row r="208" spans="1:100" s="47" customFormat="1" ht="43.5" customHeight="1" x14ac:dyDescent="0.25">
      <c r="A208" s="311" t="s">
        <v>132</v>
      </c>
      <c r="B208" s="369" t="s">
        <v>913</v>
      </c>
      <c r="C208" s="398" t="s">
        <v>920</v>
      </c>
      <c r="D208" s="314"/>
      <c r="E208" s="306" t="s">
        <v>380</v>
      </c>
      <c r="F208" s="307" t="s">
        <v>2694</v>
      </c>
      <c r="G208" s="308" t="s">
        <v>2695</v>
      </c>
      <c r="H208" s="308" t="s">
        <v>2703</v>
      </c>
      <c r="I208" s="309">
        <v>1538461.53</v>
      </c>
      <c r="J208" s="309">
        <f>-K1848/0.0833333333333333</f>
        <v>0</v>
      </c>
      <c r="K208" s="309"/>
      <c r="L208" s="310">
        <v>42599</v>
      </c>
      <c r="M208" s="310">
        <v>42599</v>
      </c>
      <c r="N208" s="310">
        <v>44424</v>
      </c>
      <c r="O208" s="337">
        <f>YEAR(N208)</f>
        <v>2021</v>
      </c>
      <c r="P208" s="336">
        <f>MONTH(N208)</f>
        <v>8</v>
      </c>
      <c r="Q208" s="332" t="str">
        <f>IF(P208&gt;9,CONCATENATE(O208,P208),CONCATENATE(O208,"0",P208))</f>
        <v>202108</v>
      </c>
      <c r="R208" s="311" t="s">
        <v>91</v>
      </c>
      <c r="S208" s="312">
        <v>0</v>
      </c>
      <c r="T208" s="312">
        <v>0</v>
      </c>
      <c r="U208" s="313"/>
      <c r="V208" s="363"/>
      <c r="W208" s="360"/>
      <c r="X208" s="363"/>
      <c r="Y208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08" s="385"/>
      <c r="AA208" s="363"/>
      <c r="AB208" s="363"/>
      <c r="AC208" s="363"/>
      <c r="AD208" s="363"/>
      <c r="AE208" s="363"/>
      <c r="AF208" s="363"/>
      <c r="AG208" s="363"/>
      <c r="AH208" s="363"/>
      <c r="AI208" s="363"/>
      <c r="AJ208" s="363"/>
      <c r="AK208" s="363"/>
      <c r="AL208" s="363"/>
      <c r="AM208" s="363"/>
      <c r="AN208" s="363"/>
      <c r="AO208" s="363"/>
      <c r="AP208" s="363"/>
      <c r="AQ208" s="363"/>
      <c r="AR208" s="231"/>
      <c r="AS208" s="231"/>
      <c r="AT208" s="231"/>
      <c r="AU208" s="231"/>
      <c r="AV208" s="231"/>
      <c r="AW208" s="231"/>
      <c r="AX208" s="231"/>
      <c r="AY208" s="231"/>
      <c r="AZ208" s="231"/>
      <c r="BA208" s="231"/>
      <c r="BB208" s="231"/>
      <c r="BC208" s="231"/>
      <c r="BD208" s="231"/>
      <c r="BE208" s="231"/>
      <c r="BF208" s="231"/>
      <c r="BG208" s="231"/>
      <c r="BH208" s="231"/>
      <c r="BI208" s="231"/>
      <c r="BJ208" s="231"/>
      <c r="BK208" s="231"/>
      <c r="BL208" s="231"/>
      <c r="BM208" s="231"/>
      <c r="BN208" s="231"/>
      <c r="BO208" s="231"/>
      <c r="BP208" s="231"/>
      <c r="BQ208" s="231"/>
      <c r="BR208" s="231"/>
      <c r="BS208" s="231"/>
      <c r="BT208" s="231"/>
      <c r="BU208" s="231"/>
      <c r="BV208" s="231"/>
      <c r="BW208" s="231"/>
      <c r="BX208" s="231"/>
      <c r="BY208" s="231"/>
      <c r="BZ208" s="231"/>
      <c r="CA208" s="231"/>
      <c r="CB208" s="231"/>
      <c r="CC208" s="231"/>
      <c r="CD208" s="231"/>
      <c r="CE208" s="231"/>
      <c r="CF208" s="231"/>
      <c r="CG208" s="231"/>
      <c r="CH208" s="231"/>
      <c r="CI208" s="231"/>
      <c r="CJ208" s="231"/>
      <c r="CK208" s="231"/>
      <c r="CL208" s="231"/>
      <c r="CM208" s="231"/>
      <c r="CN208" s="231"/>
      <c r="CO208" s="231"/>
      <c r="CP208" s="231"/>
      <c r="CQ208" s="231"/>
      <c r="CR208" s="231"/>
      <c r="CS208" s="231"/>
      <c r="CT208" s="231"/>
      <c r="CU208" s="231"/>
      <c r="CV208" s="231"/>
    </row>
    <row r="209" spans="1:430" s="231" customFormat="1" ht="43.5" customHeight="1" x14ac:dyDescent="0.25">
      <c r="A209" s="311" t="s">
        <v>132</v>
      </c>
      <c r="B209" s="369" t="s">
        <v>913</v>
      </c>
      <c r="C209" s="398" t="s">
        <v>920</v>
      </c>
      <c r="D209" s="314"/>
      <c r="E209" s="306" t="s">
        <v>380</v>
      </c>
      <c r="F209" s="307" t="s">
        <v>2694</v>
      </c>
      <c r="G209" s="308" t="s">
        <v>2695</v>
      </c>
      <c r="H209" s="308" t="s">
        <v>2112</v>
      </c>
      <c r="I209" s="309">
        <v>1538461.53</v>
      </c>
      <c r="J209" s="309">
        <f>-K1849/0.0833333333333333</f>
        <v>0</v>
      </c>
      <c r="K209" s="309"/>
      <c r="L209" s="310">
        <v>42599</v>
      </c>
      <c r="M209" s="310">
        <v>42599</v>
      </c>
      <c r="N209" s="310">
        <v>44424</v>
      </c>
      <c r="O209" s="337">
        <f>YEAR(N209)</f>
        <v>2021</v>
      </c>
      <c r="P209" s="336">
        <f>MONTH(N209)</f>
        <v>8</v>
      </c>
      <c r="Q209" s="332" t="str">
        <f>IF(P209&gt;9,CONCATENATE(O209,P209),CONCATENATE(O209,"0",P209))</f>
        <v>202108</v>
      </c>
      <c r="R209" s="311" t="s">
        <v>91</v>
      </c>
      <c r="S209" s="312">
        <v>0</v>
      </c>
      <c r="T209" s="312">
        <v>0</v>
      </c>
      <c r="U209" s="313"/>
      <c r="V209" s="363"/>
      <c r="W209" s="360"/>
      <c r="X209" s="363"/>
      <c r="Y209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09" s="385"/>
      <c r="AA209" s="363"/>
      <c r="AB209" s="363"/>
      <c r="AC209" s="363"/>
      <c r="AD209" s="363"/>
      <c r="AE209" s="363"/>
      <c r="AF209" s="363"/>
      <c r="AG209" s="363"/>
      <c r="AH209" s="363"/>
      <c r="AI209" s="363"/>
      <c r="AJ209" s="363"/>
      <c r="AK209" s="363"/>
      <c r="AL209" s="363"/>
      <c r="AM209" s="363"/>
      <c r="AN209" s="363"/>
      <c r="AO209" s="363"/>
      <c r="AP209" s="363"/>
      <c r="AQ209" s="363"/>
      <c r="AR209" s="239"/>
      <c r="AS209" s="239"/>
      <c r="AT209" s="239"/>
      <c r="AU209" s="239"/>
      <c r="AV209" s="239"/>
      <c r="AW209" s="239"/>
      <c r="AX209" s="239"/>
      <c r="AY209" s="239"/>
      <c r="AZ209" s="239"/>
      <c r="BA209" s="239"/>
      <c r="BB209" s="239"/>
      <c r="BC209" s="239"/>
      <c r="BD209" s="239"/>
      <c r="BE209" s="239"/>
      <c r="BF209" s="239"/>
      <c r="BG209" s="239"/>
      <c r="BH209" s="239"/>
      <c r="BI209" s="239"/>
      <c r="BJ209" s="239"/>
      <c r="BK209" s="239"/>
      <c r="BL209" s="239"/>
      <c r="BM209" s="239"/>
      <c r="BN209" s="239"/>
      <c r="BO209" s="239"/>
      <c r="BP209" s="239"/>
      <c r="BQ209" s="239"/>
      <c r="BR209" s="239"/>
      <c r="BS209" s="239"/>
      <c r="BT209" s="239"/>
      <c r="BU209" s="239"/>
      <c r="BV209" s="239"/>
      <c r="BW209" s="239"/>
      <c r="BX209" s="239"/>
      <c r="BY209" s="239"/>
      <c r="BZ209" s="239"/>
      <c r="CA209" s="239"/>
      <c r="CB209" s="239"/>
      <c r="CC209" s="239"/>
      <c r="CD209" s="239"/>
      <c r="CE209" s="239"/>
      <c r="CF209" s="239"/>
      <c r="CG209" s="239"/>
      <c r="CH209" s="239"/>
      <c r="CI209" s="239"/>
      <c r="CJ209" s="239"/>
      <c r="CK209" s="239"/>
      <c r="CL209" s="239"/>
      <c r="CM209" s="239"/>
      <c r="CN209" s="239"/>
      <c r="CO209" s="239"/>
      <c r="CP209" s="239"/>
      <c r="CQ209" s="239"/>
      <c r="CR209" s="239"/>
      <c r="CS209" s="239"/>
      <c r="CT209" s="239"/>
      <c r="CU209" s="239"/>
      <c r="CV209" s="239"/>
    </row>
    <row r="210" spans="1:430" s="231" customFormat="1" ht="43.5" customHeight="1" x14ac:dyDescent="0.25">
      <c r="A210" s="311" t="s">
        <v>132</v>
      </c>
      <c r="B210" s="369" t="s">
        <v>913</v>
      </c>
      <c r="C210" s="398" t="s">
        <v>920</v>
      </c>
      <c r="D210" s="314"/>
      <c r="E210" s="306" t="s">
        <v>379</v>
      </c>
      <c r="F210" s="307" t="s">
        <v>46</v>
      </c>
      <c r="G210" s="308" t="s">
        <v>3151</v>
      </c>
      <c r="H210" s="308" t="s">
        <v>3152</v>
      </c>
      <c r="I210" s="309">
        <v>4775004.1500000004</v>
      </c>
      <c r="J210" s="309">
        <f>-K1864/0.0833333333333333</f>
        <v>0</v>
      </c>
      <c r="K210" s="309"/>
      <c r="L210" s="310">
        <v>42753</v>
      </c>
      <c r="M210" s="310">
        <v>42753</v>
      </c>
      <c r="N210" s="310">
        <v>46404</v>
      </c>
      <c r="O210" s="337">
        <f>YEAR(N210)</f>
        <v>2027</v>
      </c>
      <c r="P210" s="336">
        <f>MONTH(N210)</f>
        <v>1</v>
      </c>
      <c r="Q210" s="332" t="str">
        <f>IF(P210&gt;9,CONCATENATE(O210,P210),CONCATENATE(O210,"0",P210))</f>
        <v>202701</v>
      </c>
      <c r="R210" s="311" t="s">
        <v>268</v>
      </c>
      <c r="S210" s="312">
        <v>0</v>
      </c>
      <c r="T210" s="312">
        <v>0</v>
      </c>
      <c r="U210" s="313"/>
      <c r="V210" s="363"/>
      <c r="W210" s="360"/>
      <c r="X210" s="363"/>
      <c r="Y210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10" s="385"/>
      <c r="AA210" s="363"/>
      <c r="AB210" s="363"/>
      <c r="AC210" s="363"/>
      <c r="AD210" s="363"/>
      <c r="AE210" s="363"/>
      <c r="AF210" s="363"/>
      <c r="AG210" s="363"/>
      <c r="AH210" s="363"/>
      <c r="AI210" s="363"/>
      <c r="AJ210" s="363"/>
      <c r="AK210" s="363"/>
      <c r="AL210" s="363"/>
      <c r="AM210" s="363"/>
      <c r="AN210" s="363"/>
      <c r="AO210" s="363"/>
      <c r="AP210" s="363"/>
      <c r="AQ210" s="363"/>
    </row>
    <row r="211" spans="1:430" s="231" customFormat="1" ht="43.5" customHeight="1" x14ac:dyDescent="0.25">
      <c r="A211" s="311" t="s">
        <v>1902</v>
      </c>
      <c r="B211" s="369" t="s">
        <v>918</v>
      </c>
      <c r="C211" s="398" t="s">
        <v>920</v>
      </c>
      <c r="D211" s="314"/>
      <c r="E211" s="314" t="s">
        <v>378</v>
      </c>
      <c r="F211" s="315" t="s">
        <v>2688</v>
      </c>
      <c r="G211" s="313" t="s">
        <v>2689</v>
      </c>
      <c r="H211" s="313" t="s">
        <v>2690</v>
      </c>
      <c r="I211" s="316">
        <v>3058664</v>
      </c>
      <c r="J211" s="316">
        <f>-K1733/0.0833333333333333</f>
        <v>0</v>
      </c>
      <c r="K211" s="316"/>
      <c r="L211" s="317">
        <v>42599</v>
      </c>
      <c r="M211" s="317">
        <v>42644</v>
      </c>
      <c r="N211" s="318">
        <v>13423</v>
      </c>
      <c r="O211" s="336">
        <f>YEAR(N211)</f>
        <v>1936</v>
      </c>
      <c r="P211" s="336">
        <f>MONTH(N211)</f>
        <v>9</v>
      </c>
      <c r="Q211" s="326" t="str">
        <f>IF(P211&gt;9,CONCATENATE(O211,P211),CONCATENATE(O211,"0",P211))</f>
        <v>193609</v>
      </c>
      <c r="R211" s="311" t="s">
        <v>1970</v>
      </c>
      <c r="S211" s="319">
        <v>0</v>
      </c>
      <c r="T211" s="319">
        <v>0</v>
      </c>
      <c r="U211" s="405" t="s">
        <v>2691</v>
      </c>
      <c r="V211" s="363"/>
      <c r="W211" s="360"/>
      <c r="X211" s="363"/>
      <c r="Y211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11" s="385"/>
      <c r="AA211" s="360"/>
      <c r="AB211" s="360"/>
      <c r="AC211" s="360"/>
      <c r="AD211" s="360"/>
      <c r="AE211" s="360"/>
      <c r="AF211" s="360"/>
      <c r="AG211" s="360"/>
      <c r="AH211" s="360"/>
      <c r="AI211" s="360"/>
      <c r="AJ211" s="360"/>
      <c r="AK211" s="360"/>
      <c r="AL211" s="360"/>
      <c r="AM211" s="360"/>
      <c r="AN211" s="360"/>
      <c r="AO211" s="360"/>
      <c r="AP211" s="360"/>
      <c r="AQ211" s="360"/>
    </row>
    <row r="212" spans="1:430" s="231" customFormat="1" ht="43.5" customHeight="1" x14ac:dyDescent="0.25">
      <c r="A212" s="354" t="s">
        <v>1902</v>
      </c>
      <c r="B212" s="378" t="s">
        <v>918</v>
      </c>
      <c r="C212" s="370" t="s">
        <v>920</v>
      </c>
      <c r="D212" s="358" t="s">
        <v>2507</v>
      </c>
      <c r="E212" s="358" t="s">
        <v>404</v>
      </c>
      <c r="F212" s="359" t="s">
        <v>1834</v>
      </c>
      <c r="G212" s="355" t="s">
        <v>1857</v>
      </c>
      <c r="H212" s="355" t="s">
        <v>1213</v>
      </c>
      <c r="I212" s="371">
        <v>147929</v>
      </c>
      <c r="J212" s="371">
        <f>-K1834/0.0833333333333333</f>
        <v>0</v>
      </c>
      <c r="K212" s="371"/>
      <c r="L212" s="372">
        <v>42501</v>
      </c>
      <c r="M212" s="372">
        <v>42497</v>
      </c>
      <c r="N212" s="372">
        <v>42861</v>
      </c>
      <c r="O212" s="386">
        <f>YEAR(N212)</f>
        <v>2017</v>
      </c>
      <c r="P212" s="374">
        <f>MONTH(N212)</f>
        <v>5</v>
      </c>
      <c r="Q212" s="387" t="str">
        <f>IF(P212&gt;9,CONCATENATE(O212,P212),CONCATENATE(O212,"0",P212))</f>
        <v>201705</v>
      </c>
      <c r="R212" s="354" t="s">
        <v>36</v>
      </c>
      <c r="S212" s="376">
        <v>0.1</v>
      </c>
      <c r="T212" s="376">
        <v>0.05</v>
      </c>
      <c r="U212" s="308"/>
      <c r="V212" s="348"/>
      <c r="W212" s="348"/>
      <c r="X212" s="348"/>
      <c r="Y212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12" s="422"/>
      <c r="AA212" s="349"/>
      <c r="AB212" s="349"/>
      <c r="AC212" s="349"/>
      <c r="AD212" s="349"/>
      <c r="AE212" s="349"/>
      <c r="AF212" s="349"/>
      <c r="AG212" s="349"/>
      <c r="AH212" s="349"/>
      <c r="AI212" s="349"/>
      <c r="AJ212" s="349"/>
      <c r="AK212" s="349"/>
      <c r="AL212" s="349"/>
      <c r="AM212" s="349"/>
      <c r="AN212" s="349"/>
      <c r="AO212" s="349"/>
      <c r="AP212" s="349"/>
      <c r="AQ212" s="349"/>
    </row>
    <row r="213" spans="1:430" s="393" customFormat="1" ht="43.5" customHeight="1" x14ac:dyDescent="0.25">
      <c r="A213" s="311" t="s">
        <v>1902</v>
      </c>
      <c r="B213" s="369" t="s">
        <v>918</v>
      </c>
      <c r="C213" s="370" t="s">
        <v>920</v>
      </c>
      <c r="D213" s="314" t="s">
        <v>2458</v>
      </c>
      <c r="E213" s="314" t="s">
        <v>378</v>
      </c>
      <c r="F213" s="359" t="s">
        <v>1908</v>
      </c>
      <c r="G213" s="313" t="s">
        <v>830</v>
      </c>
      <c r="H213" s="313" t="s">
        <v>831</v>
      </c>
      <c r="I213" s="316">
        <v>44055</v>
      </c>
      <c r="J213" s="316">
        <f>-K2408/0.0833333333333333</f>
        <v>0</v>
      </c>
      <c r="K213" s="316"/>
      <c r="L213" s="317">
        <v>42501</v>
      </c>
      <c r="M213" s="317">
        <v>42517</v>
      </c>
      <c r="N213" s="317">
        <v>42881</v>
      </c>
      <c r="O213" s="338">
        <f>YEAR(N213)</f>
        <v>2017</v>
      </c>
      <c r="P213" s="336">
        <f>MONTH(N213)</f>
        <v>5</v>
      </c>
      <c r="Q213" s="333" t="str">
        <f>IF(P213&gt;9,CONCATENATE(O213,P213),CONCATENATE(O213,"0",P213))</f>
        <v>201705</v>
      </c>
      <c r="R213" s="354" t="s">
        <v>44</v>
      </c>
      <c r="S213" s="319">
        <v>0</v>
      </c>
      <c r="T213" s="319">
        <v>0</v>
      </c>
      <c r="U213" s="308"/>
      <c r="V213" s="363"/>
      <c r="W213" s="360"/>
      <c r="X213" s="363"/>
      <c r="Y213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13" s="422"/>
      <c r="AA213" s="349"/>
      <c r="AB213" s="349"/>
      <c r="AC213" s="349"/>
      <c r="AD213" s="349"/>
      <c r="AE213" s="349"/>
      <c r="AF213" s="349"/>
      <c r="AG213" s="349"/>
      <c r="AH213" s="349"/>
      <c r="AI213" s="349"/>
      <c r="AJ213" s="349"/>
      <c r="AK213" s="349"/>
      <c r="AL213" s="349"/>
      <c r="AM213" s="349"/>
      <c r="AN213" s="349"/>
      <c r="AO213" s="349"/>
      <c r="AP213" s="349"/>
      <c r="AQ213" s="349"/>
      <c r="AR213" s="231"/>
      <c r="AS213" s="231"/>
      <c r="AT213" s="231"/>
      <c r="AU213" s="231"/>
      <c r="AV213" s="231"/>
      <c r="AW213" s="231"/>
      <c r="AX213" s="231"/>
      <c r="AY213" s="231"/>
      <c r="AZ213" s="231"/>
      <c r="BA213" s="231"/>
      <c r="BB213" s="231"/>
      <c r="BC213" s="231"/>
      <c r="BD213" s="231"/>
      <c r="BE213" s="231"/>
      <c r="BF213" s="231"/>
      <c r="BG213" s="231"/>
      <c r="BH213" s="231"/>
      <c r="BI213" s="231"/>
      <c r="BJ213" s="231"/>
      <c r="BK213" s="231"/>
      <c r="BL213" s="231"/>
      <c r="BM213" s="231"/>
      <c r="BN213" s="231"/>
      <c r="BO213" s="231"/>
      <c r="BP213" s="231"/>
      <c r="BQ213" s="231"/>
      <c r="BR213" s="231"/>
      <c r="BS213" s="231"/>
      <c r="BT213" s="231"/>
      <c r="BU213" s="231"/>
      <c r="BV213" s="231"/>
      <c r="BW213" s="231"/>
      <c r="BX213" s="231"/>
      <c r="BY213" s="231"/>
      <c r="BZ213" s="231"/>
      <c r="CA213" s="231"/>
      <c r="CB213" s="231"/>
      <c r="CC213" s="231"/>
      <c r="CD213" s="231"/>
      <c r="CE213" s="231"/>
      <c r="CF213" s="231"/>
      <c r="CG213" s="231"/>
      <c r="CH213" s="231"/>
      <c r="CI213" s="231"/>
      <c r="CJ213" s="231"/>
      <c r="CK213" s="231"/>
      <c r="CL213" s="231"/>
      <c r="CM213" s="231"/>
      <c r="CN213" s="231"/>
      <c r="CO213" s="231"/>
      <c r="CP213" s="231"/>
      <c r="CQ213" s="231"/>
      <c r="CR213" s="231"/>
      <c r="CS213" s="231"/>
      <c r="CT213" s="231"/>
      <c r="CU213" s="231"/>
      <c r="CV213" s="231"/>
      <c r="CW213" s="231"/>
      <c r="CX213" s="231"/>
      <c r="CY213" s="231"/>
      <c r="CZ213" s="231"/>
      <c r="DA213" s="231"/>
      <c r="DB213" s="231"/>
      <c r="DC213" s="231"/>
      <c r="DD213" s="231"/>
      <c r="DE213" s="231"/>
      <c r="DF213" s="231"/>
      <c r="DG213" s="231"/>
      <c r="DH213" s="231"/>
      <c r="DI213" s="231"/>
      <c r="DJ213" s="231"/>
      <c r="DK213" s="231"/>
      <c r="DL213" s="231"/>
      <c r="DM213" s="231"/>
      <c r="DN213" s="231"/>
      <c r="DO213" s="231"/>
      <c r="DP213" s="231"/>
      <c r="DQ213" s="231"/>
      <c r="DR213" s="231"/>
      <c r="DS213" s="231"/>
      <c r="DT213" s="231"/>
      <c r="DU213" s="231"/>
      <c r="DV213" s="231"/>
      <c r="DW213" s="231"/>
      <c r="DX213" s="231"/>
      <c r="DY213" s="231"/>
      <c r="DZ213" s="231"/>
      <c r="EA213" s="231"/>
      <c r="EB213" s="231"/>
      <c r="EC213" s="231"/>
      <c r="ED213" s="231"/>
      <c r="EE213" s="231"/>
      <c r="EF213" s="231"/>
      <c r="EG213" s="231"/>
      <c r="EH213" s="231"/>
      <c r="EI213" s="231"/>
      <c r="EJ213" s="231"/>
      <c r="EK213" s="231"/>
      <c r="EL213" s="231"/>
      <c r="EM213" s="231"/>
      <c r="EN213" s="231"/>
      <c r="EO213" s="231"/>
      <c r="EP213" s="231"/>
      <c r="EQ213" s="231"/>
      <c r="ER213" s="231"/>
      <c r="ES213" s="231"/>
      <c r="ET213" s="231"/>
      <c r="EU213" s="231"/>
      <c r="EV213" s="231"/>
      <c r="EW213" s="231"/>
      <c r="EX213" s="231"/>
      <c r="EY213" s="231"/>
      <c r="EZ213" s="231"/>
      <c r="FA213" s="231"/>
      <c r="FB213" s="231"/>
      <c r="FC213" s="231"/>
      <c r="FD213" s="231"/>
      <c r="FE213" s="231"/>
      <c r="FF213" s="231"/>
      <c r="FG213" s="231"/>
      <c r="FH213" s="231"/>
      <c r="FI213" s="231"/>
      <c r="FJ213" s="231"/>
      <c r="FK213" s="231"/>
      <c r="FL213" s="231"/>
      <c r="FM213" s="231"/>
      <c r="FN213" s="231"/>
      <c r="FO213" s="231"/>
      <c r="FP213" s="231"/>
      <c r="FQ213" s="231"/>
      <c r="FR213" s="231"/>
      <c r="FS213" s="231"/>
      <c r="FT213" s="231"/>
      <c r="FU213" s="231"/>
      <c r="FV213" s="231"/>
      <c r="FW213" s="231"/>
      <c r="FX213" s="231"/>
      <c r="FY213" s="231"/>
      <c r="FZ213" s="231"/>
      <c r="GA213" s="231"/>
      <c r="GB213" s="231"/>
      <c r="GC213" s="231"/>
      <c r="GD213" s="231"/>
      <c r="GE213" s="231"/>
      <c r="GF213" s="231"/>
      <c r="GG213" s="231"/>
      <c r="GH213" s="231"/>
      <c r="GI213" s="231"/>
      <c r="GJ213" s="231"/>
      <c r="GK213" s="231"/>
      <c r="GL213" s="231"/>
      <c r="GM213" s="231"/>
      <c r="GN213" s="231"/>
      <c r="GO213" s="231"/>
      <c r="GP213" s="231"/>
      <c r="GQ213" s="231"/>
      <c r="GR213" s="231"/>
      <c r="GS213" s="231"/>
      <c r="GT213" s="231"/>
      <c r="GU213" s="231"/>
      <c r="GV213" s="231"/>
      <c r="GW213" s="231"/>
      <c r="GX213" s="231"/>
      <c r="GY213" s="231"/>
      <c r="GZ213" s="231"/>
      <c r="HA213" s="231"/>
      <c r="HB213" s="231"/>
      <c r="HC213" s="231"/>
      <c r="HD213" s="231"/>
      <c r="HE213" s="231"/>
      <c r="HF213" s="231"/>
      <c r="HG213" s="231"/>
      <c r="HH213" s="231"/>
      <c r="HI213" s="231"/>
      <c r="HJ213" s="231"/>
      <c r="HK213" s="231"/>
      <c r="HL213" s="231"/>
      <c r="HM213" s="231"/>
      <c r="HN213" s="231"/>
      <c r="HO213" s="231"/>
      <c r="HP213" s="231"/>
      <c r="HQ213" s="231"/>
      <c r="HR213" s="231"/>
      <c r="HS213" s="231"/>
      <c r="HT213" s="231"/>
      <c r="HU213" s="231"/>
      <c r="HV213" s="231"/>
      <c r="HW213" s="231"/>
      <c r="HX213" s="231"/>
      <c r="HY213" s="231"/>
      <c r="HZ213" s="231"/>
      <c r="IA213" s="231"/>
      <c r="IB213" s="231"/>
      <c r="IC213" s="231"/>
      <c r="ID213" s="231"/>
      <c r="IE213" s="231"/>
      <c r="IF213" s="231"/>
      <c r="IG213" s="231"/>
      <c r="IH213" s="231"/>
      <c r="II213" s="231"/>
      <c r="IJ213" s="231"/>
      <c r="IK213" s="231"/>
      <c r="IL213" s="231"/>
      <c r="IM213" s="231"/>
      <c r="IN213" s="231"/>
      <c r="IO213" s="231"/>
      <c r="IP213" s="231"/>
      <c r="IQ213" s="231"/>
      <c r="IR213" s="231"/>
      <c r="IS213" s="231"/>
      <c r="IT213" s="231"/>
      <c r="IU213" s="231"/>
      <c r="IV213" s="231"/>
      <c r="IW213" s="231"/>
      <c r="IX213" s="231"/>
      <c r="IY213" s="231"/>
      <c r="IZ213" s="231"/>
      <c r="JA213" s="231"/>
      <c r="JB213" s="231"/>
      <c r="JC213" s="231"/>
      <c r="JD213" s="231"/>
      <c r="JE213" s="231"/>
      <c r="JF213" s="231"/>
      <c r="JG213" s="231"/>
      <c r="JH213" s="231"/>
      <c r="JI213" s="231"/>
      <c r="JJ213" s="231"/>
      <c r="JK213" s="231"/>
      <c r="JL213" s="231"/>
      <c r="JM213" s="231"/>
      <c r="JN213" s="231"/>
      <c r="JO213" s="231"/>
      <c r="JP213" s="231"/>
      <c r="JQ213" s="231"/>
      <c r="JR213" s="231"/>
      <c r="JS213" s="231"/>
      <c r="JT213" s="231"/>
      <c r="JU213" s="231"/>
      <c r="JV213" s="231"/>
      <c r="JW213" s="231"/>
      <c r="JX213" s="231"/>
      <c r="JY213" s="231"/>
      <c r="JZ213" s="231"/>
      <c r="KA213" s="231"/>
      <c r="KB213" s="231"/>
      <c r="KC213" s="231"/>
      <c r="KD213" s="231"/>
      <c r="KE213" s="231"/>
      <c r="KF213" s="231"/>
      <c r="KG213" s="231"/>
      <c r="KH213" s="231"/>
      <c r="KI213" s="231"/>
      <c r="KJ213" s="231"/>
      <c r="KK213" s="231"/>
      <c r="KL213" s="231"/>
      <c r="KM213" s="231"/>
      <c r="KN213" s="231"/>
      <c r="KO213" s="231"/>
      <c r="KP213" s="231"/>
      <c r="KQ213" s="231"/>
      <c r="KR213" s="231"/>
      <c r="KS213" s="231"/>
      <c r="KT213" s="231"/>
      <c r="KU213" s="231"/>
      <c r="KV213" s="231"/>
      <c r="KW213" s="231"/>
      <c r="KX213" s="231"/>
      <c r="KY213" s="231"/>
      <c r="KZ213" s="231"/>
      <c r="LA213" s="231"/>
      <c r="LB213" s="231"/>
      <c r="LC213" s="231"/>
      <c r="LD213" s="231"/>
      <c r="LE213" s="231"/>
      <c r="LF213" s="231"/>
      <c r="LG213" s="231"/>
      <c r="LH213" s="231"/>
      <c r="LI213" s="231"/>
      <c r="LJ213" s="231"/>
      <c r="LK213" s="231"/>
      <c r="LL213" s="231"/>
      <c r="LM213" s="231"/>
      <c r="LN213" s="231"/>
      <c r="LO213" s="231"/>
      <c r="LP213" s="231"/>
      <c r="LQ213" s="231"/>
      <c r="LR213" s="231"/>
      <c r="LS213" s="231"/>
      <c r="LT213" s="231"/>
      <c r="LU213" s="231"/>
      <c r="LV213" s="231"/>
      <c r="LW213" s="231"/>
      <c r="LX213" s="231"/>
      <c r="LY213" s="231"/>
      <c r="LZ213" s="231"/>
      <c r="MA213" s="231"/>
      <c r="MB213" s="231"/>
      <c r="MC213" s="231"/>
      <c r="MD213" s="231"/>
      <c r="ME213" s="231"/>
      <c r="MF213" s="231"/>
      <c r="MG213" s="231"/>
      <c r="MH213" s="231"/>
      <c r="MI213" s="231"/>
      <c r="MJ213" s="231"/>
      <c r="MK213" s="231"/>
      <c r="ML213" s="231"/>
      <c r="MM213" s="231"/>
      <c r="MN213" s="231"/>
      <c r="MO213" s="231"/>
      <c r="MP213" s="231"/>
      <c r="MQ213" s="231"/>
      <c r="MR213" s="231"/>
      <c r="MS213" s="231"/>
      <c r="MT213" s="231"/>
      <c r="MU213" s="231"/>
      <c r="MV213" s="231"/>
      <c r="MW213" s="231"/>
      <c r="MX213" s="231"/>
      <c r="MY213" s="231"/>
      <c r="MZ213" s="231"/>
      <c r="NA213" s="231"/>
      <c r="NB213" s="231"/>
      <c r="NC213" s="231"/>
      <c r="ND213" s="231"/>
      <c r="NE213" s="231"/>
      <c r="NF213" s="231"/>
      <c r="NG213" s="231"/>
      <c r="NH213" s="231"/>
      <c r="NI213" s="231"/>
      <c r="NJ213" s="231"/>
      <c r="NK213" s="231"/>
      <c r="NL213" s="231"/>
      <c r="NM213" s="231"/>
      <c r="NN213" s="231"/>
      <c r="NO213" s="231"/>
      <c r="NP213" s="231"/>
      <c r="NQ213" s="231"/>
      <c r="NR213" s="231"/>
      <c r="NS213" s="231"/>
      <c r="NT213" s="231"/>
      <c r="NU213" s="231"/>
      <c r="NV213" s="231"/>
      <c r="NW213" s="231"/>
      <c r="NX213" s="231"/>
      <c r="NY213" s="231"/>
      <c r="NZ213" s="231"/>
      <c r="OA213" s="231"/>
      <c r="OB213" s="231"/>
      <c r="OC213" s="231"/>
      <c r="OD213" s="231"/>
      <c r="OE213" s="231"/>
      <c r="OF213" s="231"/>
      <c r="OG213" s="231"/>
      <c r="OH213" s="231"/>
      <c r="OI213" s="231"/>
      <c r="OJ213" s="231"/>
      <c r="OK213" s="231"/>
      <c r="OL213" s="231"/>
      <c r="OM213" s="231"/>
      <c r="ON213" s="231"/>
      <c r="OO213" s="231"/>
      <c r="OP213" s="231"/>
      <c r="OQ213" s="231"/>
      <c r="OR213" s="231"/>
      <c r="OS213" s="231"/>
      <c r="OT213" s="231"/>
      <c r="OU213" s="231"/>
      <c r="OV213" s="231"/>
      <c r="OW213" s="231"/>
      <c r="OX213" s="231"/>
      <c r="OY213" s="231"/>
      <c r="OZ213" s="231"/>
      <c r="PA213" s="231"/>
      <c r="PB213" s="231"/>
      <c r="PC213" s="231"/>
      <c r="PD213" s="231"/>
      <c r="PE213" s="231"/>
      <c r="PF213" s="231"/>
      <c r="PG213" s="231"/>
      <c r="PH213" s="231"/>
      <c r="PI213" s="231"/>
      <c r="PJ213" s="231"/>
      <c r="PK213" s="231"/>
      <c r="PL213" s="231"/>
      <c r="PM213" s="231"/>
      <c r="PN213" s="231"/>
    </row>
    <row r="214" spans="1:430" s="393" customFormat="1" ht="43.5" customHeight="1" x14ac:dyDescent="0.25">
      <c r="A214" s="311" t="s">
        <v>1902</v>
      </c>
      <c r="B214" s="354" t="s">
        <v>918</v>
      </c>
      <c r="C214" s="398" t="s">
        <v>920</v>
      </c>
      <c r="D214" s="314" t="s">
        <v>1903</v>
      </c>
      <c r="E214" s="306" t="s">
        <v>404</v>
      </c>
      <c r="F214" s="307" t="s">
        <v>1901</v>
      </c>
      <c r="G214" s="308" t="s">
        <v>421</v>
      </c>
      <c r="H214" s="308" t="s">
        <v>331</v>
      </c>
      <c r="I214" s="309">
        <v>129940</v>
      </c>
      <c r="J214" s="309">
        <f>-K2428/0.0833333333333333</f>
        <v>0</v>
      </c>
      <c r="K214" s="309"/>
      <c r="L214" s="317">
        <v>42564</v>
      </c>
      <c r="M214" s="317">
        <v>42538</v>
      </c>
      <c r="N214" s="310">
        <v>42902</v>
      </c>
      <c r="O214" s="337">
        <f>YEAR(N214)</f>
        <v>2017</v>
      </c>
      <c r="P214" s="336">
        <f>MONTH(N214)</f>
        <v>6</v>
      </c>
      <c r="Q214" s="332" t="str">
        <f>IF(P214&gt;9,CONCATENATE(O214,P214),CONCATENATE(O214,"0",P214))</f>
        <v>201706</v>
      </c>
      <c r="R214" s="354" t="s">
        <v>44</v>
      </c>
      <c r="S214" s="312">
        <v>0</v>
      </c>
      <c r="T214" s="312">
        <v>0</v>
      </c>
      <c r="U214" s="356"/>
      <c r="V214" s="363"/>
      <c r="W214" s="360"/>
      <c r="X214" s="363" t="s">
        <v>911</v>
      </c>
      <c r="Y214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214" s="348"/>
      <c r="AA214" s="349"/>
      <c r="AB214" s="349"/>
      <c r="AC214" s="349"/>
      <c r="AD214" s="349"/>
      <c r="AE214" s="349"/>
      <c r="AF214" s="349"/>
      <c r="AG214" s="349"/>
      <c r="AH214" s="349"/>
      <c r="AI214" s="349"/>
      <c r="AJ214" s="349"/>
      <c r="AK214" s="349"/>
      <c r="AL214" s="349"/>
      <c r="AM214" s="349"/>
      <c r="AN214" s="349"/>
      <c r="AO214" s="349"/>
      <c r="AP214" s="349"/>
      <c r="AQ214" s="349"/>
      <c r="AR214" s="231"/>
      <c r="AS214" s="231"/>
      <c r="AT214" s="231"/>
      <c r="AU214" s="231"/>
      <c r="AV214" s="231"/>
      <c r="AW214" s="231"/>
      <c r="AX214" s="231"/>
      <c r="AY214" s="231"/>
      <c r="AZ214" s="231"/>
      <c r="BA214" s="231"/>
      <c r="BB214" s="231"/>
      <c r="BC214" s="231"/>
      <c r="BD214" s="231"/>
      <c r="BE214" s="231"/>
      <c r="BF214" s="231"/>
      <c r="BG214" s="231"/>
      <c r="BH214" s="231"/>
      <c r="BI214" s="231"/>
      <c r="BJ214" s="231"/>
      <c r="BK214" s="231"/>
      <c r="BL214" s="231"/>
      <c r="BM214" s="231"/>
      <c r="BN214" s="231"/>
      <c r="BO214" s="231"/>
      <c r="BP214" s="231"/>
      <c r="BQ214" s="231"/>
      <c r="BR214" s="231"/>
      <c r="BS214" s="231"/>
      <c r="BT214" s="231"/>
      <c r="BU214" s="231"/>
      <c r="BV214" s="231"/>
      <c r="BW214" s="231"/>
      <c r="BX214" s="231"/>
      <c r="BY214" s="231"/>
      <c r="BZ214" s="231"/>
      <c r="CA214" s="231"/>
      <c r="CB214" s="231"/>
      <c r="CC214" s="231"/>
      <c r="CD214" s="231"/>
      <c r="CE214" s="231"/>
      <c r="CF214" s="231"/>
      <c r="CG214" s="231"/>
      <c r="CH214" s="231"/>
      <c r="CI214" s="231"/>
      <c r="CJ214" s="231"/>
      <c r="CK214" s="231"/>
      <c r="CL214" s="231"/>
      <c r="CM214" s="231"/>
      <c r="CN214" s="231"/>
      <c r="CO214" s="231"/>
      <c r="CP214" s="231"/>
      <c r="CQ214" s="231"/>
      <c r="CR214" s="231"/>
      <c r="CS214" s="231"/>
      <c r="CT214" s="231"/>
      <c r="CU214" s="231"/>
      <c r="CV214" s="231"/>
      <c r="CW214" s="231"/>
      <c r="CX214" s="231"/>
      <c r="CY214" s="231"/>
      <c r="CZ214" s="231"/>
      <c r="DA214" s="231"/>
      <c r="DB214" s="231"/>
      <c r="DC214" s="231"/>
      <c r="DD214" s="231"/>
      <c r="DE214" s="231"/>
      <c r="DF214" s="231"/>
      <c r="DG214" s="231"/>
      <c r="DH214" s="231"/>
      <c r="DI214" s="231"/>
      <c r="DJ214" s="231"/>
      <c r="DK214" s="231"/>
      <c r="DL214" s="231"/>
      <c r="DM214" s="231"/>
      <c r="DN214" s="231"/>
      <c r="DO214" s="231"/>
      <c r="DP214" s="231"/>
      <c r="DQ214" s="231"/>
      <c r="DR214" s="231"/>
      <c r="DS214" s="231"/>
      <c r="DT214" s="231"/>
      <c r="DU214" s="231"/>
      <c r="DV214" s="231"/>
      <c r="DW214" s="231"/>
      <c r="DX214" s="231"/>
      <c r="DY214" s="231"/>
      <c r="DZ214" s="231"/>
      <c r="EA214" s="231"/>
      <c r="EB214" s="231"/>
      <c r="EC214" s="231"/>
      <c r="ED214" s="231"/>
      <c r="EE214" s="231"/>
      <c r="EF214" s="231"/>
      <c r="EG214" s="231"/>
      <c r="EH214" s="231"/>
      <c r="EI214" s="231"/>
      <c r="EJ214" s="231"/>
      <c r="EK214" s="231"/>
      <c r="EL214" s="231"/>
      <c r="EM214" s="231"/>
      <c r="EN214" s="231"/>
      <c r="EO214" s="231"/>
      <c r="EP214" s="231"/>
      <c r="EQ214" s="231"/>
      <c r="ER214" s="231"/>
      <c r="ES214" s="231"/>
      <c r="ET214" s="231"/>
      <c r="EU214" s="231"/>
      <c r="EV214" s="231"/>
      <c r="EW214" s="231"/>
      <c r="EX214" s="231"/>
      <c r="EY214" s="231"/>
      <c r="EZ214" s="231"/>
      <c r="FA214" s="231"/>
      <c r="FB214" s="231"/>
      <c r="FC214" s="231"/>
      <c r="FD214" s="231"/>
      <c r="FE214" s="231"/>
      <c r="FF214" s="231"/>
      <c r="FG214" s="231"/>
      <c r="FH214" s="231"/>
      <c r="FI214" s="231"/>
      <c r="FJ214" s="231"/>
      <c r="FK214" s="231"/>
      <c r="FL214" s="231"/>
      <c r="FM214" s="231"/>
      <c r="FN214" s="231"/>
      <c r="FO214" s="231"/>
      <c r="FP214" s="231"/>
      <c r="FQ214" s="231"/>
      <c r="FR214" s="231"/>
      <c r="FS214" s="231"/>
      <c r="FT214" s="231"/>
      <c r="FU214" s="231"/>
      <c r="FV214" s="231"/>
      <c r="FW214" s="231"/>
      <c r="FX214" s="231"/>
      <c r="FY214" s="231"/>
      <c r="FZ214" s="231"/>
      <c r="GA214" s="231"/>
      <c r="GB214" s="231"/>
      <c r="GC214" s="231"/>
      <c r="GD214" s="231"/>
      <c r="GE214" s="231"/>
      <c r="GF214" s="231"/>
      <c r="GG214" s="231"/>
      <c r="GH214" s="231"/>
      <c r="GI214" s="231"/>
      <c r="GJ214" s="231"/>
      <c r="GK214" s="231"/>
      <c r="GL214" s="231"/>
      <c r="GM214" s="231"/>
      <c r="GN214" s="231"/>
      <c r="GO214" s="231"/>
      <c r="GP214" s="231"/>
      <c r="GQ214" s="231"/>
      <c r="GR214" s="231"/>
      <c r="GS214" s="231"/>
      <c r="GT214" s="231"/>
      <c r="GU214" s="231"/>
      <c r="GV214" s="231"/>
      <c r="GW214" s="231"/>
      <c r="GX214" s="231"/>
      <c r="GY214" s="231"/>
      <c r="GZ214" s="231"/>
      <c r="HA214" s="231"/>
      <c r="HB214" s="231"/>
      <c r="HC214" s="231"/>
      <c r="HD214" s="231"/>
      <c r="HE214" s="231"/>
      <c r="HF214" s="231"/>
      <c r="HG214" s="231"/>
      <c r="HH214" s="231"/>
      <c r="HI214" s="231"/>
      <c r="HJ214" s="231"/>
      <c r="HK214" s="231"/>
      <c r="HL214" s="231"/>
      <c r="HM214" s="231"/>
      <c r="HN214" s="231"/>
      <c r="HO214" s="231"/>
      <c r="HP214" s="231"/>
      <c r="HQ214" s="231"/>
      <c r="HR214" s="231"/>
      <c r="HS214" s="231"/>
      <c r="HT214" s="231"/>
      <c r="HU214" s="231"/>
      <c r="HV214" s="231"/>
      <c r="HW214" s="231"/>
      <c r="HX214" s="231"/>
      <c r="HY214" s="231"/>
      <c r="HZ214" s="231"/>
      <c r="IA214" s="231"/>
      <c r="IB214" s="231"/>
      <c r="IC214" s="231"/>
      <c r="ID214" s="231"/>
      <c r="IE214" s="231"/>
      <c r="IF214" s="231"/>
      <c r="IG214" s="231"/>
      <c r="IH214" s="231"/>
      <c r="II214" s="231"/>
      <c r="IJ214" s="231"/>
      <c r="IK214" s="231"/>
      <c r="IL214" s="231"/>
      <c r="IM214" s="231"/>
      <c r="IN214" s="231"/>
      <c r="IO214" s="231"/>
      <c r="IP214" s="231"/>
      <c r="IQ214" s="231"/>
      <c r="IR214" s="231"/>
      <c r="IS214" s="231"/>
      <c r="IT214" s="231"/>
      <c r="IU214" s="231"/>
      <c r="IV214" s="231"/>
      <c r="IW214" s="231"/>
      <c r="IX214" s="231"/>
      <c r="IY214" s="231"/>
      <c r="IZ214" s="231"/>
      <c r="JA214" s="231"/>
      <c r="JB214" s="231"/>
      <c r="JC214" s="231"/>
      <c r="JD214" s="231"/>
      <c r="JE214" s="231"/>
      <c r="JF214" s="231"/>
      <c r="JG214" s="231"/>
      <c r="JH214" s="231"/>
      <c r="JI214" s="231"/>
      <c r="JJ214" s="231"/>
      <c r="JK214" s="231"/>
      <c r="JL214" s="231"/>
      <c r="JM214" s="231"/>
      <c r="JN214" s="231"/>
      <c r="JO214" s="231"/>
      <c r="JP214" s="231"/>
      <c r="JQ214" s="231"/>
      <c r="JR214" s="231"/>
      <c r="JS214" s="231"/>
      <c r="JT214" s="231"/>
      <c r="JU214" s="231"/>
      <c r="JV214" s="231"/>
      <c r="JW214" s="231"/>
      <c r="JX214" s="231"/>
      <c r="JY214" s="231"/>
      <c r="JZ214" s="231"/>
      <c r="KA214" s="231"/>
      <c r="KB214" s="231"/>
      <c r="KC214" s="231"/>
      <c r="KD214" s="231"/>
      <c r="KE214" s="231"/>
      <c r="KF214" s="231"/>
      <c r="KG214" s="231"/>
      <c r="KH214" s="231"/>
      <c r="KI214" s="231"/>
      <c r="KJ214" s="231"/>
      <c r="KK214" s="231"/>
      <c r="KL214" s="231"/>
      <c r="KM214" s="231"/>
      <c r="KN214" s="231"/>
      <c r="KO214" s="231"/>
      <c r="KP214" s="231"/>
      <c r="KQ214" s="231"/>
      <c r="KR214" s="231"/>
      <c r="KS214" s="231"/>
      <c r="KT214" s="231"/>
      <c r="KU214" s="231"/>
      <c r="KV214" s="231"/>
      <c r="KW214" s="231"/>
      <c r="KX214" s="231"/>
      <c r="KY214" s="231"/>
      <c r="KZ214" s="231"/>
      <c r="LA214" s="231"/>
      <c r="LB214" s="231"/>
      <c r="LC214" s="231"/>
      <c r="LD214" s="231"/>
      <c r="LE214" s="231"/>
      <c r="LF214" s="231"/>
      <c r="LG214" s="231"/>
      <c r="LH214" s="231"/>
      <c r="LI214" s="231"/>
      <c r="LJ214" s="231"/>
      <c r="LK214" s="231"/>
      <c r="LL214" s="231"/>
      <c r="LM214" s="231"/>
      <c r="LN214" s="231"/>
      <c r="LO214" s="231"/>
      <c r="LP214" s="231"/>
      <c r="LQ214" s="231"/>
      <c r="LR214" s="231"/>
      <c r="LS214" s="231"/>
      <c r="LT214" s="231"/>
      <c r="LU214" s="231"/>
      <c r="LV214" s="231"/>
      <c r="LW214" s="231"/>
      <c r="LX214" s="231"/>
      <c r="LY214" s="231"/>
      <c r="LZ214" s="231"/>
      <c r="MA214" s="231"/>
      <c r="MB214" s="231"/>
      <c r="MC214" s="231"/>
      <c r="MD214" s="231"/>
      <c r="ME214" s="231"/>
      <c r="MF214" s="231"/>
      <c r="MG214" s="231"/>
      <c r="MH214" s="231"/>
      <c r="MI214" s="231"/>
      <c r="MJ214" s="231"/>
      <c r="MK214" s="231"/>
      <c r="ML214" s="231"/>
      <c r="MM214" s="231"/>
      <c r="MN214" s="231"/>
      <c r="MO214" s="231"/>
      <c r="MP214" s="231"/>
      <c r="MQ214" s="231"/>
      <c r="MR214" s="231"/>
      <c r="MS214" s="231"/>
      <c r="MT214" s="231"/>
      <c r="MU214" s="231"/>
      <c r="MV214" s="231"/>
      <c r="MW214" s="231"/>
      <c r="MX214" s="231"/>
      <c r="MY214" s="231"/>
      <c r="MZ214" s="231"/>
      <c r="NA214" s="231"/>
      <c r="NB214" s="231"/>
      <c r="NC214" s="231"/>
      <c r="ND214" s="231"/>
      <c r="NE214" s="231"/>
      <c r="NF214" s="231"/>
      <c r="NG214" s="231"/>
      <c r="NH214" s="231"/>
      <c r="NI214" s="231"/>
      <c r="NJ214" s="231"/>
      <c r="NK214" s="231"/>
      <c r="NL214" s="231"/>
      <c r="NM214" s="231"/>
      <c r="NN214" s="231"/>
      <c r="NO214" s="231"/>
      <c r="NP214" s="231"/>
      <c r="NQ214" s="231"/>
      <c r="NR214" s="231"/>
      <c r="NS214" s="231"/>
      <c r="NT214" s="231"/>
      <c r="NU214" s="231"/>
      <c r="NV214" s="231"/>
      <c r="NW214" s="231"/>
      <c r="NX214" s="231"/>
      <c r="NY214" s="231"/>
      <c r="NZ214" s="231"/>
      <c r="OA214" s="231"/>
      <c r="OB214" s="231"/>
      <c r="OC214" s="231"/>
      <c r="OD214" s="231"/>
      <c r="OE214" s="231"/>
      <c r="OF214" s="231"/>
      <c r="OG214" s="231"/>
      <c r="OH214" s="231"/>
      <c r="OI214" s="231"/>
      <c r="OJ214" s="231"/>
      <c r="OK214" s="231"/>
      <c r="OL214" s="231"/>
      <c r="OM214" s="231"/>
      <c r="ON214" s="231"/>
      <c r="OO214" s="231"/>
      <c r="OP214" s="231"/>
      <c r="OQ214" s="231"/>
      <c r="OR214" s="231"/>
      <c r="OS214" s="231"/>
      <c r="OT214" s="231"/>
      <c r="OU214" s="231"/>
      <c r="OV214" s="231"/>
      <c r="OW214" s="231"/>
      <c r="OX214" s="231"/>
      <c r="OY214" s="231"/>
      <c r="OZ214" s="231"/>
      <c r="PA214" s="231"/>
      <c r="PB214" s="231"/>
      <c r="PC214" s="231"/>
      <c r="PD214" s="231"/>
      <c r="PE214" s="231"/>
      <c r="PF214" s="231"/>
      <c r="PG214" s="231"/>
      <c r="PH214" s="231"/>
      <c r="PI214" s="231"/>
      <c r="PJ214" s="231"/>
      <c r="PK214" s="231"/>
      <c r="PL214" s="231"/>
      <c r="PM214" s="231"/>
      <c r="PN214" s="231"/>
    </row>
    <row r="215" spans="1:430" s="393" customFormat="1" ht="43.5" customHeight="1" x14ac:dyDescent="0.25">
      <c r="A215" s="354" t="s">
        <v>1902</v>
      </c>
      <c r="B215" s="354" t="s">
        <v>918</v>
      </c>
      <c r="C215" s="370" t="s">
        <v>920</v>
      </c>
      <c r="D215" s="314" t="s">
        <v>55</v>
      </c>
      <c r="E215" s="365" t="s">
        <v>404</v>
      </c>
      <c r="F215" s="366" t="s">
        <v>1956</v>
      </c>
      <c r="G215" s="308" t="s">
        <v>195</v>
      </c>
      <c r="H215" s="356" t="s">
        <v>1957</v>
      </c>
      <c r="I215" s="309">
        <v>195970</v>
      </c>
      <c r="J215" s="309">
        <f>-K2430/0.0833333333333333</f>
        <v>0</v>
      </c>
      <c r="K215" s="309"/>
      <c r="L215" s="317">
        <v>42501</v>
      </c>
      <c r="M215" s="317">
        <v>42200</v>
      </c>
      <c r="N215" s="310">
        <v>42930</v>
      </c>
      <c r="O215" s="337">
        <f>YEAR(N215)</f>
        <v>2017</v>
      </c>
      <c r="P215" s="336">
        <f>MONTH(N215)</f>
        <v>7</v>
      </c>
      <c r="Q215" s="332" t="str">
        <f>IF(P215&gt;9,CONCATENATE(O215,P215),CONCATENATE(O215,"0",P215))</f>
        <v>201707</v>
      </c>
      <c r="R215" s="354" t="s">
        <v>44</v>
      </c>
      <c r="S215" s="312">
        <v>0</v>
      </c>
      <c r="T215" s="312">
        <v>0</v>
      </c>
      <c r="U215" s="356"/>
      <c r="V215" s="360"/>
      <c r="W215" s="360"/>
      <c r="X215" s="360"/>
      <c r="Y215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15" s="422"/>
      <c r="AA215" s="349"/>
      <c r="AB215" s="349"/>
      <c r="AC215" s="349"/>
      <c r="AD215" s="349"/>
      <c r="AE215" s="349"/>
      <c r="AF215" s="349"/>
      <c r="AG215" s="349"/>
      <c r="AH215" s="349"/>
      <c r="AI215" s="349"/>
      <c r="AJ215" s="349"/>
      <c r="AK215" s="349"/>
      <c r="AL215" s="349"/>
      <c r="AM215" s="349"/>
      <c r="AN215" s="349"/>
      <c r="AO215" s="349"/>
      <c r="AP215" s="349"/>
      <c r="AQ215" s="349"/>
      <c r="AR215" s="231"/>
      <c r="AS215" s="231"/>
      <c r="AT215" s="231"/>
      <c r="AU215" s="231"/>
      <c r="AV215" s="231"/>
      <c r="AW215" s="231"/>
      <c r="AX215" s="231"/>
      <c r="AY215" s="231"/>
      <c r="AZ215" s="231"/>
      <c r="BA215" s="231"/>
      <c r="BB215" s="231"/>
      <c r="BC215" s="231"/>
      <c r="BD215" s="231"/>
      <c r="BE215" s="231"/>
      <c r="BF215" s="231"/>
      <c r="BG215" s="231"/>
      <c r="BH215" s="231"/>
      <c r="BI215" s="231"/>
      <c r="BJ215" s="231"/>
      <c r="BK215" s="231"/>
      <c r="BL215" s="231"/>
      <c r="BM215" s="231"/>
      <c r="BN215" s="231"/>
      <c r="BO215" s="231"/>
      <c r="BP215" s="231"/>
      <c r="BQ215" s="231"/>
      <c r="BR215" s="231"/>
      <c r="BS215" s="231"/>
      <c r="BT215" s="231"/>
      <c r="BU215" s="231"/>
      <c r="BV215" s="231"/>
      <c r="BW215" s="231"/>
      <c r="BX215" s="231"/>
      <c r="BY215" s="231"/>
      <c r="BZ215" s="231"/>
      <c r="CA215" s="231"/>
      <c r="CB215" s="231"/>
      <c r="CC215" s="231"/>
      <c r="CD215" s="231"/>
      <c r="CE215" s="231"/>
      <c r="CF215" s="231"/>
      <c r="CG215" s="231"/>
      <c r="CH215" s="231"/>
      <c r="CI215" s="231"/>
      <c r="CJ215" s="231"/>
      <c r="CK215" s="231"/>
      <c r="CL215" s="231"/>
      <c r="CM215" s="231"/>
      <c r="CN215" s="231"/>
      <c r="CO215" s="231"/>
      <c r="CP215" s="231"/>
      <c r="CQ215" s="231"/>
      <c r="CR215" s="231"/>
      <c r="CS215" s="231"/>
      <c r="CT215" s="231"/>
      <c r="CU215" s="231"/>
      <c r="CV215" s="231"/>
      <c r="CW215" s="231"/>
      <c r="CX215" s="231"/>
      <c r="CY215" s="231"/>
      <c r="CZ215" s="231"/>
      <c r="DA215" s="231"/>
      <c r="DB215" s="231"/>
      <c r="DC215" s="231"/>
      <c r="DD215" s="231"/>
      <c r="DE215" s="231"/>
      <c r="DF215" s="231"/>
      <c r="DG215" s="231"/>
      <c r="DH215" s="231"/>
      <c r="DI215" s="231"/>
      <c r="DJ215" s="231"/>
      <c r="DK215" s="231"/>
      <c r="DL215" s="231"/>
      <c r="DM215" s="231"/>
      <c r="DN215" s="231"/>
      <c r="DO215" s="231"/>
      <c r="DP215" s="231"/>
      <c r="DQ215" s="231"/>
      <c r="DR215" s="231"/>
      <c r="DS215" s="231"/>
      <c r="DT215" s="231"/>
      <c r="DU215" s="231"/>
      <c r="DV215" s="231"/>
      <c r="DW215" s="231"/>
      <c r="DX215" s="231"/>
      <c r="DY215" s="231"/>
      <c r="DZ215" s="231"/>
      <c r="EA215" s="231"/>
      <c r="EB215" s="231"/>
      <c r="EC215" s="231"/>
      <c r="ED215" s="231"/>
      <c r="EE215" s="231"/>
      <c r="EF215" s="231"/>
      <c r="EG215" s="231"/>
      <c r="EH215" s="231"/>
      <c r="EI215" s="231"/>
      <c r="EJ215" s="231"/>
      <c r="EK215" s="231"/>
      <c r="EL215" s="231"/>
      <c r="EM215" s="231"/>
      <c r="EN215" s="231"/>
      <c r="EO215" s="231"/>
      <c r="EP215" s="231"/>
      <c r="EQ215" s="231"/>
      <c r="ER215" s="231"/>
      <c r="ES215" s="231"/>
      <c r="ET215" s="231"/>
      <c r="EU215" s="231"/>
      <c r="EV215" s="231"/>
      <c r="EW215" s="231"/>
      <c r="EX215" s="231"/>
      <c r="EY215" s="231"/>
      <c r="EZ215" s="231"/>
      <c r="FA215" s="231"/>
      <c r="FB215" s="231"/>
      <c r="FC215" s="231"/>
      <c r="FD215" s="231"/>
      <c r="FE215" s="231"/>
      <c r="FF215" s="231"/>
      <c r="FG215" s="231"/>
      <c r="FH215" s="231"/>
      <c r="FI215" s="231"/>
      <c r="FJ215" s="231"/>
      <c r="FK215" s="231"/>
      <c r="FL215" s="231"/>
      <c r="FM215" s="231"/>
      <c r="FN215" s="231"/>
      <c r="FO215" s="231"/>
      <c r="FP215" s="231"/>
      <c r="FQ215" s="231"/>
      <c r="FR215" s="231"/>
      <c r="FS215" s="231"/>
      <c r="FT215" s="231"/>
      <c r="FU215" s="231"/>
      <c r="FV215" s="231"/>
      <c r="FW215" s="231"/>
      <c r="FX215" s="231"/>
      <c r="FY215" s="231"/>
      <c r="FZ215" s="231"/>
      <c r="GA215" s="231"/>
      <c r="GB215" s="231"/>
      <c r="GC215" s="231"/>
      <c r="GD215" s="231"/>
      <c r="GE215" s="231"/>
      <c r="GF215" s="231"/>
      <c r="GG215" s="231"/>
      <c r="GH215" s="231"/>
      <c r="GI215" s="231"/>
      <c r="GJ215" s="231"/>
      <c r="GK215" s="231"/>
      <c r="GL215" s="231"/>
      <c r="GM215" s="231"/>
      <c r="GN215" s="231"/>
      <c r="GO215" s="231"/>
      <c r="GP215" s="231"/>
      <c r="GQ215" s="231"/>
      <c r="GR215" s="231"/>
      <c r="GS215" s="231"/>
      <c r="GT215" s="231"/>
      <c r="GU215" s="231"/>
      <c r="GV215" s="231"/>
      <c r="GW215" s="231"/>
      <c r="GX215" s="231"/>
      <c r="GY215" s="231"/>
      <c r="GZ215" s="231"/>
      <c r="HA215" s="231"/>
      <c r="HB215" s="231"/>
      <c r="HC215" s="231"/>
      <c r="HD215" s="231"/>
      <c r="HE215" s="231"/>
      <c r="HF215" s="231"/>
      <c r="HG215" s="231"/>
      <c r="HH215" s="231"/>
      <c r="HI215" s="231"/>
      <c r="HJ215" s="231"/>
      <c r="HK215" s="231"/>
      <c r="HL215" s="231"/>
      <c r="HM215" s="231"/>
      <c r="HN215" s="231"/>
      <c r="HO215" s="231"/>
      <c r="HP215" s="231"/>
      <c r="HQ215" s="231"/>
      <c r="HR215" s="231"/>
      <c r="HS215" s="231"/>
      <c r="HT215" s="231"/>
      <c r="HU215" s="231"/>
      <c r="HV215" s="231"/>
      <c r="HW215" s="231"/>
      <c r="HX215" s="231"/>
      <c r="HY215" s="231"/>
      <c r="HZ215" s="231"/>
      <c r="IA215" s="231"/>
      <c r="IB215" s="231"/>
      <c r="IC215" s="231"/>
      <c r="ID215" s="231"/>
      <c r="IE215" s="231"/>
      <c r="IF215" s="231"/>
      <c r="IG215" s="231"/>
      <c r="IH215" s="231"/>
      <c r="II215" s="231"/>
      <c r="IJ215" s="231"/>
      <c r="IK215" s="231"/>
      <c r="IL215" s="231"/>
      <c r="IM215" s="231"/>
      <c r="IN215" s="231"/>
      <c r="IO215" s="231"/>
      <c r="IP215" s="231"/>
      <c r="IQ215" s="231"/>
      <c r="IR215" s="231"/>
      <c r="IS215" s="231"/>
      <c r="IT215" s="231"/>
      <c r="IU215" s="231"/>
      <c r="IV215" s="231"/>
      <c r="IW215" s="231"/>
      <c r="IX215" s="231"/>
      <c r="IY215" s="231"/>
      <c r="IZ215" s="231"/>
      <c r="JA215" s="231"/>
      <c r="JB215" s="231"/>
      <c r="JC215" s="231"/>
      <c r="JD215" s="231"/>
      <c r="JE215" s="231"/>
      <c r="JF215" s="231"/>
      <c r="JG215" s="231"/>
      <c r="JH215" s="231"/>
      <c r="JI215" s="231"/>
      <c r="JJ215" s="231"/>
      <c r="JK215" s="231"/>
      <c r="JL215" s="231"/>
      <c r="JM215" s="231"/>
      <c r="JN215" s="231"/>
      <c r="JO215" s="231"/>
      <c r="JP215" s="231"/>
      <c r="JQ215" s="231"/>
      <c r="JR215" s="231"/>
      <c r="JS215" s="231"/>
      <c r="JT215" s="231"/>
      <c r="JU215" s="231"/>
      <c r="JV215" s="231"/>
      <c r="JW215" s="231"/>
      <c r="JX215" s="231"/>
      <c r="JY215" s="231"/>
      <c r="JZ215" s="231"/>
      <c r="KA215" s="231"/>
      <c r="KB215" s="231"/>
      <c r="KC215" s="231"/>
      <c r="KD215" s="231"/>
      <c r="KE215" s="231"/>
      <c r="KF215" s="231"/>
      <c r="KG215" s="231"/>
      <c r="KH215" s="231"/>
      <c r="KI215" s="231"/>
      <c r="KJ215" s="231"/>
      <c r="KK215" s="231"/>
      <c r="KL215" s="231"/>
      <c r="KM215" s="231"/>
      <c r="KN215" s="231"/>
      <c r="KO215" s="231"/>
      <c r="KP215" s="231"/>
      <c r="KQ215" s="231"/>
      <c r="KR215" s="231"/>
      <c r="KS215" s="231"/>
      <c r="KT215" s="231"/>
      <c r="KU215" s="231"/>
      <c r="KV215" s="231"/>
      <c r="KW215" s="231"/>
      <c r="KX215" s="231"/>
      <c r="KY215" s="231"/>
      <c r="KZ215" s="231"/>
      <c r="LA215" s="231"/>
      <c r="LB215" s="231"/>
      <c r="LC215" s="231"/>
      <c r="LD215" s="231"/>
      <c r="LE215" s="231"/>
      <c r="LF215" s="231"/>
      <c r="LG215" s="231"/>
      <c r="LH215" s="231"/>
      <c r="LI215" s="231"/>
      <c r="LJ215" s="231"/>
      <c r="LK215" s="231"/>
      <c r="LL215" s="231"/>
      <c r="LM215" s="231"/>
      <c r="LN215" s="231"/>
      <c r="LO215" s="231"/>
      <c r="LP215" s="231"/>
      <c r="LQ215" s="231"/>
      <c r="LR215" s="231"/>
      <c r="LS215" s="231"/>
      <c r="LT215" s="231"/>
      <c r="LU215" s="231"/>
      <c r="LV215" s="231"/>
      <c r="LW215" s="231"/>
      <c r="LX215" s="231"/>
      <c r="LY215" s="231"/>
      <c r="LZ215" s="231"/>
      <c r="MA215" s="231"/>
      <c r="MB215" s="231"/>
      <c r="MC215" s="231"/>
      <c r="MD215" s="231"/>
      <c r="ME215" s="231"/>
      <c r="MF215" s="231"/>
      <c r="MG215" s="231"/>
      <c r="MH215" s="231"/>
      <c r="MI215" s="231"/>
      <c r="MJ215" s="231"/>
      <c r="MK215" s="231"/>
      <c r="ML215" s="231"/>
      <c r="MM215" s="231"/>
      <c r="MN215" s="231"/>
      <c r="MO215" s="231"/>
      <c r="MP215" s="231"/>
      <c r="MQ215" s="231"/>
      <c r="MR215" s="231"/>
      <c r="MS215" s="231"/>
      <c r="MT215" s="231"/>
      <c r="MU215" s="231"/>
      <c r="MV215" s="231"/>
      <c r="MW215" s="231"/>
      <c r="MX215" s="231"/>
      <c r="MY215" s="231"/>
      <c r="MZ215" s="231"/>
      <c r="NA215" s="231"/>
      <c r="NB215" s="231"/>
      <c r="NC215" s="231"/>
      <c r="ND215" s="231"/>
      <c r="NE215" s="231"/>
      <c r="NF215" s="231"/>
      <c r="NG215" s="231"/>
      <c r="NH215" s="231"/>
      <c r="NI215" s="231"/>
      <c r="NJ215" s="231"/>
      <c r="NK215" s="231"/>
      <c r="NL215" s="231"/>
      <c r="NM215" s="231"/>
      <c r="NN215" s="231"/>
      <c r="NO215" s="231"/>
      <c r="NP215" s="231"/>
      <c r="NQ215" s="231"/>
      <c r="NR215" s="231"/>
      <c r="NS215" s="231"/>
      <c r="NT215" s="231"/>
      <c r="NU215" s="231"/>
      <c r="NV215" s="231"/>
      <c r="NW215" s="231"/>
      <c r="NX215" s="231"/>
      <c r="NY215" s="231"/>
      <c r="NZ215" s="231"/>
      <c r="OA215" s="231"/>
      <c r="OB215" s="231"/>
      <c r="OC215" s="231"/>
      <c r="OD215" s="231"/>
      <c r="OE215" s="231"/>
      <c r="OF215" s="231"/>
      <c r="OG215" s="231"/>
      <c r="OH215" s="231"/>
      <c r="OI215" s="231"/>
      <c r="OJ215" s="231"/>
      <c r="OK215" s="231"/>
      <c r="OL215" s="231"/>
      <c r="OM215" s="231"/>
      <c r="ON215" s="231"/>
      <c r="OO215" s="231"/>
      <c r="OP215" s="231"/>
      <c r="OQ215" s="231"/>
      <c r="OR215" s="231"/>
      <c r="OS215" s="231"/>
      <c r="OT215" s="231"/>
      <c r="OU215" s="231"/>
      <c r="OV215" s="231"/>
      <c r="OW215" s="231"/>
      <c r="OX215" s="231"/>
      <c r="OY215" s="231"/>
      <c r="OZ215" s="231"/>
      <c r="PA215" s="231"/>
      <c r="PB215" s="231"/>
      <c r="PC215" s="231"/>
      <c r="PD215" s="231"/>
      <c r="PE215" s="231"/>
      <c r="PF215" s="231"/>
      <c r="PG215" s="231"/>
      <c r="PH215" s="231"/>
      <c r="PI215" s="231"/>
      <c r="PJ215" s="231"/>
      <c r="PK215" s="231"/>
      <c r="PL215" s="231"/>
      <c r="PM215" s="231"/>
      <c r="PN215" s="231"/>
    </row>
    <row r="216" spans="1:430" s="393" customFormat="1" ht="43.5" customHeight="1" x14ac:dyDescent="0.25">
      <c r="A216" s="311" t="s">
        <v>1902</v>
      </c>
      <c r="B216" s="369" t="s">
        <v>918</v>
      </c>
      <c r="C216" s="398" t="s">
        <v>920</v>
      </c>
      <c r="D216" s="314" t="s">
        <v>2711</v>
      </c>
      <c r="E216" s="306" t="s">
        <v>378</v>
      </c>
      <c r="F216" s="307" t="s">
        <v>46</v>
      </c>
      <c r="G216" s="308" t="s">
        <v>2712</v>
      </c>
      <c r="H216" s="308" t="s">
        <v>2713</v>
      </c>
      <c r="I216" s="309">
        <v>50341.11</v>
      </c>
      <c r="J216" s="309">
        <f>-K1857/0.0833333333333333</f>
        <v>0</v>
      </c>
      <c r="K216" s="309"/>
      <c r="L216" s="310">
        <v>42613</v>
      </c>
      <c r="M216" s="310">
        <v>42586</v>
      </c>
      <c r="N216" s="310">
        <v>42950</v>
      </c>
      <c r="O216" s="337">
        <f>YEAR(N216)</f>
        <v>2017</v>
      </c>
      <c r="P216" s="336">
        <f>MONTH(N216)</f>
        <v>8</v>
      </c>
      <c r="Q216" s="332" t="str">
        <f>IF(P216&gt;9,CONCATENATE(O216,P216),CONCATENATE(O216,"0",P216))</f>
        <v>201708</v>
      </c>
      <c r="R216" s="311" t="s">
        <v>36</v>
      </c>
      <c r="S216" s="312">
        <v>0</v>
      </c>
      <c r="T216" s="312">
        <v>0</v>
      </c>
      <c r="U216" s="313"/>
      <c r="V216" s="363"/>
      <c r="W216" s="360"/>
      <c r="X216" s="363"/>
      <c r="Y216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16" s="385"/>
      <c r="AA216" s="363"/>
      <c r="AB216" s="363"/>
      <c r="AC216" s="363"/>
      <c r="AD216" s="363"/>
      <c r="AE216" s="363"/>
      <c r="AF216" s="363"/>
      <c r="AG216" s="363"/>
      <c r="AH216" s="363"/>
      <c r="AI216" s="363"/>
      <c r="AJ216" s="363"/>
      <c r="AK216" s="363"/>
      <c r="AL216" s="363"/>
      <c r="AM216" s="363"/>
      <c r="AN216" s="363"/>
      <c r="AO216" s="363"/>
      <c r="AP216" s="363"/>
      <c r="AQ216" s="363"/>
      <c r="AR216" s="231"/>
      <c r="AS216" s="231"/>
      <c r="AT216" s="231"/>
      <c r="AU216" s="231"/>
      <c r="AV216" s="231"/>
      <c r="AW216" s="231"/>
      <c r="AX216" s="231"/>
      <c r="AY216" s="231"/>
      <c r="AZ216" s="231"/>
      <c r="BA216" s="231"/>
      <c r="BB216" s="231"/>
      <c r="BC216" s="231"/>
      <c r="BD216" s="231"/>
      <c r="BE216" s="231"/>
      <c r="BF216" s="231"/>
      <c r="BG216" s="231"/>
      <c r="BH216" s="231"/>
      <c r="BI216" s="231"/>
      <c r="BJ216" s="231"/>
      <c r="BK216" s="231"/>
      <c r="BL216" s="231"/>
      <c r="BM216" s="231"/>
      <c r="BN216" s="231"/>
      <c r="BO216" s="231"/>
      <c r="BP216" s="231"/>
      <c r="BQ216" s="231"/>
      <c r="BR216" s="231"/>
      <c r="BS216" s="231"/>
      <c r="BT216" s="231"/>
      <c r="BU216" s="231"/>
      <c r="BV216" s="231"/>
      <c r="BW216" s="231"/>
      <c r="BX216" s="231"/>
      <c r="BY216" s="231"/>
      <c r="BZ216" s="231"/>
      <c r="CA216" s="231"/>
      <c r="CB216" s="231"/>
      <c r="CC216" s="231"/>
      <c r="CD216" s="231"/>
      <c r="CE216" s="231"/>
      <c r="CF216" s="231"/>
      <c r="CG216" s="231"/>
      <c r="CH216" s="231"/>
      <c r="CI216" s="231"/>
      <c r="CJ216" s="231"/>
      <c r="CK216" s="231"/>
      <c r="CL216" s="231"/>
      <c r="CM216" s="231"/>
      <c r="CN216" s="231"/>
      <c r="CO216" s="231"/>
      <c r="CP216" s="231"/>
      <c r="CQ216" s="231"/>
      <c r="CR216" s="231"/>
      <c r="CS216" s="231"/>
      <c r="CT216" s="231"/>
      <c r="CU216" s="231"/>
      <c r="CV216" s="231"/>
      <c r="CW216" s="231"/>
      <c r="CX216" s="231"/>
      <c r="CY216" s="231"/>
      <c r="CZ216" s="231"/>
      <c r="DA216" s="231"/>
      <c r="DB216" s="231"/>
      <c r="DC216" s="231"/>
      <c r="DD216" s="231"/>
      <c r="DE216" s="231"/>
      <c r="DF216" s="231"/>
      <c r="DG216" s="231"/>
      <c r="DH216" s="231"/>
      <c r="DI216" s="231"/>
      <c r="DJ216" s="231"/>
      <c r="DK216" s="231"/>
      <c r="DL216" s="231"/>
      <c r="DM216" s="231"/>
      <c r="DN216" s="231"/>
      <c r="DO216" s="231"/>
      <c r="DP216" s="231"/>
      <c r="DQ216" s="231"/>
      <c r="DR216" s="231"/>
      <c r="DS216" s="231"/>
      <c r="DT216" s="231"/>
      <c r="DU216" s="231"/>
      <c r="DV216" s="231"/>
      <c r="DW216" s="231"/>
      <c r="DX216" s="231"/>
      <c r="DY216" s="231"/>
      <c r="DZ216" s="231"/>
      <c r="EA216" s="231"/>
      <c r="EB216" s="231"/>
      <c r="EC216" s="231"/>
      <c r="ED216" s="231"/>
      <c r="EE216" s="231"/>
      <c r="EF216" s="231"/>
      <c r="EG216" s="231"/>
      <c r="EH216" s="231"/>
      <c r="EI216" s="231"/>
      <c r="EJ216" s="231"/>
      <c r="EK216" s="231"/>
      <c r="EL216" s="231"/>
      <c r="EM216" s="231"/>
      <c r="EN216" s="231"/>
      <c r="EO216" s="231"/>
      <c r="EP216" s="231"/>
      <c r="EQ216" s="231"/>
      <c r="ER216" s="231"/>
      <c r="ES216" s="231"/>
      <c r="ET216" s="231"/>
      <c r="EU216" s="231"/>
      <c r="EV216" s="231"/>
      <c r="EW216" s="231"/>
      <c r="EX216" s="231"/>
      <c r="EY216" s="231"/>
      <c r="EZ216" s="231"/>
      <c r="FA216" s="231"/>
      <c r="FB216" s="231"/>
      <c r="FC216" s="231"/>
      <c r="FD216" s="231"/>
      <c r="FE216" s="231"/>
      <c r="FF216" s="231"/>
      <c r="FG216" s="231"/>
      <c r="FH216" s="231"/>
      <c r="FI216" s="231"/>
      <c r="FJ216" s="231"/>
      <c r="FK216" s="231"/>
      <c r="FL216" s="231"/>
      <c r="FM216" s="231"/>
      <c r="FN216" s="231"/>
      <c r="FO216" s="231"/>
      <c r="FP216" s="231"/>
      <c r="FQ216" s="231"/>
      <c r="FR216" s="231"/>
      <c r="FS216" s="231"/>
      <c r="FT216" s="231"/>
      <c r="FU216" s="231"/>
      <c r="FV216" s="231"/>
      <c r="FW216" s="231"/>
      <c r="FX216" s="231"/>
      <c r="FY216" s="231"/>
      <c r="FZ216" s="231"/>
      <c r="GA216" s="231"/>
      <c r="GB216" s="231"/>
      <c r="GC216" s="231"/>
      <c r="GD216" s="231"/>
      <c r="GE216" s="231"/>
      <c r="GF216" s="231"/>
      <c r="GG216" s="231"/>
      <c r="GH216" s="231"/>
      <c r="GI216" s="231"/>
      <c r="GJ216" s="231"/>
      <c r="GK216" s="231"/>
      <c r="GL216" s="231"/>
      <c r="GM216" s="231"/>
      <c r="GN216" s="231"/>
      <c r="GO216" s="231"/>
      <c r="GP216" s="231"/>
      <c r="GQ216" s="231"/>
      <c r="GR216" s="231"/>
      <c r="GS216" s="231"/>
      <c r="GT216" s="231"/>
      <c r="GU216" s="231"/>
      <c r="GV216" s="231"/>
      <c r="GW216" s="231"/>
      <c r="GX216" s="231"/>
      <c r="GY216" s="231"/>
      <c r="GZ216" s="231"/>
      <c r="HA216" s="231"/>
      <c r="HB216" s="231"/>
      <c r="HC216" s="231"/>
      <c r="HD216" s="231"/>
      <c r="HE216" s="231"/>
      <c r="HF216" s="231"/>
      <c r="HG216" s="231"/>
      <c r="HH216" s="231"/>
      <c r="HI216" s="231"/>
      <c r="HJ216" s="231"/>
      <c r="HK216" s="231"/>
      <c r="HL216" s="231"/>
      <c r="HM216" s="231"/>
      <c r="HN216" s="231"/>
      <c r="HO216" s="231"/>
      <c r="HP216" s="231"/>
      <c r="HQ216" s="231"/>
      <c r="HR216" s="231"/>
      <c r="HS216" s="231"/>
      <c r="HT216" s="231"/>
      <c r="HU216" s="231"/>
      <c r="HV216" s="231"/>
      <c r="HW216" s="231"/>
      <c r="HX216" s="231"/>
      <c r="HY216" s="231"/>
      <c r="HZ216" s="231"/>
      <c r="IA216" s="231"/>
      <c r="IB216" s="231"/>
      <c r="IC216" s="231"/>
      <c r="ID216" s="231"/>
      <c r="IE216" s="231"/>
      <c r="IF216" s="231"/>
      <c r="IG216" s="231"/>
      <c r="IH216" s="231"/>
      <c r="II216" s="231"/>
      <c r="IJ216" s="231"/>
      <c r="IK216" s="231"/>
      <c r="IL216" s="231"/>
      <c r="IM216" s="231"/>
      <c r="IN216" s="231"/>
      <c r="IO216" s="231"/>
      <c r="IP216" s="231"/>
      <c r="IQ216" s="231"/>
      <c r="IR216" s="231"/>
      <c r="IS216" s="231"/>
      <c r="IT216" s="231"/>
      <c r="IU216" s="231"/>
      <c r="IV216" s="231"/>
      <c r="IW216" s="231"/>
      <c r="IX216" s="231"/>
      <c r="IY216" s="231"/>
      <c r="IZ216" s="231"/>
      <c r="JA216" s="231"/>
      <c r="JB216" s="231"/>
      <c r="JC216" s="231"/>
      <c r="JD216" s="231"/>
      <c r="JE216" s="231"/>
      <c r="JF216" s="231"/>
      <c r="JG216" s="231"/>
      <c r="JH216" s="231"/>
      <c r="JI216" s="231"/>
      <c r="JJ216" s="231"/>
      <c r="JK216" s="231"/>
      <c r="JL216" s="231"/>
      <c r="JM216" s="231"/>
      <c r="JN216" s="231"/>
      <c r="JO216" s="231"/>
      <c r="JP216" s="231"/>
      <c r="JQ216" s="231"/>
      <c r="JR216" s="231"/>
      <c r="JS216" s="231"/>
      <c r="JT216" s="231"/>
      <c r="JU216" s="231"/>
      <c r="JV216" s="231"/>
      <c r="JW216" s="231"/>
      <c r="JX216" s="231"/>
      <c r="JY216" s="231"/>
      <c r="JZ216" s="231"/>
      <c r="KA216" s="231"/>
      <c r="KB216" s="231"/>
      <c r="KC216" s="231"/>
      <c r="KD216" s="231"/>
      <c r="KE216" s="231"/>
      <c r="KF216" s="231"/>
      <c r="KG216" s="231"/>
      <c r="KH216" s="231"/>
      <c r="KI216" s="231"/>
      <c r="KJ216" s="231"/>
      <c r="KK216" s="231"/>
      <c r="KL216" s="231"/>
      <c r="KM216" s="231"/>
      <c r="KN216" s="231"/>
      <c r="KO216" s="231"/>
      <c r="KP216" s="231"/>
      <c r="KQ216" s="231"/>
      <c r="KR216" s="231"/>
      <c r="KS216" s="231"/>
      <c r="KT216" s="231"/>
      <c r="KU216" s="231"/>
      <c r="KV216" s="231"/>
      <c r="KW216" s="231"/>
      <c r="KX216" s="231"/>
      <c r="KY216" s="231"/>
      <c r="KZ216" s="231"/>
      <c r="LA216" s="231"/>
      <c r="LB216" s="231"/>
      <c r="LC216" s="231"/>
      <c r="LD216" s="231"/>
      <c r="LE216" s="231"/>
      <c r="LF216" s="231"/>
      <c r="LG216" s="231"/>
      <c r="LH216" s="231"/>
      <c r="LI216" s="231"/>
      <c r="LJ216" s="231"/>
      <c r="LK216" s="231"/>
      <c r="LL216" s="231"/>
      <c r="LM216" s="231"/>
      <c r="LN216" s="231"/>
      <c r="LO216" s="231"/>
      <c r="LP216" s="231"/>
      <c r="LQ216" s="231"/>
      <c r="LR216" s="231"/>
      <c r="LS216" s="231"/>
      <c r="LT216" s="231"/>
      <c r="LU216" s="231"/>
      <c r="LV216" s="231"/>
      <c r="LW216" s="231"/>
      <c r="LX216" s="231"/>
      <c r="LY216" s="231"/>
      <c r="LZ216" s="231"/>
      <c r="MA216" s="231"/>
      <c r="MB216" s="231"/>
      <c r="MC216" s="231"/>
      <c r="MD216" s="231"/>
      <c r="ME216" s="231"/>
      <c r="MF216" s="231"/>
      <c r="MG216" s="231"/>
      <c r="MH216" s="231"/>
      <c r="MI216" s="231"/>
      <c r="MJ216" s="231"/>
      <c r="MK216" s="231"/>
      <c r="ML216" s="231"/>
      <c r="MM216" s="231"/>
      <c r="MN216" s="231"/>
      <c r="MO216" s="231"/>
      <c r="MP216" s="231"/>
      <c r="MQ216" s="231"/>
      <c r="MR216" s="231"/>
      <c r="MS216" s="231"/>
      <c r="MT216" s="231"/>
      <c r="MU216" s="231"/>
      <c r="MV216" s="231"/>
      <c r="MW216" s="231"/>
      <c r="MX216" s="231"/>
      <c r="MY216" s="231"/>
      <c r="MZ216" s="231"/>
      <c r="NA216" s="231"/>
      <c r="NB216" s="231"/>
      <c r="NC216" s="231"/>
      <c r="ND216" s="231"/>
      <c r="NE216" s="231"/>
      <c r="NF216" s="231"/>
      <c r="NG216" s="231"/>
      <c r="NH216" s="231"/>
      <c r="NI216" s="231"/>
      <c r="NJ216" s="231"/>
      <c r="NK216" s="231"/>
      <c r="NL216" s="231"/>
      <c r="NM216" s="231"/>
      <c r="NN216" s="231"/>
      <c r="NO216" s="231"/>
      <c r="NP216" s="231"/>
      <c r="NQ216" s="231"/>
      <c r="NR216" s="231"/>
      <c r="NS216" s="231"/>
      <c r="NT216" s="231"/>
      <c r="NU216" s="231"/>
      <c r="NV216" s="231"/>
      <c r="NW216" s="231"/>
      <c r="NX216" s="231"/>
      <c r="NY216" s="231"/>
      <c r="NZ216" s="231"/>
      <c r="OA216" s="231"/>
      <c r="OB216" s="231"/>
      <c r="OC216" s="231"/>
      <c r="OD216" s="231"/>
      <c r="OE216" s="231"/>
      <c r="OF216" s="231"/>
      <c r="OG216" s="231"/>
      <c r="OH216" s="231"/>
      <c r="OI216" s="231"/>
      <c r="OJ216" s="231"/>
      <c r="OK216" s="231"/>
      <c r="OL216" s="231"/>
      <c r="OM216" s="231"/>
      <c r="ON216" s="231"/>
      <c r="OO216" s="231"/>
      <c r="OP216" s="231"/>
      <c r="OQ216" s="231"/>
      <c r="OR216" s="231"/>
      <c r="OS216" s="231"/>
      <c r="OT216" s="231"/>
      <c r="OU216" s="231"/>
      <c r="OV216" s="231"/>
      <c r="OW216" s="231"/>
      <c r="OX216" s="231"/>
      <c r="OY216" s="231"/>
      <c r="OZ216" s="231"/>
      <c r="PA216" s="231"/>
      <c r="PB216" s="231"/>
      <c r="PC216" s="231"/>
      <c r="PD216" s="231"/>
      <c r="PE216" s="231"/>
      <c r="PF216" s="231"/>
      <c r="PG216" s="231"/>
      <c r="PH216" s="231"/>
      <c r="PI216" s="231"/>
      <c r="PJ216" s="231"/>
      <c r="PK216" s="231"/>
      <c r="PL216" s="231"/>
      <c r="PM216" s="231"/>
      <c r="PN216" s="231"/>
    </row>
    <row r="217" spans="1:430" s="393" customFormat="1" ht="43.5" customHeight="1" x14ac:dyDescent="0.25">
      <c r="A217" s="311" t="s">
        <v>1902</v>
      </c>
      <c r="B217" s="354" t="s">
        <v>918</v>
      </c>
      <c r="C217" s="398" t="s">
        <v>920</v>
      </c>
      <c r="D217" s="314" t="s">
        <v>2779</v>
      </c>
      <c r="E217" s="314" t="s">
        <v>404</v>
      </c>
      <c r="F217" s="315" t="s">
        <v>2780</v>
      </c>
      <c r="G217" s="313" t="s">
        <v>336</v>
      </c>
      <c r="H217" s="313" t="s">
        <v>1316</v>
      </c>
      <c r="I217" s="316">
        <v>17500</v>
      </c>
      <c r="J217" s="316">
        <f>-K2398/0.0833333333333333</f>
        <v>0</v>
      </c>
      <c r="K217" s="316"/>
      <c r="L217" s="317" t="s">
        <v>328</v>
      </c>
      <c r="M217" s="317">
        <v>42594</v>
      </c>
      <c r="N217" s="318">
        <v>42958</v>
      </c>
      <c r="O217" s="336">
        <f>YEAR(N217)</f>
        <v>2017</v>
      </c>
      <c r="P217" s="336">
        <f>MONTH(N217)</f>
        <v>8</v>
      </c>
      <c r="Q217" s="326" t="str">
        <f>IF(P217&gt;9,CONCATENATE(O217,P217),CONCATENATE(O217,"0",P217))</f>
        <v>201708</v>
      </c>
      <c r="R217" s="311" t="s">
        <v>36</v>
      </c>
      <c r="S217" s="319">
        <v>0</v>
      </c>
      <c r="T217" s="319">
        <v>0</v>
      </c>
      <c r="U217" s="313"/>
      <c r="V217" s="360"/>
      <c r="W217" s="360"/>
      <c r="X217" s="360"/>
      <c r="Y217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17" s="422"/>
      <c r="AA217" s="349"/>
      <c r="AB217" s="349"/>
      <c r="AC217" s="349"/>
      <c r="AD217" s="349"/>
      <c r="AE217" s="349"/>
      <c r="AF217" s="349"/>
      <c r="AG217" s="349"/>
      <c r="AH217" s="349"/>
      <c r="AI217" s="349"/>
      <c r="AJ217" s="349"/>
      <c r="AK217" s="349"/>
      <c r="AL217" s="349"/>
      <c r="AM217" s="349"/>
      <c r="AN217" s="349"/>
      <c r="AO217" s="349"/>
      <c r="AP217" s="349"/>
      <c r="AQ217" s="349"/>
      <c r="AR217" s="231"/>
      <c r="AS217" s="231"/>
      <c r="AT217" s="231"/>
      <c r="AU217" s="231"/>
      <c r="AV217" s="231"/>
      <c r="AW217" s="231"/>
      <c r="AX217" s="231"/>
      <c r="AY217" s="231"/>
      <c r="AZ217" s="231"/>
      <c r="BA217" s="231"/>
      <c r="BB217" s="231"/>
      <c r="BC217" s="231"/>
      <c r="BD217" s="231"/>
      <c r="BE217" s="231"/>
      <c r="BF217" s="231"/>
      <c r="BG217" s="231"/>
      <c r="BH217" s="231"/>
      <c r="BI217" s="231"/>
      <c r="BJ217" s="231"/>
      <c r="BK217" s="231"/>
      <c r="BL217" s="231"/>
      <c r="BM217" s="231"/>
      <c r="BN217" s="231"/>
      <c r="BO217" s="231"/>
      <c r="BP217" s="231"/>
      <c r="BQ217" s="231"/>
      <c r="BR217" s="231"/>
      <c r="BS217" s="231"/>
      <c r="BT217" s="231"/>
      <c r="BU217" s="231"/>
      <c r="BV217" s="231"/>
      <c r="BW217" s="231"/>
      <c r="BX217" s="231"/>
      <c r="BY217" s="231"/>
      <c r="BZ217" s="231"/>
      <c r="CA217" s="231"/>
      <c r="CB217" s="231"/>
      <c r="CC217" s="231"/>
      <c r="CD217" s="231"/>
      <c r="CE217" s="231"/>
      <c r="CF217" s="231"/>
      <c r="CG217" s="231"/>
      <c r="CH217" s="231"/>
      <c r="CI217" s="231"/>
      <c r="CJ217" s="231"/>
      <c r="CK217" s="231"/>
      <c r="CL217" s="231"/>
      <c r="CM217" s="231"/>
      <c r="CN217" s="231"/>
      <c r="CO217" s="231"/>
      <c r="CP217" s="231"/>
      <c r="CQ217" s="231"/>
      <c r="CR217" s="231"/>
      <c r="CS217" s="231"/>
      <c r="CT217" s="231"/>
      <c r="CU217" s="231"/>
      <c r="CV217" s="231"/>
      <c r="CW217" s="231"/>
      <c r="CX217" s="231"/>
      <c r="CY217" s="231"/>
      <c r="CZ217" s="231"/>
      <c r="DA217" s="231"/>
      <c r="DB217" s="231"/>
      <c r="DC217" s="231"/>
      <c r="DD217" s="231"/>
      <c r="DE217" s="231"/>
      <c r="DF217" s="231"/>
      <c r="DG217" s="231"/>
      <c r="DH217" s="231"/>
      <c r="DI217" s="231"/>
      <c r="DJ217" s="231"/>
      <c r="DK217" s="231"/>
      <c r="DL217" s="231"/>
      <c r="DM217" s="231"/>
      <c r="DN217" s="231"/>
      <c r="DO217" s="231"/>
      <c r="DP217" s="231"/>
      <c r="DQ217" s="231"/>
      <c r="DR217" s="231"/>
      <c r="DS217" s="231"/>
      <c r="DT217" s="231"/>
      <c r="DU217" s="231"/>
      <c r="DV217" s="231"/>
      <c r="DW217" s="231"/>
      <c r="DX217" s="231"/>
      <c r="DY217" s="231"/>
      <c r="DZ217" s="231"/>
      <c r="EA217" s="231"/>
      <c r="EB217" s="231"/>
      <c r="EC217" s="231"/>
      <c r="ED217" s="231"/>
      <c r="EE217" s="231"/>
      <c r="EF217" s="231"/>
      <c r="EG217" s="231"/>
      <c r="EH217" s="231"/>
      <c r="EI217" s="231"/>
      <c r="EJ217" s="231"/>
      <c r="EK217" s="231"/>
      <c r="EL217" s="231"/>
      <c r="EM217" s="231"/>
      <c r="EN217" s="231"/>
      <c r="EO217" s="231"/>
      <c r="EP217" s="231"/>
      <c r="EQ217" s="231"/>
      <c r="ER217" s="231"/>
      <c r="ES217" s="231"/>
      <c r="ET217" s="231"/>
      <c r="EU217" s="231"/>
      <c r="EV217" s="231"/>
      <c r="EW217" s="231"/>
      <c r="EX217" s="231"/>
      <c r="EY217" s="231"/>
      <c r="EZ217" s="231"/>
      <c r="FA217" s="231"/>
      <c r="FB217" s="231"/>
      <c r="FC217" s="231"/>
      <c r="FD217" s="231"/>
      <c r="FE217" s="231"/>
      <c r="FF217" s="231"/>
      <c r="FG217" s="231"/>
      <c r="FH217" s="231"/>
      <c r="FI217" s="231"/>
      <c r="FJ217" s="231"/>
      <c r="FK217" s="231"/>
      <c r="FL217" s="231"/>
      <c r="FM217" s="231"/>
      <c r="FN217" s="231"/>
      <c r="FO217" s="231"/>
      <c r="FP217" s="231"/>
      <c r="FQ217" s="231"/>
      <c r="FR217" s="231"/>
      <c r="FS217" s="231"/>
      <c r="FT217" s="231"/>
      <c r="FU217" s="231"/>
      <c r="FV217" s="231"/>
      <c r="FW217" s="231"/>
      <c r="FX217" s="231"/>
      <c r="FY217" s="231"/>
      <c r="FZ217" s="231"/>
      <c r="GA217" s="231"/>
      <c r="GB217" s="231"/>
      <c r="GC217" s="231"/>
      <c r="GD217" s="231"/>
      <c r="GE217" s="231"/>
      <c r="GF217" s="231"/>
      <c r="GG217" s="231"/>
      <c r="GH217" s="231"/>
      <c r="GI217" s="231"/>
      <c r="GJ217" s="231"/>
      <c r="GK217" s="231"/>
      <c r="GL217" s="231"/>
      <c r="GM217" s="231"/>
      <c r="GN217" s="231"/>
      <c r="GO217" s="231"/>
      <c r="GP217" s="231"/>
      <c r="GQ217" s="231"/>
      <c r="GR217" s="231"/>
      <c r="GS217" s="231"/>
      <c r="GT217" s="231"/>
      <c r="GU217" s="231"/>
      <c r="GV217" s="231"/>
      <c r="GW217" s="231"/>
      <c r="GX217" s="231"/>
      <c r="GY217" s="231"/>
      <c r="GZ217" s="231"/>
      <c r="HA217" s="231"/>
      <c r="HB217" s="231"/>
      <c r="HC217" s="231"/>
      <c r="HD217" s="231"/>
      <c r="HE217" s="231"/>
      <c r="HF217" s="231"/>
      <c r="HG217" s="231"/>
      <c r="HH217" s="231"/>
      <c r="HI217" s="231"/>
      <c r="HJ217" s="231"/>
      <c r="HK217" s="231"/>
      <c r="HL217" s="231"/>
      <c r="HM217" s="231"/>
      <c r="HN217" s="231"/>
      <c r="HO217" s="231"/>
      <c r="HP217" s="231"/>
      <c r="HQ217" s="231"/>
      <c r="HR217" s="231"/>
      <c r="HS217" s="231"/>
      <c r="HT217" s="231"/>
      <c r="HU217" s="231"/>
      <c r="HV217" s="231"/>
      <c r="HW217" s="231"/>
      <c r="HX217" s="231"/>
      <c r="HY217" s="231"/>
      <c r="HZ217" s="231"/>
      <c r="IA217" s="231"/>
      <c r="IB217" s="231"/>
      <c r="IC217" s="231"/>
      <c r="ID217" s="231"/>
      <c r="IE217" s="231"/>
      <c r="IF217" s="231"/>
      <c r="IG217" s="231"/>
      <c r="IH217" s="231"/>
      <c r="II217" s="231"/>
      <c r="IJ217" s="231"/>
      <c r="IK217" s="231"/>
      <c r="IL217" s="231"/>
      <c r="IM217" s="231"/>
      <c r="IN217" s="231"/>
      <c r="IO217" s="231"/>
      <c r="IP217" s="231"/>
      <c r="IQ217" s="231"/>
      <c r="IR217" s="231"/>
      <c r="IS217" s="231"/>
      <c r="IT217" s="231"/>
      <c r="IU217" s="231"/>
      <c r="IV217" s="231"/>
      <c r="IW217" s="231"/>
      <c r="IX217" s="231"/>
      <c r="IY217" s="231"/>
      <c r="IZ217" s="231"/>
      <c r="JA217" s="231"/>
      <c r="JB217" s="231"/>
      <c r="JC217" s="231"/>
      <c r="JD217" s="231"/>
      <c r="JE217" s="231"/>
      <c r="JF217" s="231"/>
      <c r="JG217" s="231"/>
      <c r="JH217" s="231"/>
      <c r="JI217" s="231"/>
      <c r="JJ217" s="231"/>
      <c r="JK217" s="231"/>
      <c r="JL217" s="231"/>
      <c r="JM217" s="231"/>
      <c r="JN217" s="231"/>
      <c r="JO217" s="231"/>
      <c r="JP217" s="231"/>
      <c r="JQ217" s="231"/>
      <c r="JR217" s="231"/>
      <c r="JS217" s="231"/>
      <c r="JT217" s="231"/>
      <c r="JU217" s="231"/>
      <c r="JV217" s="231"/>
      <c r="JW217" s="231"/>
      <c r="JX217" s="231"/>
      <c r="JY217" s="231"/>
      <c r="JZ217" s="231"/>
      <c r="KA217" s="231"/>
      <c r="KB217" s="231"/>
      <c r="KC217" s="231"/>
      <c r="KD217" s="231"/>
      <c r="KE217" s="231"/>
      <c r="KF217" s="231"/>
      <c r="KG217" s="231"/>
      <c r="KH217" s="231"/>
      <c r="KI217" s="231"/>
      <c r="KJ217" s="231"/>
      <c r="KK217" s="231"/>
      <c r="KL217" s="231"/>
      <c r="KM217" s="231"/>
      <c r="KN217" s="231"/>
      <c r="KO217" s="231"/>
      <c r="KP217" s="231"/>
      <c r="KQ217" s="231"/>
      <c r="KR217" s="231"/>
      <c r="KS217" s="231"/>
      <c r="KT217" s="231"/>
      <c r="KU217" s="231"/>
      <c r="KV217" s="231"/>
      <c r="KW217" s="231"/>
      <c r="KX217" s="231"/>
      <c r="KY217" s="231"/>
      <c r="KZ217" s="231"/>
      <c r="LA217" s="231"/>
      <c r="LB217" s="231"/>
      <c r="LC217" s="231"/>
      <c r="LD217" s="231"/>
      <c r="LE217" s="231"/>
      <c r="LF217" s="231"/>
      <c r="LG217" s="231"/>
      <c r="LH217" s="231"/>
      <c r="LI217" s="231"/>
      <c r="LJ217" s="231"/>
      <c r="LK217" s="231"/>
      <c r="LL217" s="231"/>
      <c r="LM217" s="231"/>
      <c r="LN217" s="231"/>
      <c r="LO217" s="231"/>
      <c r="LP217" s="231"/>
      <c r="LQ217" s="231"/>
      <c r="LR217" s="231"/>
      <c r="LS217" s="231"/>
      <c r="LT217" s="231"/>
      <c r="LU217" s="231"/>
      <c r="LV217" s="231"/>
      <c r="LW217" s="231"/>
      <c r="LX217" s="231"/>
      <c r="LY217" s="231"/>
      <c r="LZ217" s="231"/>
      <c r="MA217" s="231"/>
      <c r="MB217" s="231"/>
      <c r="MC217" s="231"/>
      <c r="MD217" s="231"/>
      <c r="ME217" s="231"/>
      <c r="MF217" s="231"/>
      <c r="MG217" s="231"/>
      <c r="MH217" s="231"/>
      <c r="MI217" s="231"/>
      <c r="MJ217" s="231"/>
      <c r="MK217" s="231"/>
      <c r="ML217" s="231"/>
      <c r="MM217" s="231"/>
      <c r="MN217" s="231"/>
      <c r="MO217" s="231"/>
      <c r="MP217" s="231"/>
      <c r="MQ217" s="231"/>
      <c r="MR217" s="231"/>
      <c r="MS217" s="231"/>
      <c r="MT217" s="231"/>
      <c r="MU217" s="231"/>
      <c r="MV217" s="231"/>
      <c r="MW217" s="231"/>
      <c r="MX217" s="231"/>
      <c r="MY217" s="231"/>
      <c r="MZ217" s="231"/>
      <c r="NA217" s="231"/>
      <c r="NB217" s="231"/>
      <c r="NC217" s="231"/>
      <c r="ND217" s="231"/>
      <c r="NE217" s="231"/>
      <c r="NF217" s="231"/>
      <c r="NG217" s="231"/>
      <c r="NH217" s="231"/>
      <c r="NI217" s="231"/>
      <c r="NJ217" s="231"/>
      <c r="NK217" s="231"/>
      <c r="NL217" s="231"/>
      <c r="NM217" s="231"/>
      <c r="NN217" s="231"/>
      <c r="NO217" s="231"/>
      <c r="NP217" s="231"/>
      <c r="NQ217" s="231"/>
      <c r="NR217" s="231"/>
      <c r="NS217" s="231"/>
      <c r="NT217" s="231"/>
      <c r="NU217" s="231"/>
      <c r="NV217" s="231"/>
      <c r="NW217" s="231"/>
      <c r="NX217" s="231"/>
      <c r="NY217" s="231"/>
      <c r="NZ217" s="231"/>
      <c r="OA217" s="231"/>
      <c r="OB217" s="231"/>
      <c r="OC217" s="231"/>
      <c r="OD217" s="231"/>
      <c r="OE217" s="231"/>
      <c r="OF217" s="231"/>
      <c r="OG217" s="231"/>
      <c r="OH217" s="231"/>
      <c r="OI217" s="231"/>
      <c r="OJ217" s="231"/>
      <c r="OK217" s="231"/>
      <c r="OL217" s="231"/>
      <c r="OM217" s="231"/>
      <c r="ON217" s="231"/>
      <c r="OO217" s="231"/>
      <c r="OP217" s="231"/>
      <c r="OQ217" s="231"/>
      <c r="OR217" s="231"/>
      <c r="OS217" s="231"/>
      <c r="OT217" s="231"/>
      <c r="OU217" s="231"/>
      <c r="OV217" s="231"/>
      <c r="OW217" s="231"/>
      <c r="OX217" s="231"/>
      <c r="OY217" s="231"/>
      <c r="OZ217" s="231"/>
      <c r="PA217" s="231"/>
      <c r="PB217" s="231"/>
      <c r="PC217" s="231"/>
      <c r="PD217" s="231"/>
      <c r="PE217" s="231"/>
      <c r="PF217" s="231"/>
      <c r="PG217" s="231"/>
      <c r="PH217" s="231"/>
      <c r="PI217" s="231"/>
      <c r="PJ217" s="231"/>
      <c r="PK217" s="231"/>
      <c r="PL217" s="231"/>
      <c r="PM217" s="231"/>
      <c r="PN217" s="231"/>
    </row>
    <row r="218" spans="1:430" s="47" customFormat="1" ht="43.5" customHeight="1" x14ac:dyDescent="0.25">
      <c r="A218" s="311" t="s">
        <v>1902</v>
      </c>
      <c r="B218" s="354" t="s">
        <v>918</v>
      </c>
      <c r="C218" s="398" t="s">
        <v>920</v>
      </c>
      <c r="D218" s="358" t="s">
        <v>2447</v>
      </c>
      <c r="E218" s="314" t="s">
        <v>378</v>
      </c>
      <c r="F218" s="315" t="s">
        <v>1172</v>
      </c>
      <c r="G218" s="313" t="s">
        <v>229</v>
      </c>
      <c r="H218" s="313" t="s">
        <v>87</v>
      </c>
      <c r="I218" s="316">
        <v>220000</v>
      </c>
      <c r="J218" s="316">
        <f>-K2441/0.0833333333333333</f>
        <v>0</v>
      </c>
      <c r="K218" s="316"/>
      <c r="L218" s="317">
        <v>42641</v>
      </c>
      <c r="M218" s="317">
        <v>42631</v>
      </c>
      <c r="N218" s="317">
        <v>42995</v>
      </c>
      <c r="O218" s="338">
        <f>YEAR(N218)</f>
        <v>2017</v>
      </c>
      <c r="P218" s="336">
        <f>MONTH(N218)</f>
        <v>9</v>
      </c>
      <c r="Q218" s="333" t="str">
        <f>IF(P218&gt;9,CONCATENATE(O218,P218),CONCATENATE(O218,"0",P218))</f>
        <v>201709</v>
      </c>
      <c r="R218" s="354" t="s">
        <v>44</v>
      </c>
      <c r="S218" s="319">
        <v>0</v>
      </c>
      <c r="T218" s="319">
        <v>0</v>
      </c>
      <c r="U218" s="356"/>
      <c r="V218" s="360"/>
      <c r="W218" s="360"/>
      <c r="X218" s="360"/>
      <c r="Y218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18" s="422"/>
      <c r="AA218" s="348"/>
      <c r="AB218" s="348"/>
      <c r="AC218" s="348"/>
      <c r="AD218" s="348"/>
      <c r="AE218" s="348"/>
      <c r="AF218" s="348"/>
      <c r="AG218" s="348"/>
      <c r="AH218" s="348"/>
      <c r="AI218" s="348"/>
      <c r="AJ218" s="348"/>
      <c r="AK218" s="348"/>
      <c r="AL218" s="348"/>
      <c r="AM218" s="348"/>
      <c r="AN218" s="348"/>
      <c r="AO218" s="348"/>
      <c r="AP218" s="348"/>
      <c r="AQ218" s="348"/>
    </row>
    <row r="219" spans="1:430" s="47" customFormat="1" ht="43.5" customHeight="1" x14ac:dyDescent="0.25">
      <c r="A219" s="311" t="s">
        <v>1902</v>
      </c>
      <c r="B219" s="369" t="s">
        <v>918</v>
      </c>
      <c r="C219" s="398" t="s">
        <v>920</v>
      </c>
      <c r="D219" s="314" t="s">
        <v>2873</v>
      </c>
      <c r="E219" s="314" t="s">
        <v>378</v>
      </c>
      <c r="F219" s="307" t="s">
        <v>2876</v>
      </c>
      <c r="G219" s="313" t="s">
        <v>1712</v>
      </c>
      <c r="H219" s="313" t="s">
        <v>2877</v>
      </c>
      <c r="I219" s="316">
        <v>24000</v>
      </c>
      <c r="J219" s="316">
        <f>-K1825/0.0833333333333333</f>
        <v>0</v>
      </c>
      <c r="K219" s="316"/>
      <c r="L219" s="317" t="s">
        <v>328</v>
      </c>
      <c r="M219" s="317">
        <v>42633</v>
      </c>
      <c r="N219" s="318">
        <v>42997</v>
      </c>
      <c r="O219" s="336">
        <f>YEAR(N219)</f>
        <v>2017</v>
      </c>
      <c r="P219" s="336">
        <f>MONTH(N219)</f>
        <v>9</v>
      </c>
      <c r="Q219" s="326" t="str">
        <f>IF(P219&gt;9,CONCATENATE(O219,P219),CONCATENATE(O219,"0",P219))</f>
        <v>201709</v>
      </c>
      <c r="R219" s="311">
        <v>0</v>
      </c>
      <c r="S219" s="319">
        <v>0</v>
      </c>
      <c r="T219" s="319">
        <v>0</v>
      </c>
      <c r="U219" s="355"/>
      <c r="V219" s="360"/>
      <c r="W219" s="360"/>
      <c r="X219" s="360"/>
      <c r="Y219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19" s="422"/>
      <c r="AA219" s="349"/>
      <c r="AB219" s="349"/>
      <c r="AC219" s="349"/>
      <c r="AD219" s="349"/>
      <c r="AE219" s="349"/>
      <c r="AF219" s="349"/>
      <c r="AG219" s="349"/>
      <c r="AH219" s="349"/>
      <c r="AI219" s="349"/>
      <c r="AJ219" s="349"/>
      <c r="AK219" s="349"/>
      <c r="AL219" s="349"/>
      <c r="AM219" s="349"/>
      <c r="AN219" s="349"/>
      <c r="AO219" s="349"/>
      <c r="AP219" s="349"/>
      <c r="AQ219" s="349"/>
    </row>
    <row r="220" spans="1:430" s="47" customFormat="1" ht="43.5" customHeight="1" x14ac:dyDescent="0.25">
      <c r="A220" s="354" t="s">
        <v>1902</v>
      </c>
      <c r="B220" s="369" t="s">
        <v>918</v>
      </c>
      <c r="C220" s="398" t="s">
        <v>920</v>
      </c>
      <c r="D220" s="314" t="s">
        <v>2875</v>
      </c>
      <c r="E220" s="314" t="s">
        <v>378</v>
      </c>
      <c r="F220" s="307" t="s">
        <v>2874</v>
      </c>
      <c r="G220" s="313" t="s">
        <v>1713</v>
      </c>
      <c r="H220" s="313" t="s">
        <v>1020</v>
      </c>
      <c r="I220" s="316">
        <v>74000</v>
      </c>
      <c r="J220" s="316">
        <f>-K1823/0.0833333333333333</f>
        <v>0</v>
      </c>
      <c r="K220" s="316"/>
      <c r="L220" s="317">
        <v>42781</v>
      </c>
      <c r="M220" s="317">
        <v>42633</v>
      </c>
      <c r="N220" s="318">
        <v>42997</v>
      </c>
      <c r="O220" s="336">
        <f>YEAR(N220)</f>
        <v>2017</v>
      </c>
      <c r="P220" s="336">
        <f>MONTH(N220)</f>
        <v>9</v>
      </c>
      <c r="Q220" s="326" t="str">
        <f>IF(P220&gt;9,CONCATENATE(O220,P220),CONCATENATE(O220,"0",P220))</f>
        <v>201709</v>
      </c>
      <c r="R220" s="311">
        <v>0</v>
      </c>
      <c r="S220" s="319">
        <v>0</v>
      </c>
      <c r="T220" s="319">
        <v>0</v>
      </c>
      <c r="U220" s="355"/>
      <c r="V220" s="360"/>
      <c r="W220" s="360"/>
      <c r="X220" s="360"/>
      <c r="Y220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20" s="348"/>
      <c r="AA220" s="349"/>
      <c r="AB220" s="349"/>
      <c r="AC220" s="349"/>
      <c r="AD220" s="349"/>
      <c r="AE220" s="349"/>
      <c r="AF220" s="349"/>
      <c r="AG220" s="349"/>
      <c r="AH220" s="349"/>
      <c r="AI220" s="349"/>
      <c r="AJ220" s="349"/>
      <c r="AK220" s="349"/>
      <c r="AL220" s="349"/>
      <c r="AM220" s="349"/>
      <c r="AN220" s="349"/>
      <c r="AO220" s="349"/>
      <c r="AP220" s="349"/>
      <c r="AQ220" s="349"/>
    </row>
    <row r="221" spans="1:430" s="47" customFormat="1" ht="43.5" customHeight="1" x14ac:dyDescent="0.25">
      <c r="A221" s="354" t="s">
        <v>1902</v>
      </c>
      <c r="B221" s="369" t="s">
        <v>918</v>
      </c>
      <c r="C221" s="398" t="s">
        <v>920</v>
      </c>
      <c r="D221" s="314" t="s">
        <v>2872</v>
      </c>
      <c r="E221" s="314" t="s">
        <v>378</v>
      </c>
      <c r="F221" s="307" t="s">
        <v>2453</v>
      </c>
      <c r="G221" s="313" t="s">
        <v>1714</v>
      </c>
      <c r="H221" s="313" t="s">
        <v>1020</v>
      </c>
      <c r="I221" s="316">
        <v>24000</v>
      </c>
      <c r="J221" s="316">
        <f>-K1822/0.0833333333333333</f>
        <v>0</v>
      </c>
      <c r="K221" s="316"/>
      <c r="L221" s="317" t="s">
        <v>328</v>
      </c>
      <c r="M221" s="317">
        <v>42633</v>
      </c>
      <c r="N221" s="318">
        <v>42997</v>
      </c>
      <c r="O221" s="336">
        <f>YEAR(N221)</f>
        <v>2017</v>
      </c>
      <c r="P221" s="336">
        <f>MONTH(N221)</f>
        <v>9</v>
      </c>
      <c r="Q221" s="326" t="str">
        <f>IF(P221&gt;9,CONCATENATE(O221,P221),CONCATENATE(O221,"0",P221))</f>
        <v>201709</v>
      </c>
      <c r="R221" s="311">
        <v>0</v>
      </c>
      <c r="S221" s="319">
        <v>0</v>
      </c>
      <c r="T221" s="319">
        <v>0</v>
      </c>
      <c r="U221" s="355"/>
      <c r="V221" s="360"/>
      <c r="W221" s="360"/>
      <c r="X221" s="360"/>
      <c r="Y221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21" s="348"/>
      <c r="AA221" s="349"/>
      <c r="AB221" s="349"/>
      <c r="AC221" s="349"/>
      <c r="AD221" s="349"/>
      <c r="AE221" s="349"/>
      <c r="AF221" s="349"/>
      <c r="AG221" s="349"/>
      <c r="AH221" s="349"/>
      <c r="AI221" s="349"/>
      <c r="AJ221" s="349"/>
      <c r="AK221" s="349"/>
      <c r="AL221" s="349"/>
      <c r="AM221" s="349"/>
      <c r="AN221" s="349"/>
      <c r="AO221" s="349"/>
      <c r="AP221" s="349"/>
      <c r="AQ221" s="349"/>
    </row>
    <row r="222" spans="1:430" s="47" customFormat="1" ht="43.5" customHeight="1" x14ac:dyDescent="0.25">
      <c r="A222" s="311" t="s">
        <v>1902</v>
      </c>
      <c r="B222" s="369" t="s">
        <v>918</v>
      </c>
      <c r="C222" s="398" t="s">
        <v>920</v>
      </c>
      <c r="D222" s="314" t="s">
        <v>1550</v>
      </c>
      <c r="E222" s="314" t="s">
        <v>404</v>
      </c>
      <c r="F222" s="307" t="s">
        <v>1551</v>
      </c>
      <c r="G222" s="313" t="s">
        <v>1552</v>
      </c>
      <c r="H222" s="313" t="s">
        <v>1553</v>
      </c>
      <c r="I222" s="316">
        <v>35000</v>
      </c>
      <c r="J222" s="316">
        <f>-K1858/0.0833333333333333</f>
        <v>0</v>
      </c>
      <c r="K222" s="316"/>
      <c r="L222" s="317">
        <v>41920</v>
      </c>
      <c r="M222" s="317">
        <v>41920</v>
      </c>
      <c r="N222" s="318">
        <v>43015</v>
      </c>
      <c r="O222" s="336">
        <f>YEAR(N222)</f>
        <v>2017</v>
      </c>
      <c r="P222" s="336">
        <f>MONTH(N222)</f>
        <v>10</v>
      </c>
      <c r="Q222" s="326" t="str">
        <f>IF(P222&gt;9,CONCATENATE(O222,P222),CONCATENATE(O222,"0",P222))</f>
        <v>201710</v>
      </c>
      <c r="R222" s="311" t="s">
        <v>44</v>
      </c>
      <c r="S222" s="319">
        <v>0</v>
      </c>
      <c r="T222" s="319">
        <v>0</v>
      </c>
      <c r="U222" s="313"/>
      <c r="V222" s="360"/>
      <c r="W222" s="360"/>
      <c r="X222" s="360"/>
      <c r="Y222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22" s="422"/>
      <c r="AA222" s="349"/>
      <c r="AB222" s="349"/>
      <c r="AC222" s="349"/>
      <c r="AD222" s="349"/>
      <c r="AE222" s="349"/>
      <c r="AF222" s="349"/>
      <c r="AG222" s="349"/>
      <c r="AH222" s="349"/>
      <c r="AI222" s="349"/>
      <c r="AJ222" s="349"/>
      <c r="AK222" s="349"/>
      <c r="AL222" s="349"/>
      <c r="AM222" s="349"/>
      <c r="AN222" s="349"/>
      <c r="AO222" s="349"/>
      <c r="AP222" s="349"/>
      <c r="AQ222" s="349"/>
      <c r="AR222" s="231"/>
      <c r="AS222" s="231"/>
      <c r="AT222" s="231"/>
      <c r="AU222" s="231"/>
      <c r="AV222" s="231"/>
      <c r="AW222" s="231"/>
      <c r="AX222" s="231"/>
      <c r="AY222" s="231"/>
      <c r="AZ222" s="231"/>
      <c r="BA222" s="231"/>
      <c r="BB222" s="231"/>
      <c r="BC222" s="231"/>
      <c r="BD222" s="231"/>
      <c r="BE222" s="231"/>
      <c r="BF222" s="231"/>
      <c r="BG222" s="231"/>
      <c r="BH222" s="231"/>
      <c r="BI222" s="231"/>
      <c r="BJ222" s="231"/>
      <c r="BK222" s="231"/>
      <c r="BL222" s="231"/>
      <c r="BM222" s="231"/>
      <c r="BN222" s="231"/>
      <c r="BO222" s="231"/>
      <c r="BP222" s="231"/>
      <c r="BQ222" s="231"/>
      <c r="BR222" s="231"/>
      <c r="BS222" s="231"/>
      <c r="BT222" s="231"/>
      <c r="BU222" s="231"/>
      <c r="BV222" s="231"/>
      <c r="BW222" s="231"/>
      <c r="BX222" s="231"/>
      <c r="BY222" s="231"/>
      <c r="BZ222" s="231"/>
      <c r="CA222" s="231"/>
      <c r="CB222" s="231"/>
      <c r="CC222" s="231"/>
      <c r="CD222" s="231"/>
      <c r="CE222" s="231"/>
      <c r="CF222" s="231"/>
      <c r="CG222" s="231"/>
      <c r="CH222" s="231"/>
      <c r="CI222" s="231"/>
      <c r="CJ222" s="231"/>
      <c r="CK222" s="231"/>
      <c r="CL222" s="231"/>
      <c r="CM222" s="231"/>
      <c r="CN222" s="231"/>
      <c r="CO222" s="231"/>
      <c r="CP222" s="231"/>
      <c r="CQ222" s="231"/>
      <c r="CR222" s="231"/>
      <c r="CS222" s="231"/>
      <c r="CT222" s="231"/>
      <c r="CU222" s="231"/>
      <c r="CV222" s="231"/>
    </row>
    <row r="223" spans="1:430" s="47" customFormat="1" ht="43.5" customHeight="1" x14ac:dyDescent="0.25">
      <c r="A223" s="311" t="s">
        <v>1902</v>
      </c>
      <c r="B223" s="369" t="s">
        <v>918</v>
      </c>
      <c r="C223" s="398" t="s">
        <v>920</v>
      </c>
      <c r="D223" s="314"/>
      <c r="E223" s="314" t="s">
        <v>378</v>
      </c>
      <c r="F223" s="315" t="s">
        <v>2164</v>
      </c>
      <c r="G223" s="313" t="s">
        <v>2165</v>
      </c>
      <c r="H223" s="313" t="s">
        <v>168</v>
      </c>
      <c r="I223" s="316">
        <v>25511.85</v>
      </c>
      <c r="J223" s="316">
        <f>-K2395/0.0833333333333333</f>
        <v>0</v>
      </c>
      <c r="K223" s="316"/>
      <c r="L223" s="372">
        <v>42774</v>
      </c>
      <c r="M223" s="317">
        <v>42720</v>
      </c>
      <c r="N223" s="317">
        <v>43084</v>
      </c>
      <c r="O223" s="338">
        <f>YEAR(N223)</f>
        <v>2017</v>
      </c>
      <c r="P223" s="336">
        <f>MONTH(N223)</f>
        <v>12</v>
      </c>
      <c r="Q223" s="333" t="str">
        <f>IF(P223&gt;9,CONCATENATE(O223,P223),CONCATENATE(O223,"0",P223))</f>
        <v>201712</v>
      </c>
      <c r="R223" s="311" t="s">
        <v>268</v>
      </c>
      <c r="S223" s="319">
        <v>0</v>
      </c>
      <c r="T223" s="319">
        <v>0</v>
      </c>
      <c r="U223" s="261"/>
      <c r="V223" s="360"/>
      <c r="W223" s="360"/>
      <c r="X223" s="360"/>
      <c r="Y223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23" s="422"/>
      <c r="AA223" s="349"/>
      <c r="AB223" s="349"/>
      <c r="AC223" s="349"/>
      <c r="AD223" s="349"/>
      <c r="AE223" s="349"/>
      <c r="AF223" s="349"/>
      <c r="AG223" s="349"/>
      <c r="AH223" s="349"/>
      <c r="AI223" s="349"/>
      <c r="AJ223" s="349"/>
      <c r="AK223" s="349"/>
      <c r="AL223" s="349"/>
      <c r="AM223" s="349"/>
      <c r="AN223" s="349"/>
      <c r="AO223" s="349"/>
      <c r="AP223" s="349"/>
      <c r="AQ223" s="349"/>
      <c r="AR223" s="231"/>
      <c r="AS223" s="231"/>
      <c r="AT223" s="231"/>
      <c r="AU223" s="231"/>
      <c r="AV223" s="231"/>
      <c r="AW223" s="231"/>
      <c r="AX223" s="231"/>
      <c r="AY223" s="231"/>
      <c r="AZ223" s="231"/>
      <c r="BA223" s="231"/>
      <c r="BB223" s="231"/>
      <c r="BC223" s="231"/>
      <c r="BD223" s="231"/>
      <c r="BE223" s="231"/>
      <c r="BF223" s="231"/>
      <c r="BG223" s="231"/>
      <c r="BH223" s="231"/>
      <c r="BI223" s="231"/>
      <c r="BJ223" s="231"/>
      <c r="BK223" s="231"/>
      <c r="BL223" s="231"/>
      <c r="BM223" s="231"/>
      <c r="BN223" s="231"/>
      <c r="BO223" s="231"/>
      <c r="BP223" s="231"/>
      <c r="BQ223" s="231"/>
      <c r="BR223" s="231"/>
      <c r="BS223" s="231"/>
      <c r="BT223" s="231"/>
      <c r="BU223" s="231"/>
      <c r="BV223" s="231"/>
      <c r="BW223" s="231"/>
      <c r="BX223" s="231"/>
      <c r="BY223" s="231"/>
      <c r="BZ223" s="231"/>
      <c r="CA223" s="231"/>
      <c r="CB223" s="231"/>
      <c r="CC223" s="231"/>
      <c r="CD223" s="231"/>
      <c r="CE223" s="231"/>
      <c r="CF223" s="231"/>
      <c r="CG223" s="231"/>
      <c r="CH223" s="231"/>
      <c r="CI223" s="231"/>
      <c r="CJ223" s="231"/>
      <c r="CK223" s="231"/>
      <c r="CL223" s="231"/>
      <c r="CM223" s="231"/>
      <c r="CN223" s="231"/>
      <c r="CO223" s="231"/>
      <c r="CP223" s="231"/>
      <c r="CQ223" s="231"/>
      <c r="CR223" s="231"/>
      <c r="CS223" s="231"/>
      <c r="CT223" s="231"/>
      <c r="CU223" s="231"/>
      <c r="CV223" s="231"/>
    </row>
    <row r="224" spans="1:430" s="47" customFormat="1" ht="43.5" customHeight="1" x14ac:dyDescent="0.25">
      <c r="A224" s="311" t="s">
        <v>1902</v>
      </c>
      <c r="B224" s="369" t="s">
        <v>918</v>
      </c>
      <c r="C224" s="398" t="s">
        <v>920</v>
      </c>
      <c r="D224" s="358"/>
      <c r="E224" s="306" t="s">
        <v>378</v>
      </c>
      <c r="F224" s="307" t="s">
        <v>2058</v>
      </c>
      <c r="G224" s="308" t="s">
        <v>5</v>
      </c>
      <c r="H224" s="308" t="s">
        <v>6</v>
      </c>
      <c r="I224" s="309">
        <v>629580</v>
      </c>
      <c r="J224" s="309">
        <f>-K2380/0.0833333333333333</f>
        <v>0</v>
      </c>
      <c r="K224" s="309"/>
      <c r="L224" s="317">
        <v>42270</v>
      </c>
      <c r="M224" s="317">
        <v>42263</v>
      </c>
      <c r="N224" s="310">
        <v>43327</v>
      </c>
      <c r="O224" s="411">
        <f>YEAR(N224)</f>
        <v>2018</v>
      </c>
      <c r="P224" s="412">
        <f>MONTH(N224)</f>
        <v>8</v>
      </c>
      <c r="Q224" s="330" t="str">
        <f>IF(P224&gt;9,CONCATENATE(O224,P224),CONCATENATE(O224,"0",P224))</f>
        <v>201808</v>
      </c>
      <c r="R224" s="311" t="s">
        <v>44</v>
      </c>
      <c r="S224" s="312">
        <v>0.08</v>
      </c>
      <c r="T224" s="312">
        <v>0.03</v>
      </c>
      <c r="U224" s="356"/>
      <c r="V224" s="363"/>
      <c r="W224" s="360"/>
      <c r="X224" s="363"/>
      <c r="Y224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24" s="422"/>
      <c r="AA224" s="349"/>
      <c r="AB224" s="349"/>
      <c r="AC224" s="349"/>
      <c r="AD224" s="349"/>
      <c r="AE224" s="349"/>
      <c r="AF224" s="349"/>
      <c r="AG224" s="349"/>
      <c r="AH224" s="349"/>
      <c r="AI224" s="349"/>
      <c r="AJ224" s="349"/>
      <c r="AK224" s="349"/>
      <c r="AL224" s="349"/>
      <c r="AM224" s="349"/>
      <c r="AN224" s="349"/>
      <c r="AO224" s="349"/>
      <c r="AP224" s="349"/>
      <c r="AQ224" s="349"/>
      <c r="AR224" s="231"/>
      <c r="AS224" s="231"/>
      <c r="AT224" s="231"/>
      <c r="AU224" s="231"/>
      <c r="AV224" s="231"/>
      <c r="AW224" s="231"/>
      <c r="AX224" s="231"/>
      <c r="AY224" s="231"/>
      <c r="AZ224" s="231"/>
      <c r="BA224" s="231"/>
      <c r="BB224" s="231"/>
      <c r="BC224" s="231"/>
      <c r="BD224" s="231"/>
      <c r="BE224" s="231"/>
      <c r="BF224" s="231"/>
      <c r="BG224" s="231"/>
      <c r="BH224" s="231"/>
      <c r="BI224" s="231"/>
      <c r="BJ224" s="231"/>
      <c r="BK224" s="231"/>
      <c r="BL224" s="231"/>
      <c r="BM224" s="231"/>
      <c r="BN224" s="231"/>
      <c r="BO224" s="231"/>
      <c r="BP224" s="231"/>
      <c r="BQ224" s="231"/>
      <c r="BR224" s="231"/>
      <c r="BS224" s="231"/>
      <c r="BT224" s="231"/>
      <c r="BU224" s="231"/>
      <c r="BV224" s="231"/>
      <c r="BW224" s="231"/>
      <c r="BX224" s="231"/>
      <c r="BY224" s="231"/>
      <c r="BZ224" s="231"/>
      <c r="CA224" s="231"/>
      <c r="CB224" s="231"/>
      <c r="CC224" s="231"/>
      <c r="CD224" s="231"/>
      <c r="CE224" s="231"/>
      <c r="CF224" s="231"/>
      <c r="CG224" s="231"/>
      <c r="CH224" s="231"/>
      <c r="CI224" s="231"/>
      <c r="CJ224" s="231"/>
      <c r="CK224" s="231"/>
      <c r="CL224" s="231"/>
      <c r="CM224" s="231"/>
      <c r="CN224" s="231"/>
      <c r="CO224" s="231"/>
      <c r="CP224" s="231"/>
      <c r="CQ224" s="231"/>
      <c r="CR224" s="231"/>
      <c r="CS224" s="231"/>
      <c r="CT224" s="231"/>
      <c r="CU224" s="231"/>
      <c r="CV224" s="231"/>
    </row>
    <row r="225" spans="1:100" s="231" customFormat="1" ht="43.5" customHeight="1" x14ac:dyDescent="0.25">
      <c r="A225" s="305" t="s">
        <v>1902</v>
      </c>
      <c r="B225" s="369" t="s">
        <v>918</v>
      </c>
      <c r="C225" s="398" t="s">
        <v>920</v>
      </c>
      <c r="D225" s="306"/>
      <c r="E225" s="306" t="s">
        <v>387</v>
      </c>
      <c r="F225" s="307" t="s">
        <v>2158</v>
      </c>
      <c r="G225" s="308" t="s">
        <v>618</v>
      </c>
      <c r="H225" s="308" t="s">
        <v>2159</v>
      </c>
      <c r="I225" s="309">
        <v>7000000</v>
      </c>
      <c r="J225" s="309">
        <f>-K1854/0.0833333333333333</f>
        <v>0</v>
      </c>
      <c r="K225" s="309"/>
      <c r="L225" s="310">
        <v>42347</v>
      </c>
      <c r="M225" s="310">
        <v>42347</v>
      </c>
      <c r="N225" s="310">
        <v>43442</v>
      </c>
      <c r="O225" s="337">
        <f>YEAR(N225)</f>
        <v>2018</v>
      </c>
      <c r="P225" s="336">
        <f>MONTH(N225)</f>
        <v>12</v>
      </c>
      <c r="Q225" s="332" t="str">
        <f>IF(P225&gt;9,CONCATENATE(O225,P225),CONCATENATE(O225,"0",P225))</f>
        <v>201812</v>
      </c>
      <c r="R225" s="311" t="s">
        <v>44</v>
      </c>
      <c r="S225" s="312">
        <v>0.27</v>
      </c>
      <c r="T225" s="312">
        <v>0.02</v>
      </c>
      <c r="U225" s="308"/>
      <c r="V225" s="363"/>
      <c r="W225" s="360"/>
      <c r="X225" s="363"/>
      <c r="Y225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25" s="385"/>
      <c r="AA225" s="360"/>
      <c r="AB225" s="360"/>
      <c r="AC225" s="360"/>
      <c r="AD225" s="360"/>
      <c r="AE225" s="360"/>
      <c r="AF225" s="360"/>
      <c r="AG225" s="360"/>
      <c r="AH225" s="360"/>
      <c r="AI225" s="360"/>
      <c r="AJ225" s="360"/>
      <c r="AK225" s="360"/>
      <c r="AL225" s="360"/>
      <c r="AM225" s="360"/>
      <c r="AN225" s="360"/>
      <c r="AO225" s="360"/>
      <c r="AP225" s="360"/>
      <c r="AQ225" s="360"/>
      <c r="AR225" s="47"/>
      <c r="AS225" s="47"/>
      <c r="AT225" s="47"/>
      <c r="AU225" s="47"/>
      <c r="AV225" s="47"/>
      <c r="AW225" s="47"/>
      <c r="AX225" s="47"/>
      <c r="AY225" s="47"/>
      <c r="AZ225" s="47"/>
      <c r="BA225" s="47"/>
      <c r="BB225" s="47"/>
      <c r="BC225" s="47"/>
      <c r="BD225" s="47"/>
      <c r="BE225" s="47"/>
      <c r="BF225" s="47"/>
      <c r="BG225" s="47"/>
      <c r="BH225" s="47"/>
      <c r="BI225" s="47"/>
      <c r="BJ225" s="47"/>
      <c r="BK225" s="47"/>
      <c r="BL225" s="47"/>
      <c r="BM225" s="47"/>
      <c r="BN225" s="47"/>
      <c r="BO225" s="47"/>
      <c r="BP225" s="47"/>
      <c r="BQ225" s="47"/>
      <c r="BR225" s="47"/>
      <c r="BS225" s="47"/>
      <c r="BT225" s="47"/>
      <c r="BU225" s="47"/>
      <c r="BV225" s="47"/>
      <c r="BW225" s="47"/>
      <c r="BX225" s="47"/>
      <c r="BY225" s="47"/>
      <c r="BZ225" s="47"/>
      <c r="CA225" s="47"/>
      <c r="CB225" s="47"/>
      <c r="CC225" s="47"/>
      <c r="CD225" s="47"/>
      <c r="CE225" s="47"/>
      <c r="CF225" s="47"/>
      <c r="CG225" s="47"/>
      <c r="CH225" s="47"/>
      <c r="CI225" s="47"/>
      <c r="CJ225" s="47"/>
      <c r="CK225" s="47"/>
      <c r="CL225" s="47"/>
      <c r="CM225" s="47"/>
      <c r="CN225" s="47"/>
      <c r="CO225" s="47"/>
      <c r="CP225" s="47"/>
      <c r="CQ225" s="47"/>
      <c r="CR225" s="47"/>
      <c r="CS225" s="47"/>
      <c r="CT225" s="47"/>
      <c r="CU225" s="47"/>
      <c r="CV225" s="47"/>
    </row>
    <row r="226" spans="1:100" s="231" customFormat="1" ht="43.5" customHeight="1" x14ac:dyDescent="0.25">
      <c r="A226" s="311" t="s">
        <v>1902</v>
      </c>
      <c r="B226" s="369" t="s">
        <v>918</v>
      </c>
      <c r="C226" s="398" t="s">
        <v>920</v>
      </c>
      <c r="D226" s="314" t="s">
        <v>2748</v>
      </c>
      <c r="E226" s="306" t="s">
        <v>378</v>
      </c>
      <c r="F226" s="307" t="s">
        <v>46</v>
      </c>
      <c r="G226" s="308" t="s">
        <v>2825</v>
      </c>
      <c r="H226" s="308" t="s">
        <v>3123</v>
      </c>
      <c r="I226" s="309">
        <v>135035</v>
      </c>
      <c r="J226" s="309">
        <f>-K1864/0.0833333333333333</f>
        <v>0</v>
      </c>
      <c r="K226" s="309"/>
      <c r="L226" s="310">
        <v>42760</v>
      </c>
      <c r="M226" s="310">
        <v>42440</v>
      </c>
      <c r="N226" s="310">
        <v>43534</v>
      </c>
      <c r="O226" s="337">
        <f>YEAR(N226)</f>
        <v>2019</v>
      </c>
      <c r="P226" s="336">
        <f>MONTH(N226)</f>
        <v>3</v>
      </c>
      <c r="Q226" s="332" t="str">
        <f>IF(P226&gt;9,CONCATENATE(O226,P226),CONCATENATE(O226,"0",P226))</f>
        <v>201903</v>
      </c>
      <c r="R226" s="311" t="s">
        <v>44</v>
      </c>
      <c r="S226" s="312">
        <v>0</v>
      </c>
      <c r="T226" s="312">
        <v>0</v>
      </c>
      <c r="U226" s="313"/>
      <c r="V226" s="363"/>
      <c r="W226" s="360"/>
      <c r="X226" s="363"/>
      <c r="Y226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26" s="385"/>
      <c r="AA226" s="363"/>
      <c r="AB226" s="363"/>
      <c r="AC226" s="363"/>
      <c r="AD226" s="363"/>
      <c r="AE226" s="363"/>
      <c r="AF226" s="363"/>
      <c r="AG226" s="363"/>
      <c r="AH226" s="363"/>
      <c r="AI226" s="363"/>
      <c r="AJ226" s="363"/>
      <c r="AK226" s="363"/>
      <c r="AL226" s="363"/>
      <c r="AM226" s="363"/>
      <c r="AN226" s="363"/>
      <c r="AO226" s="363"/>
      <c r="AP226" s="363"/>
      <c r="AQ226" s="363"/>
      <c r="AR226" s="47"/>
      <c r="AS226" s="47"/>
      <c r="AT226" s="47"/>
      <c r="AU226" s="47"/>
      <c r="AV226" s="47"/>
      <c r="AW226" s="47"/>
      <c r="AX226" s="47"/>
      <c r="AY226" s="47"/>
      <c r="AZ226" s="47"/>
      <c r="BA226" s="47"/>
      <c r="BB226" s="47"/>
      <c r="BC226" s="47"/>
      <c r="BD226" s="47"/>
      <c r="BE226" s="47"/>
      <c r="BF226" s="47"/>
      <c r="BG226" s="47"/>
      <c r="BH226" s="47"/>
      <c r="BI226" s="47"/>
      <c r="BJ226" s="47"/>
      <c r="BK226" s="47"/>
      <c r="BL226" s="47"/>
      <c r="BM226" s="47"/>
      <c r="BN226" s="47"/>
      <c r="BO226" s="47"/>
      <c r="BP226" s="47"/>
      <c r="BQ226" s="47"/>
      <c r="BR226" s="47"/>
      <c r="BS226" s="47"/>
      <c r="BT226" s="47"/>
      <c r="BU226" s="47"/>
      <c r="BV226" s="47"/>
      <c r="BW226" s="47"/>
      <c r="BX226" s="47"/>
      <c r="BY226" s="47"/>
      <c r="BZ226" s="47"/>
      <c r="CA226" s="47"/>
      <c r="CB226" s="47"/>
      <c r="CC226" s="47"/>
      <c r="CD226" s="47"/>
      <c r="CE226" s="47"/>
      <c r="CF226" s="47"/>
      <c r="CG226" s="47"/>
      <c r="CH226" s="47"/>
      <c r="CI226" s="47"/>
      <c r="CJ226" s="47"/>
      <c r="CK226" s="47"/>
      <c r="CL226" s="47"/>
      <c r="CM226" s="47"/>
      <c r="CN226" s="47"/>
      <c r="CO226" s="47"/>
      <c r="CP226" s="47"/>
      <c r="CQ226" s="47"/>
      <c r="CR226" s="47"/>
      <c r="CS226" s="47"/>
      <c r="CT226" s="47"/>
      <c r="CU226" s="47"/>
      <c r="CV226" s="47"/>
    </row>
    <row r="227" spans="1:100" s="231" customFormat="1" ht="43.5" customHeight="1" x14ac:dyDescent="0.25">
      <c r="A227" s="311" t="s">
        <v>1902</v>
      </c>
      <c r="B227" s="369" t="s">
        <v>918</v>
      </c>
      <c r="C227" s="398" t="s">
        <v>920</v>
      </c>
      <c r="D227" s="314" t="s">
        <v>2748</v>
      </c>
      <c r="E227" s="306" t="s">
        <v>378</v>
      </c>
      <c r="F227" s="307" t="s">
        <v>46</v>
      </c>
      <c r="G227" s="308" t="s">
        <v>3122</v>
      </c>
      <c r="H227" s="308" t="s">
        <v>3123</v>
      </c>
      <c r="I227" s="309">
        <v>23336.84</v>
      </c>
      <c r="J227" s="309">
        <f>-K1865/0.0833333333333333</f>
        <v>0</v>
      </c>
      <c r="K227" s="309"/>
      <c r="L227" s="310">
        <v>42760</v>
      </c>
      <c r="M227" s="310">
        <v>42440</v>
      </c>
      <c r="N227" s="310">
        <v>43534</v>
      </c>
      <c r="O227" s="337">
        <f>YEAR(N227)</f>
        <v>2019</v>
      </c>
      <c r="P227" s="336">
        <f>MONTH(N227)</f>
        <v>3</v>
      </c>
      <c r="Q227" s="332" t="str">
        <f>IF(P227&gt;9,CONCATENATE(O227,P227),CONCATENATE(O227,"0",P227))</f>
        <v>201903</v>
      </c>
      <c r="R227" s="311" t="s">
        <v>44</v>
      </c>
      <c r="S227" s="312">
        <v>0</v>
      </c>
      <c r="T227" s="312">
        <v>0</v>
      </c>
      <c r="U227" s="313"/>
      <c r="V227" s="363"/>
      <c r="W227" s="360"/>
      <c r="X227" s="363"/>
      <c r="Y227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27" s="385"/>
      <c r="AA227" s="363"/>
      <c r="AB227" s="363"/>
      <c r="AC227" s="363"/>
      <c r="AD227" s="363"/>
      <c r="AE227" s="363"/>
      <c r="AF227" s="363"/>
      <c r="AG227" s="363"/>
      <c r="AH227" s="363"/>
      <c r="AI227" s="363"/>
      <c r="AJ227" s="363"/>
      <c r="AK227" s="363"/>
      <c r="AL227" s="363"/>
      <c r="AM227" s="363"/>
      <c r="AN227" s="363"/>
      <c r="AO227" s="363"/>
      <c r="AP227" s="363"/>
      <c r="AQ227" s="363"/>
      <c r="AR227" s="47"/>
      <c r="AS227" s="47"/>
      <c r="AT227" s="47"/>
      <c r="AU227" s="47"/>
      <c r="AV227" s="47"/>
      <c r="AW227" s="47"/>
      <c r="AX227" s="47"/>
      <c r="AY227" s="47"/>
      <c r="AZ227" s="47"/>
      <c r="BA227" s="47"/>
      <c r="BB227" s="47"/>
      <c r="BC227" s="47"/>
      <c r="BD227" s="47"/>
      <c r="BE227" s="47"/>
      <c r="BF227" s="47"/>
      <c r="BG227" s="47"/>
      <c r="BH227" s="47"/>
      <c r="BI227" s="47"/>
      <c r="BJ227" s="47"/>
      <c r="BK227" s="47"/>
      <c r="BL227" s="47"/>
      <c r="BM227" s="47"/>
      <c r="BN227" s="47"/>
      <c r="BO227" s="47"/>
      <c r="BP227" s="47"/>
      <c r="BQ227" s="47"/>
      <c r="BR227" s="47"/>
      <c r="BS227" s="47"/>
      <c r="BT227" s="47"/>
      <c r="BU227" s="47"/>
      <c r="BV227" s="47"/>
      <c r="BW227" s="47"/>
      <c r="BX227" s="47"/>
      <c r="BY227" s="47"/>
      <c r="BZ227" s="47"/>
      <c r="CA227" s="47"/>
      <c r="CB227" s="47"/>
      <c r="CC227" s="47"/>
      <c r="CD227" s="47"/>
      <c r="CE227" s="47"/>
      <c r="CF227" s="47"/>
      <c r="CG227" s="47"/>
      <c r="CH227" s="47"/>
      <c r="CI227" s="47"/>
      <c r="CJ227" s="47"/>
      <c r="CK227" s="47"/>
      <c r="CL227" s="47"/>
      <c r="CM227" s="47"/>
      <c r="CN227" s="47"/>
      <c r="CO227" s="47"/>
      <c r="CP227" s="47"/>
      <c r="CQ227" s="47"/>
      <c r="CR227" s="47"/>
      <c r="CS227" s="47"/>
      <c r="CT227" s="47"/>
      <c r="CU227" s="47"/>
      <c r="CV227" s="47"/>
    </row>
    <row r="228" spans="1:100" s="231" customFormat="1" ht="43.5" customHeight="1" x14ac:dyDescent="0.25">
      <c r="A228" s="354" t="s">
        <v>1902</v>
      </c>
      <c r="B228" s="378" t="s">
        <v>918</v>
      </c>
      <c r="C228" s="370" t="s">
        <v>920</v>
      </c>
      <c r="D228" s="358"/>
      <c r="E228" s="358" t="s">
        <v>404</v>
      </c>
      <c r="F228" s="359" t="s">
        <v>2662</v>
      </c>
      <c r="G228" s="355" t="s">
        <v>2663</v>
      </c>
      <c r="H228" s="355" t="s">
        <v>2664</v>
      </c>
      <c r="I228" s="371">
        <v>483495</v>
      </c>
      <c r="J228" s="371">
        <f>-K1853/0.0833333333333333</f>
        <v>0</v>
      </c>
      <c r="K228" s="371"/>
      <c r="L228" s="372">
        <v>42767</v>
      </c>
      <c r="M228" s="372">
        <v>42578</v>
      </c>
      <c r="N228" s="373">
        <v>43672</v>
      </c>
      <c r="O228" s="374">
        <f>YEAR(N228)</f>
        <v>2019</v>
      </c>
      <c r="P228" s="374">
        <f>MONTH(N228)</f>
        <v>7</v>
      </c>
      <c r="Q228" s="375" t="str">
        <f>IF(P228&gt;9,CONCATENATE(O228,P228),CONCATENATE(O228,"0",P228))</f>
        <v>201907</v>
      </c>
      <c r="R228" s="354" t="s">
        <v>44</v>
      </c>
      <c r="S228" s="376">
        <v>0.05</v>
      </c>
      <c r="T228" s="376">
        <v>0</v>
      </c>
      <c r="U228" s="355"/>
      <c r="V228" s="348"/>
      <c r="W228" s="348"/>
      <c r="X228" s="348"/>
      <c r="Y228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28" s="422"/>
      <c r="AA228" s="349"/>
      <c r="AB228" s="349"/>
      <c r="AC228" s="349"/>
      <c r="AD228" s="349"/>
      <c r="AE228" s="349"/>
      <c r="AF228" s="349"/>
      <c r="AG228" s="349"/>
      <c r="AH228" s="349"/>
      <c r="AI228" s="349"/>
      <c r="AJ228" s="349"/>
      <c r="AK228" s="349"/>
      <c r="AL228" s="349"/>
      <c r="AM228" s="349"/>
      <c r="AN228" s="349"/>
      <c r="AO228" s="349"/>
      <c r="AP228" s="349"/>
      <c r="AQ228" s="349"/>
      <c r="AR228" s="47"/>
      <c r="AS228" s="47"/>
      <c r="AT228" s="47"/>
      <c r="AU228" s="47"/>
      <c r="AV228" s="47"/>
      <c r="AW228" s="47"/>
      <c r="AX228" s="47"/>
      <c r="AY228" s="47"/>
      <c r="AZ228" s="47"/>
      <c r="BA228" s="47"/>
      <c r="BB228" s="47"/>
      <c r="BC228" s="47"/>
      <c r="BD228" s="47"/>
      <c r="BE228" s="47"/>
      <c r="BF228" s="47"/>
      <c r="BG228" s="47"/>
      <c r="BH228" s="47"/>
      <c r="BI228" s="47"/>
      <c r="BJ228" s="47"/>
      <c r="BK228" s="47"/>
      <c r="BL228" s="47"/>
      <c r="BM228" s="47"/>
      <c r="BN228" s="47"/>
      <c r="BO228" s="47"/>
      <c r="BP228" s="47"/>
      <c r="BQ228" s="47"/>
      <c r="BR228" s="47"/>
      <c r="BS228" s="47"/>
      <c r="BT228" s="47"/>
      <c r="BU228" s="47"/>
      <c r="BV228" s="47"/>
      <c r="BW228" s="47"/>
      <c r="BX228" s="47"/>
      <c r="BY228" s="47"/>
      <c r="BZ228" s="47"/>
      <c r="CA228" s="47"/>
      <c r="CB228" s="47"/>
      <c r="CC228" s="47"/>
      <c r="CD228" s="47"/>
      <c r="CE228" s="47"/>
      <c r="CF228" s="47"/>
      <c r="CG228" s="47"/>
      <c r="CH228" s="47"/>
      <c r="CI228" s="47"/>
      <c r="CJ228" s="47"/>
      <c r="CK228" s="47"/>
      <c r="CL228" s="47"/>
      <c r="CM228" s="47"/>
      <c r="CN228" s="47"/>
      <c r="CO228" s="47"/>
      <c r="CP228" s="47"/>
      <c r="CQ228" s="47"/>
      <c r="CR228" s="47"/>
      <c r="CS228" s="47"/>
      <c r="CT228" s="47"/>
      <c r="CU228" s="47"/>
      <c r="CV228" s="47"/>
    </row>
    <row r="229" spans="1:100" s="47" customFormat="1" ht="43.5" customHeight="1" x14ac:dyDescent="0.25">
      <c r="A229" s="311" t="s">
        <v>1902</v>
      </c>
      <c r="B229" s="369" t="s">
        <v>918</v>
      </c>
      <c r="C229" s="398" t="s">
        <v>920</v>
      </c>
      <c r="D229" s="314" t="s">
        <v>2748</v>
      </c>
      <c r="E229" s="306" t="s">
        <v>378</v>
      </c>
      <c r="F229" s="307" t="s">
        <v>46</v>
      </c>
      <c r="G229" s="308" t="s">
        <v>2749</v>
      </c>
      <c r="H229" s="308" t="s">
        <v>2750</v>
      </c>
      <c r="I229" s="309">
        <v>34200</v>
      </c>
      <c r="J229" s="309">
        <f>-K1871/0.0833333333333333</f>
        <v>0</v>
      </c>
      <c r="K229" s="309"/>
      <c r="L229" s="310">
        <v>42613</v>
      </c>
      <c r="M229" s="310">
        <v>42613</v>
      </c>
      <c r="N229" s="310">
        <v>43707</v>
      </c>
      <c r="O229" s="337">
        <f>YEAR(N229)</f>
        <v>2019</v>
      </c>
      <c r="P229" s="336">
        <f>MONTH(N229)</f>
        <v>8</v>
      </c>
      <c r="Q229" s="332" t="str">
        <f>IF(P229&gt;9,CONCATENATE(O229,P229),CONCATENATE(O229,"0",P229))</f>
        <v>201908</v>
      </c>
      <c r="R229" s="311" t="s">
        <v>44</v>
      </c>
      <c r="S229" s="312">
        <v>0</v>
      </c>
      <c r="T229" s="312">
        <v>0</v>
      </c>
      <c r="U229" s="313"/>
      <c r="V229" s="363"/>
      <c r="W229" s="360"/>
      <c r="X229" s="363"/>
      <c r="Y229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29" s="385"/>
      <c r="AA229" s="363"/>
      <c r="AB229" s="363"/>
      <c r="AC229" s="363"/>
      <c r="AD229" s="363"/>
      <c r="AE229" s="363"/>
      <c r="AF229" s="363"/>
      <c r="AG229" s="363"/>
      <c r="AH229" s="363"/>
      <c r="AI229" s="363"/>
      <c r="AJ229" s="363"/>
      <c r="AK229" s="363"/>
      <c r="AL229" s="363"/>
      <c r="AM229" s="363"/>
      <c r="AN229" s="363"/>
      <c r="AO229" s="363"/>
      <c r="AP229" s="363"/>
      <c r="AQ229" s="363"/>
      <c r="AR229" s="231"/>
      <c r="AS229" s="231"/>
      <c r="AT229" s="231"/>
      <c r="AU229" s="231"/>
      <c r="AV229" s="231"/>
      <c r="AW229" s="231"/>
      <c r="AX229" s="231"/>
      <c r="AY229" s="231"/>
      <c r="AZ229" s="231"/>
      <c r="BA229" s="231"/>
      <c r="BB229" s="231"/>
      <c r="BC229" s="231"/>
      <c r="BD229" s="231"/>
      <c r="BE229" s="231"/>
      <c r="BF229" s="231"/>
      <c r="BG229" s="231"/>
      <c r="BH229" s="231"/>
      <c r="BI229" s="231"/>
      <c r="BJ229" s="231"/>
      <c r="BK229" s="231"/>
      <c r="BL229" s="231"/>
      <c r="BM229" s="231"/>
      <c r="BN229" s="231"/>
      <c r="BO229" s="231"/>
      <c r="BP229" s="231"/>
      <c r="BQ229" s="231"/>
      <c r="BR229" s="231"/>
      <c r="BS229" s="231"/>
      <c r="BT229" s="231"/>
      <c r="BU229" s="231"/>
      <c r="BV229" s="231"/>
      <c r="BW229" s="231"/>
      <c r="BX229" s="231"/>
      <c r="BY229" s="231"/>
      <c r="BZ229" s="231"/>
      <c r="CA229" s="231"/>
      <c r="CB229" s="231"/>
      <c r="CC229" s="231"/>
      <c r="CD229" s="231"/>
      <c r="CE229" s="231"/>
      <c r="CF229" s="231"/>
      <c r="CG229" s="231"/>
      <c r="CH229" s="231"/>
      <c r="CI229" s="231"/>
      <c r="CJ229" s="231"/>
      <c r="CK229" s="231"/>
      <c r="CL229" s="231"/>
      <c r="CM229" s="231"/>
      <c r="CN229" s="231"/>
      <c r="CO229" s="231"/>
      <c r="CP229" s="231"/>
      <c r="CQ229" s="231"/>
      <c r="CR229" s="231"/>
      <c r="CS229" s="231"/>
      <c r="CT229" s="231"/>
      <c r="CU229" s="231"/>
      <c r="CV229" s="231"/>
    </row>
    <row r="230" spans="1:100" s="47" customFormat="1" ht="43.5" customHeight="1" x14ac:dyDescent="0.25">
      <c r="A230" s="311" t="s">
        <v>1902</v>
      </c>
      <c r="B230" s="369" t="s">
        <v>918</v>
      </c>
      <c r="C230" s="398" t="s">
        <v>920</v>
      </c>
      <c r="D230" s="314"/>
      <c r="E230" s="314" t="s">
        <v>378</v>
      </c>
      <c r="F230" s="315" t="s">
        <v>2338</v>
      </c>
      <c r="G230" s="313" t="s">
        <v>2339</v>
      </c>
      <c r="H230" s="313" t="s">
        <v>2340</v>
      </c>
      <c r="I230" s="316">
        <v>2361320.2000000002</v>
      </c>
      <c r="J230" s="316">
        <f>-K1869/0.0833333333333333</f>
        <v>0</v>
      </c>
      <c r="K230" s="316"/>
      <c r="L230" s="317">
        <v>42445</v>
      </c>
      <c r="M230" s="317">
        <v>42445</v>
      </c>
      <c r="N230" s="318">
        <v>44270</v>
      </c>
      <c r="O230" s="336">
        <f>YEAR(N230)</f>
        <v>2021</v>
      </c>
      <c r="P230" s="336">
        <f>MONTH(N230)</f>
        <v>3</v>
      </c>
      <c r="Q230" s="326" t="str">
        <f>IF(P230&gt;9,CONCATENATE(O230,P230),CONCATENATE(O230,"0",P230))</f>
        <v>202103</v>
      </c>
      <c r="R230" s="311" t="s">
        <v>106</v>
      </c>
      <c r="S230" s="319">
        <v>0</v>
      </c>
      <c r="T230" s="319">
        <v>0</v>
      </c>
      <c r="U230" s="313"/>
      <c r="V230" s="363"/>
      <c r="W230" s="360"/>
      <c r="X230" s="363"/>
      <c r="Y230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30" s="385"/>
      <c r="AA230" s="363"/>
      <c r="AB230" s="363"/>
      <c r="AC230" s="363"/>
      <c r="AD230" s="363"/>
      <c r="AE230" s="363"/>
      <c r="AF230" s="363"/>
      <c r="AG230" s="363"/>
      <c r="AH230" s="363"/>
      <c r="AI230" s="363"/>
      <c r="AJ230" s="363"/>
      <c r="AK230" s="363"/>
      <c r="AL230" s="363"/>
      <c r="AM230" s="363"/>
      <c r="AN230" s="363"/>
      <c r="AO230" s="363"/>
      <c r="AP230" s="363"/>
      <c r="AQ230" s="363"/>
    </row>
    <row r="231" spans="1:100" s="47" customFormat="1" ht="43.5" customHeight="1" x14ac:dyDescent="0.25">
      <c r="A231" s="311" t="s">
        <v>33</v>
      </c>
      <c r="B231" s="369" t="s">
        <v>918</v>
      </c>
      <c r="C231" s="398" t="s">
        <v>920</v>
      </c>
      <c r="D231" s="314" t="s">
        <v>2438</v>
      </c>
      <c r="E231" s="314" t="s">
        <v>383</v>
      </c>
      <c r="F231" s="315" t="s">
        <v>1424</v>
      </c>
      <c r="G231" s="313" t="s">
        <v>1425</v>
      </c>
      <c r="H231" s="313" t="s">
        <v>1426</v>
      </c>
      <c r="I231" s="316">
        <v>36000</v>
      </c>
      <c r="J231" s="316">
        <f>-K1857/0.0833333333333333</f>
        <v>0</v>
      </c>
      <c r="K231" s="316"/>
      <c r="L231" s="317">
        <v>42487</v>
      </c>
      <c r="M231" s="317">
        <v>42552</v>
      </c>
      <c r="N231" s="317">
        <v>42916</v>
      </c>
      <c r="O231" s="338">
        <f>YEAR(N231)</f>
        <v>2017</v>
      </c>
      <c r="P231" s="336">
        <f>MONTH(N231)</f>
        <v>6</v>
      </c>
      <c r="Q231" s="333" t="str">
        <f>IF(P231&gt;9,CONCATENATE(O231,P231),CONCATENATE(O231,"0",P231))</f>
        <v>201706</v>
      </c>
      <c r="R231" s="311">
        <v>0</v>
      </c>
      <c r="S231" s="319">
        <v>0</v>
      </c>
      <c r="T231" s="319">
        <v>0</v>
      </c>
      <c r="U231" s="313"/>
      <c r="V231" s="385"/>
      <c r="W231" s="360"/>
      <c r="X231" s="385"/>
      <c r="Y231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31" s="422"/>
      <c r="AA231" s="349"/>
      <c r="AB231" s="349"/>
      <c r="AC231" s="349"/>
      <c r="AD231" s="349"/>
      <c r="AE231" s="349"/>
      <c r="AF231" s="349"/>
      <c r="AG231" s="349"/>
      <c r="AH231" s="349"/>
      <c r="AI231" s="349"/>
      <c r="AJ231" s="349"/>
      <c r="AK231" s="349"/>
      <c r="AL231" s="349"/>
      <c r="AM231" s="349"/>
      <c r="AN231" s="349"/>
      <c r="AO231" s="349"/>
      <c r="AP231" s="349"/>
      <c r="AQ231" s="349"/>
    </row>
    <row r="232" spans="1:100" s="47" customFormat="1" ht="43.5" customHeight="1" x14ac:dyDescent="0.25">
      <c r="A232" s="311" t="s">
        <v>33</v>
      </c>
      <c r="B232" s="361" t="s">
        <v>918</v>
      </c>
      <c r="C232" s="398" t="s">
        <v>920</v>
      </c>
      <c r="D232" s="314" t="s">
        <v>785</v>
      </c>
      <c r="E232" s="314" t="s">
        <v>383</v>
      </c>
      <c r="F232" s="315" t="s">
        <v>786</v>
      </c>
      <c r="G232" s="313" t="s">
        <v>787</v>
      </c>
      <c r="H232" s="313" t="s">
        <v>67</v>
      </c>
      <c r="I232" s="316">
        <v>19000</v>
      </c>
      <c r="J232" s="316">
        <f>-K2492/0.0833333333333333</f>
        <v>0</v>
      </c>
      <c r="K232" s="316"/>
      <c r="L232" s="317" t="s">
        <v>328</v>
      </c>
      <c r="M232" s="317">
        <v>42552</v>
      </c>
      <c r="N232" s="318">
        <v>42916</v>
      </c>
      <c r="O232" s="336">
        <f>YEAR(N232)</f>
        <v>2017</v>
      </c>
      <c r="P232" s="336">
        <f>MONTH(N232)</f>
        <v>6</v>
      </c>
      <c r="Q232" s="375" t="s">
        <v>738</v>
      </c>
      <c r="R232" s="311">
        <v>0</v>
      </c>
      <c r="S232" s="319">
        <v>0</v>
      </c>
      <c r="T232" s="319">
        <v>0</v>
      </c>
      <c r="U232" s="313"/>
      <c r="V232" s="363"/>
      <c r="W232" s="360"/>
      <c r="X232" s="363"/>
      <c r="Y232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32" s="348"/>
      <c r="AA232" s="348"/>
      <c r="AB232" s="348"/>
      <c r="AC232" s="348"/>
      <c r="AD232" s="348"/>
      <c r="AE232" s="348"/>
      <c r="AF232" s="348"/>
      <c r="AG232" s="348"/>
      <c r="AH232" s="348"/>
      <c r="AI232" s="348"/>
      <c r="AJ232" s="348"/>
      <c r="AK232" s="348"/>
      <c r="AL232" s="348"/>
      <c r="AM232" s="348"/>
      <c r="AN232" s="348"/>
      <c r="AO232" s="348"/>
      <c r="AP232" s="348"/>
      <c r="AQ232" s="348"/>
    </row>
    <row r="233" spans="1:100" s="47" customFormat="1" ht="43.5" customHeight="1" x14ac:dyDescent="0.25">
      <c r="A233" s="311" t="s">
        <v>33</v>
      </c>
      <c r="B233" s="361" t="s">
        <v>918</v>
      </c>
      <c r="C233" s="398" t="s">
        <v>920</v>
      </c>
      <c r="D233" s="314" t="s">
        <v>770</v>
      </c>
      <c r="E233" s="314" t="s">
        <v>384</v>
      </c>
      <c r="F233" s="359" t="s">
        <v>771</v>
      </c>
      <c r="G233" s="313" t="s">
        <v>772</v>
      </c>
      <c r="H233" s="313" t="s">
        <v>773</v>
      </c>
      <c r="I233" s="316">
        <v>20000</v>
      </c>
      <c r="J233" s="316">
        <f>-K2493/0.0833333333333333</f>
        <v>0</v>
      </c>
      <c r="K233" s="316"/>
      <c r="L233" s="317" t="s">
        <v>328</v>
      </c>
      <c r="M233" s="317">
        <v>42552</v>
      </c>
      <c r="N233" s="318">
        <v>42916</v>
      </c>
      <c r="O233" s="336">
        <f>YEAR(N233)</f>
        <v>2017</v>
      </c>
      <c r="P233" s="336">
        <f>MONTH(N233)</f>
        <v>6</v>
      </c>
      <c r="Q233" s="326" t="str">
        <f>IF(P233&gt;9,CONCATENATE(O233,P233),CONCATENATE(O233,"0",P233))</f>
        <v>201706</v>
      </c>
      <c r="R233" s="311">
        <v>0</v>
      </c>
      <c r="S233" s="319">
        <v>0</v>
      </c>
      <c r="T233" s="319">
        <v>0</v>
      </c>
      <c r="U233" s="261"/>
      <c r="V233" s="363"/>
      <c r="W233" s="360"/>
      <c r="X233" s="363"/>
      <c r="Y233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33" s="422"/>
      <c r="AA233" s="348"/>
      <c r="AB233" s="348"/>
      <c r="AC233" s="348"/>
      <c r="AD233" s="348"/>
      <c r="AE233" s="348"/>
      <c r="AF233" s="348"/>
      <c r="AG233" s="348"/>
      <c r="AH233" s="348"/>
      <c r="AI233" s="348"/>
      <c r="AJ233" s="348"/>
      <c r="AK233" s="348"/>
      <c r="AL233" s="348"/>
      <c r="AM233" s="348"/>
      <c r="AN233" s="348"/>
      <c r="AO233" s="348"/>
      <c r="AP233" s="348"/>
      <c r="AQ233" s="348"/>
    </row>
    <row r="234" spans="1:100" s="47" customFormat="1" ht="43.5" customHeight="1" x14ac:dyDescent="0.25">
      <c r="A234" s="305" t="s">
        <v>33</v>
      </c>
      <c r="B234" s="361" t="s">
        <v>918</v>
      </c>
      <c r="C234" s="398" t="s">
        <v>920</v>
      </c>
      <c r="D234" s="306" t="s">
        <v>1453</v>
      </c>
      <c r="E234" s="306" t="s">
        <v>384</v>
      </c>
      <c r="F234" s="307" t="s">
        <v>1454</v>
      </c>
      <c r="G234" s="308" t="s">
        <v>906</v>
      </c>
      <c r="H234" s="308" t="s">
        <v>833</v>
      </c>
      <c r="I234" s="309">
        <v>20000</v>
      </c>
      <c r="J234" s="309">
        <f>-K2488/0.0833333333333333</f>
        <v>0</v>
      </c>
      <c r="K234" s="309"/>
      <c r="L234" s="310" t="s">
        <v>328</v>
      </c>
      <c r="M234" s="310">
        <v>41834</v>
      </c>
      <c r="N234" s="310">
        <v>42929</v>
      </c>
      <c r="O234" s="337">
        <f>YEAR(N234)</f>
        <v>2017</v>
      </c>
      <c r="P234" s="336">
        <f>MONTH(N234)</f>
        <v>7</v>
      </c>
      <c r="Q234" s="332" t="str">
        <f>IF(P234&gt;9,CONCATENATE(O234,P234),CONCATENATE(O234,"0",P234))</f>
        <v>201707</v>
      </c>
      <c r="R234" s="311" t="s">
        <v>44</v>
      </c>
      <c r="S234" s="312">
        <v>0</v>
      </c>
      <c r="T234" s="312">
        <v>0</v>
      </c>
      <c r="U234" s="308"/>
      <c r="V234" s="360"/>
      <c r="W234" s="360"/>
      <c r="X234" s="360"/>
      <c r="Y234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34" s="348"/>
      <c r="AA234" s="348"/>
      <c r="AB234" s="348"/>
      <c r="AC234" s="348"/>
      <c r="AD234" s="348"/>
      <c r="AE234" s="348"/>
      <c r="AF234" s="348"/>
      <c r="AG234" s="348"/>
      <c r="AH234" s="348"/>
      <c r="AI234" s="348"/>
      <c r="AJ234" s="348"/>
      <c r="AK234" s="348"/>
      <c r="AL234" s="348"/>
      <c r="AM234" s="348"/>
      <c r="AN234" s="348"/>
      <c r="AO234" s="348"/>
      <c r="AP234" s="348"/>
      <c r="AQ234" s="348"/>
    </row>
    <row r="235" spans="1:100" s="47" customFormat="1" ht="43.5" customHeight="1" x14ac:dyDescent="0.25">
      <c r="A235" s="311" t="s">
        <v>33</v>
      </c>
      <c r="B235" s="361" t="s">
        <v>918</v>
      </c>
      <c r="C235" s="398" t="s">
        <v>920</v>
      </c>
      <c r="D235" s="314" t="s">
        <v>820</v>
      </c>
      <c r="E235" s="314" t="s">
        <v>384</v>
      </c>
      <c r="F235" s="315" t="s">
        <v>821</v>
      </c>
      <c r="G235" s="313" t="s">
        <v>1855</v>
      </c>
      <c r="H235" s="313" t="s">
        <v>1900</v>
      </c>
      <c r="I235" s="316">
        <v>47300</v>
      </c>
      <c r="J235" s="316">
        <f>-K2485/0.0833333333333333</f>
        <v>0</v>
      </c>
      <c r="K235" s="316"/>
      <c r="L235" s="317">
        <v>42494</v>
      </c>
      <c r="M235" s="317">
        <v>42583</v>
      </c>
      <c r="N235" s="318">
        <v>42947</v>
      </c>
      <c r="O235" s="336">
        <f>YEAR(N235)</f>
        <v>2017</v>
      </c>
      <c r="P235" s="336">
        <f>MONTH(N235)</f>
        <v>7</v>
      </c>
      <c r="Q235" s="326" t="str">
        <f>IF(P235&gt;9,CONCATENATE(O235,P235),CONCATENATE(O235,"0",P235))</f>
        <v>201707</v>
      </c>
      <c r="R235" s="354">
        <v>0</v>
      </c>
      <c r="S235" s="319">
        <v>0</v>
      </c>
      <c r="T235" s="319">
        <v>0</v>
      </c>
      <c r="U235" s="313"/>
      <c r="V235" s="363"/>
      <c r="W235" s="360"/>
      <c r="X235" s="363"/>
      <c r="Y235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35" s="422"/>
      <c r="AA235" s="348"/>
      <c r="AB235" s="348"/>
      <c r="AC235" s="348"/>
      <c r="AD235" s="348"/>
      <c r="AE235" s="348"/>
      <c r="AF235" s="348"/>
      <c r="AG235" s="348"/>
      <c r="AH235" s="348"/>
      <c r="AI235" s="348"/>
      <c r="AJ235" s="348"/>
      <c r="AK235" s="348"/>
      <c r="AL235" s="348"/>
      <c r="AM235" s="348"/>
      <c r="AN235" s="348"/>
      <c r="AO235" s="348"/>
      <c r="AP235" s="348"/>
      <c r="AQ235" s="348"/>
    </row>
    <row r="236" spans="1:100" s="47" customFormat="1" ht="43.5" customHeight="1" x14ac:dyDescent="0.25">
      <c r="A236" s="305" t="s">
        <v>33</v>
      </c>
      <c r="B236" s="361" t="s">
        <v>918</v>
      </c>
      <c r="C236" s="398" t="s">
        <v>920</v>
      </c>
      <c r="D236" s="306" t="s">
        <v>1529</v>
      </c>
      <c r="E236" s="306" t="s">
        <v>383</v>
      </c>
      <c r="F236" s="307" t="s">
        <v>1530</v>
      </c>
      <c r="G236" s="308" t="s">
        <v>832</v>
      </c>
      <c r="H236" s="308" t="s">
        <v>1531</v>
      </c>
      <c r="I236" s="309">
        <v>20000</v>
      </c>
      <c r="J236" s="309">
        <f>-K2489/0.0833333333333333</f>
        <v>0</v>
      </c>
      <c r="K236" s="309"/>
      <c r="L236" s="310" t="s">
        <v>328</v>
      </c>
      <c r="M236" s="310">
        <v>41893</v>
      </c>
      <c r="N236" s="310">
        <v>42988</v>
      </c>
      <c r="O236" s="337">
        <f>YEAR(N236)</f>
        <v>2017</v>
      </c>
      <c r="P236" s="336">
        <f>MONTH(N236)</f>
        <v>9</v>
      </c>
      <c r="Q236" s="332" t="str">
        <f>IF(P236&gt;9,CONCATENATE(O236,P236),CONCATENATE(O236,"0",P236))</f>
        <v>201709</v>
      </c>
      <c r="R236" s="311" t="s">
        <v>44</v>
      </c>
      <c r="S236" s="312">
        <v>0</v>
      </c>
      <c r="T236" s="312">
        <v>0</v>
      </c>
      <c r="U236" s="308"/>
      <c r="V236" s="360"/>
      <c r="W236" s="360"/>
      <c r="X236" s="360"/>
      <c r="Y236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36" s="422"/>
      <c r="AA236" s="349"/>
      <c r="AB236" s="349"/>
      <c r="AC236" s="349"/>
      <c r="AD236" s="349"/>
      <c r="AE236" s="349"/>
      <c r="AF236" s="349"/>
      <c r="AG236" s="349"/>
      <c r="AH236" s="349"/>
      <c r="AI236" s="349"/>
      <c r="AJ236" s="349"/>
      <c r="AK236" s="349"/>
      <c r="AL236" s="349"/>
      <c r="AM236" s="349"/>
      <c r="AN236" s="349"/>
      <c r="AO236" s="349"/>
      <c r="AP236" s="349"/>
      <c r="AQ236" s="349"/>
      <c r="AR236" s="231"/>
      <c r="AS236" s="231"/>
      <c r="AT236" s="231"/>
      <c r="AU236" s="231"/>
      <c r="AV236" s="231"/>
      <c r="AW236" s="231"/>
      <c r="AX236" s="231"/>
      <c r="AY236" s="231"/>
      <c r="AZ236" s="231"/>
      <c r="BA236" s="231"/>
      <c r="BB236" s="231"/>
      <c r="BC236" s="231"/>
      <c r="BD236" s="231"/>
      <c r="BE236" s="231"/>
      <c r="BF236" s="231"/>
      <c r="BG236" s="231"/>
      <c r="BH236" s="231"/>
      <c r="BI236" s="231"/>
      <c r="BJ236" s="231"/>
      <c r="BK236" s="231"/>
      <c r="BL236" s="231"/>
      <c r="BM236" s="231"/>
      <c r="BN236" s="231"/>
      <c r="BO236" s="231"/>
      <c r="BP236" s="231"/>
      <c r="BQ236" s="231"/>
      <c r="BR236" s="231"/>
      <c r="BS236" s="231"/>
      <c r="BT236" s="231"/>
      <c r="BU236" s="231"/>
      <c r="BV236" s="231"/>
      <c r="BW236" s="231"/>
      <c r="BX236" s="231"/>
      <c r="BY236" s="231"/>
      <c r="BZ236" s="231"/>
      <c r="CA236" s="231"/>
      <c r="CB236" s="231"/>
      <c r="CC236" s="231"/>
      <c r="CD236" s="231"/>
      <c r="CE236" s="231"/>
      <c r="CF236" s="231"/>
      <c r="CG236" s="231"/>
      <c r="CH236" s="231"/>
      <c r="CI236" s="231"/>
      <c r="CJ236" s="231"/>
      <c r="CK236" s="231"/>
      <c r="CL236" s="231"/>
      <c r="CM236" s="231"/>
      <c r="CN236" s="231"/>
      <c r="CO236" s="231"/>
      <c r="CP236" s="231"/>
      <c r="CQ236" s="231"/>
      <c r="CR236" s="231"/>
      <c r="CS236" s="231"/>
      <c r="CT236" s="231"/>
      <c r="CU236" s="231"/>
      <c r="CV236" s="231"/>
    </row>
    <row r="237" spans="1:100" s="47" customFormat="1" ht="43.5" customHeight="1" x14ac:dyDescent="0.25">
      <c r="A237" s="311" t="s">
        <v>33</v>
      </c>
      <c r="B237" s="369" t="s">
        <v>918</v>
      </c>
      <c r="C237" s="398" t="s">
        <v>920</v>
      </c>
      <c r="D237" s="314" t="s">
        <v>708</v>
      </c>
      <c r="E237" s="314" t="s">
        <v>384</v>
      </c>
      <c r="F237" s="315" t="s">
        <v>240</v>
      </c>
      <c r="G237" s="313" t="s">
        <v>241</v>
      </c>
      <c r="H237" s="313" t="s">
        <v>243</v>
      </c>
      <c r="I237" s="316">
        <v>875000</v>
      </c>
      <c r="J237" s="316">
        <f>-K2455/0.0833333333333333</f>
        <v>0</v>
      </c>
      <c r="K237" s="316"/>
      <c r="L237" s="317">
        <v>42305</v>
      </c>
      <c r="M237" s="317">
        <v>42309</v>
      </c>
      <c r="N237" s="318">
        <v>43039</v>
      </c>
      <c r="O237" s="336">
        <f>YEAR(N237)</f>
        <v>2017</v>
      </c>
      <c r="P237" s="336">
        <f>MONTH(N237)</f>
        <v>10</v>
      </c>
      <c r="Q237" s="326" t="str">
        <f>IF(P237&gt;9,CONCATENATE(O237,P237),CONCATENATE(O237,"0",P237))</f>
        <v>201710</v>
      </c>
      <c r="R237" s="311">
        <v>0</v>
      </c>
      <c r="S237" s="319">
        <v>0.06</v>
      </c>
      <c r="T237" s="319">
        <v>0.03</v>
      </c>
      <c r="U237" s="355"/>
      <c r="V237" s="363"/>
      <c r="W237" s="360"/>
      <c r="X237" s="363"/>
      <c r="Y237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37" s="422"/>
      <c r="AA237" s="422"/>
      <c r="AB237" s="349"/>
      <c r="AC237" s="349"/>
      <c r="AD237" s="349"/>
      <c r="AE237" s="349"/>
      <c r="AF237" s="349"/>
      <c r="AG237" s="349"/>
      <c r="AH237" s="349"/>
      <c r="AI237" s="349"/>
      <c r="AJ237" s="349"/>
      <c r="AK237" s="349"/>
      <c r="AL237" s="349"/>
      <c r="AM237" s="349"/>
      <c r="AN237" s="349"/>
      <c r="AO237" s="349"/>
      <c r="AP237" s="349"/>
      <c r="AQ237" s="349"/>
    </row>
    <row r="238" spans="1:100" s="47" customFormat="1" ht="43.5" customHeight="1" x14ac:dyDescent="0.25">
      <c r="A238" s="311" t="s">
        <v>33</v>
      </c>
      <c r="B238" s="369" t="s">
        <v>918</v>
      </c>
      <c r="C238" s="398" t="s">
        <v>920</v>
      </c>
      <c r="D238" s="314" t="s">
        <v>703</v>
      </c>
      <c r="E238" s="314" t="s">
        <v>384</v>
      </c>
      <c r="F238" s="315" t="s">
        <v>240</v>
      </c>
      <c r="G238" s="313" t="s">
        <v>241</v>
      </c>
      <c r="H238" s="313" t="s">
        <v>60</v>
      </c>
      <c r="I238" s="316">
        <v>950000</v>
      </c>
      <c r="J238" s="316">
        <f>-K2456/0.0833333333333333</f>
        <v>0</v>
      </c>
      <c r="K238" s="316"/>
      <c r="L238" s="317">
        <v>42305</v>
      </c>
      <c r="M238" s="317">
        <v>42309</v>
      </c>
      <c r="N238" s="318">
        <v>43039</v>
      </c>
      <c r="O238" s="336">
        <f>YEAR(N238)</f>
        <v>2017</v>
      </c>
      <c r="P238" s="336">
        <f>MONTH(N238)</f>
        <v>10</v>
      </c>
      <c r="Q238" s="326" t="str">
        <f>IF(P238&gt;9,CONCATENATE(O238,P238),CONCATENATE(O238,"0",P238))</f>
        <v>201710</v>
      </c>
      <c r="R238" s="311">
        <v>0</v>
      </c>
      <c r="S238" s="319">
        <v>0.06</v>
      </c>
      <c r="T238" s="319">
        <v>0.03</v>
      </c>
      <c r="U238" s="355"/>
      <c r="V238" s="363"/>
      <c r="W238" s="360"/>
      <c r="X238" s="363"/>
      <c r="Y238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38" s="422"/>
      <c r="AA238" s="422"/>
      <c r="AB238" s="349"/>
      <c r="AC238" s="349"/>
      <c r="AD238" s="349"/>
      <c r="AE238" s="349"/>
      <c r="AF238" s="349"/>
      <c r="AG238" s="349"/>
      <c r="AH238" s="349"/>
      <c r="AI238" s="349"/>
      <c r="AJ238" s="349"/>
      <c r="AK238" s="349"/>
      <c r="AL238" s="349"/>
      <c r="AM238" s="349"/>
      <c r="AN238" s="349"/>
      <c r="AO238" s="349"/>
      <c r="AP238" s="349"/>
      <c r="AQ238" s="349"/>
    </row>
    <row r="239" spans="1:100" s="47" customFormat="1" ht="43.5" customHeight="1" x14ac:dyDescent="0.25">
      <c r="A239" s="311" t="s">
        <v>33</v>
      </c>
      <c r="B239" s="369" t="s">
        <v>918</v>
      </c>
      <c r="C239" s="398" t="s">
        <v>920</v>
      </c>
      <c r="D239" s="314" t="s">
        <v>702</v>
      </c>
      <c r="E239" s="314" t="s">
        <v>384</v>
      </c>
      <c r="F239" s="315" t="s">
        <v>240</v>
      </c>
      <c r="G239" s="313" t="s">
        <v>241</v>
      </c>
      <c r="H239" s="313" t="s">
        <v>64</v>
      </c>
      <c r="I239" s="316">
        <v>550000</v>
      </c>
      <c r="J239" s="316">
        <f>-K2457/0.0833333333333333</f>
        <v>0</v>
      </c>
      <c r="K239" s="316"/>
      <c r="L239" s="317">
        <v>42305</v>
      </c>
      <c r="M239" s="317">
        <v>42309</v>
      </c>
      <c r="N239" s="318">
        <v>43039</v>
      </c>
      <c r="O239" s="336">
        <f>YEAR(N239)</f>
        <v>2017</v>
      </c>
      <c r="P239" s="336">
        <f>MONTH(N239)</f>
        <v>10</v>
      </c>
      <c r="Q239" s="326" t="str">
        <f>IF(P239&gt;9,CONCATENATE(O239,P239),CONCATENATE(O239,"0",P239))</f>
        <v>201710</v>
      </c>
      <c r="R239" s="311">
        <v>0</v>
      </c>
      <c r="S239" s="319">
        <v>0.06</v>
      </c>
      <c r="T239" s="319">
        <v>0.03</v>
      </c>
      <c r="U239" s="355"/>
      <c r="V239" s="363"/>
      <c r="W239" s="360"/>
      <c r="X239" s="363"/>
      <c r="Y239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39" s="422"/>
      <c r="AA239" s="348"/>
      <c r="AB239" s="348"/>
      <c r="AC239" s="348"/>
      <c r="AD239" s="348"/>
      <c r="AE239" s="348"/>
      <c r="AF239" s="348"/>
      <c r="AG239" s="348"/>
      <c r="AH239" s="348"/>
      <c r="AI239" s="348"/>
      <c r="AJ239" s="348"/>
      <c r="AK239" s="348"/>
      <c r="AL239" s="348"/>
      <c r="AM239" s="348"/>
      <c r="AN239" s="348"/>
      <c r="AO239" s="348"/>
      <c r="AP239" s="348"/>
      <c r="AQ239" s="348"/>
    </row>
    <row r="240" spans="1:100" s="47" customFormat="1" ht="43.5" customHeight="1" x14ac:dyDescent="0.25">
      <c r="A240" s="311" t="s">
        <v>33</v>
      </c>
      <c r="B240" s="369" t="s">
        <v>918</v>
      </c>
      <c r="C240" s="398" t="s">
        <v>920</v>
      </c>
      <c r="D240" s="314" t="s">
        <v>707</v>
      </c>
      <c r="E240" s="314" t="s">
        <v>384</v>
      </c>
      <c r="F240" s="315" t="s">
        <v>240</v>
      </c>
      <c r="G240" s="313" t="s">
        <v>241</v>
      </c>
      <c r="H240" s="313" t="s">
        <v>270</v>
      </c>
      <c r="I240" s="316">
        <v>600000</v>
      </c>
      <c r="J240" s="316">
        <f>-K2458/0.0833333333333333</f>
        <v>0</v>
      </c>
      <c r="K240" s="316"/>
      <c r="L240" s="317">
        <v>42305</v>
      </c>
      <c r="M240" s="317">
        <v>42309</v>
      </c>
      <c r="N240" s="318">
        <v>43039</v>
      </c>
      <c r="O240" s="336">
        <f>YEAR(N240)</f>
        <v>2017</v>
      </c>
      <c r="P240" s="336">
        <f>MONTH(N240)</f>
        <v>10</v>
      </c>
      <c r="Q240" s="326" t="str">
        <f>IF(P240&gt;9,CONCATENATE(O240,P240),CONCATENATE(O240,"0",P240))</f>
        <v>201710</v>
      </c>
      <c r="R240" s="311">
        <v>0</v>
      </c>
      <c r="S240" s="319">
        <v>0.06</v>
      </c>
      <c r="T240" s="319">
        <v>0.03</v>
      </c>
      <c r="U240" s="355"/>
      <c r="V240" s="363"/>
      <c r="W240" s="360"/>
      <c r="X240" s="363"/>
      <c r="Y240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40" s="422"/>
      <c r="AA240" s="348"/>
      <c r="AB240" s="348"/>
      <c r="AC240" s="348"/>
      <c r="AD240" s="348"/>
      <c r="AE240" s="348"/>
      <c r="AF240" s="348"/>
      <c r="AG240" s="348"/>
      <c r="AH240" s="348"/>
      <c r="AI240" s="348"/>
      <c r="AJ240" s="348"/>
      <c r="AK240" s="348"/>
      <c r="AL240" s="348"/>
      <c r="AM240" s="348"/>
      <c r="AN240" s="348"/>
      <c r="AO240" s="348"/>
      <c r="AP240" s="348"/>
      <c r="AQ240" s="348"/>
    </row>
    <row r="241" spans="1:430" s="47" customFormat="1" ht="43.5" customHeight="1" x14ac:dyDescent="0.25">
      <c r="A241" s="311" t="s">
        <v>33</v>
      </c>
      <c r="B241" s="369" t="s">
        <v>918</v>
      </c>
      <c r="C241" s="398" t="s">
        <v>920</v>
      </c>
      <c r="D241" s="314" t="s">
        <v>712</v>
      </c>
      <c r="E241" s="314" t="s">
        <v>384</v>
      </c>
      <c r="F241" s="315" t="s">
        <v>240</v>
      </c>
      <c r="G241" s="313" t="s">
        <v>411</v>
      </c>
      <c r="H241" s="313" t="s">
        <v>271</v>
      </c>
      <c r="I241" s="316">
        <v>675000</v>
      </c>
      <c r="J241" s="316">
        <f>-K2459/0.0833333333333333</f>
        <v>0</v>
      </c>
      <c r="K241" s="316"/>
      <c r="L241" s="317">
        <v>42305</v>
      </c>
      <c r="M241" s="317">
        <v>42309</v>
      </c>
      <c r="N241" s="318">
        <v>43039</v>
      </c>
      <c r="O241" s="336">
        <f>YEAR(N241)</f>
        <v>2017</v>
      </c>
      <c r="P241" s="336">
        <f>MONTH(N241)</f>
        <v>10</v>
      </c>
      <c r="Q241" s="326" t="str">
        <f>IF(P241&gt;9,CONCATENATE(O241,P241),CONCATENATE(O241,"0",P241))</f>
        <v>201710</v>
      </c>
      <c r="R241" s="311">
        <v>0</v>
      </c>
      <c r="S241" s="319">
        <v>0.06</v>
      </c>
      <c r="T241" s="319">
        <v>0.03</v>
      </c>
      <c r="U241" s="355"/>
      <c r="V241" s="363"/>
      <c r="W241" s="360"/>
      <c r="X241" s="363"/>
      <c r="Y241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41" s="422"/>
      <c r="AA241" s="348"/>
      <c r="AB241" s="348"/>
      <c r="AC241" s="348"/>
      <c r="AD241" s="348"/>
      <c r="AE241" s="348"/>
      <c r="AF241" s="348"/>
      <c r="AG241" s="348"/>
      <c r="AH241" s="348"/>
      <c r="AI241" s="348"/>
      <c r="AJ241" s="348"/>
      <c r="AK241" s="348"/>
      <c r="AL241" s="348"/>
      <c r="AM241" s="348"/>
      <c r="AN241" s="348"/>
      <c r="AO241" s="348"/>
      <c r="AP241" s="348"/>
      <c r="AQ241" s="348"/>
    </row>
    <row r="242" spans="1:430" s="47" customFormat="1" ht="43.5" customHeight="1" x14ac:dyDescent="0.25">
      <c r="A242" s="311" t="s">
        <v>33</v>
      </c>
      <c r="B242" s="369" t="s">
        <v>918</v>
      </c>
      <c r="C242" s="398" t="s">
        <v>920</v>
      </c>
      <c r="D242" s="314" t="s">
        <v>710</v>
      </c>
      <c r="E242" s="314" t="s">
        <v>384</v>
      </c>
      <c r="F242" s="315" t="s">
        <v>240</v>
      </c>
      <c r="G242" s="313" t="s">
        <v>241</v>
      </c>
      <c r="H242" s="313" t="s">
        <v>658</v>
      </c>
      <c r="I242" s="316">
        <v>575000</v>
      </c>
      <c r="J242" s="316">
        <f>-K2460/0.0833333333333333</f>
        <v>0</v>
      </c>
      <c r="K242" s="316"/>
      <c r="L242" s="317">
        <v>42305</v>
      </c>
      <c r="M242" s="317">
        <v>42309</v>
      </c>
      <c r="N242" s="318">
        <v>43039</v>
      </c>
      <c r="O242" s="336">
        <f>YEAR(N242)</f>
        <v>2017</v>
      </c>
      <c r="P242" s="336">
        <f>MONTH(N242)</f>
        <v>10</v>
      </c>
      <c r="Q242" s="326" t="str">
        <f>IF(P242&gt;9,CONCATENATE(O242,P242),CONCATENATE(O242,"0",P242))</f>
        <v>201710</v>
      </c>
      <c r="R242" s="311">
        <v>0</v>
      </c>
      <c r="S242" s="319">
        <v>0.06</v>
      </c>
      <c r="T242" s="319">
        <v>0.03</v>
      </c>
      <c r="U242" s="355"/>
      <c r="V242" s="363"/>
      <c r="W242" s="360"/>
      <c r="X242" s="363"/>
      <c r="Y242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42" s="422"/>
      <c r="AA242" s="422"/>
      <c r="AB242" s="349"/>
      <c r="AC242" s="349"/>
      <c r="AD242" s="349"/>
      <c r="AE242" s="349"/>
      <c r="AF242" s="349"/>
      <c r="AG242" s="349"/>
      <c r="AH242" s="349"/>
      <c r="AI242" s="349"/>
      <c r="AJ242" s="349"/>
      <c r="AK242" s="349"/>
      <c r="AL242" s="349"/>
      <c r="AM242" s="349"/>
      <c r="AN242" s="349"/>
      <c r="AO242" s="349"/>
      <c r="AP242" s="349"/>
      <c r="AQ242" s="349"/>
    </row>
    <row r="243" spans="1:430" s="47" customFormat="1" ht="43.5" customHeight="1" x14ac:dyDescent="0.25">
      <c r="A243" s="311" t="s">
        <v>33</v>
      </c>
      <c r="B243" s="369" t="s">
        <v>918</v>
      </c>
      <c r="C243" s="398" t="s">
        <v>920</v>
      </c>
      <c r="D243" s="314" t="s">
        <v>711</v>
      </c>
      <c r="E243" s="314" t="s">
        <v>384</v>
      </c>
      <c r="F243" s="315" t="s">
        <v>240</v>
      </c>
      <c r="G243" s="313" t="s">
        <v>241</v>
      </c>
      <c r="H243" s="313" t="s">
        <v>269</v>
      </c>
      <c r="I243" s="316">
        <v>1275000</v>
      </c>
      <c r="J243" s="316">
        <f>-K2461/0.0833333333333333</f>
        <v>0</v>
      </c>
      <c r="K243" s="316"/>
      <c r="L243" s="317">
        <v>42305</v>
      </c>
      <c r="M243" s="317">
        <v>42309</v>
      </c>
      <c r="N243" s="318">
        <v>43039</v>
      </c>
      <c r="O243" s="336">
        <f>YEAR(N243)</f>
        <v>2017</v>
      </c>
      <c r="P243" s="336">
        <f>MONTH(N243)</f>
        <v>10</v>
      </c>
      <c r="Q243" s="326" t="str">
        <f>IF(P243&gt;9,CONCATENATE(O243,P243),CONCATENATE(O243,"0",P243))</f>
        <v>201710</v>
      </c>
      <c r="R243" s="311">
        <v>0</v>
      </c>
      <c r="S243" s="319">
        <v>0.06</v>
      </c>
      <c r="T243" s="319">
        <v>0.03</v>
      </c>
      <c r="U243" s="355"/>
      <c r="V243" s="363"/>
      <c r="W243" s="360"/>
      <c r="X243" s="363"/>
      <c r="Y243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43" s="422"/>
      <c r="AA243" s="349"/>
      <c r="AB243" s="349"/>
      <c r="AC243" s="349"/>
      <c r="AD243" s="349"/>
      <c r="AE243" s="349"/>
      <c r="AF243" s="349"/>
      <c r="AG243" s="349"/>
      <c r="AH243" s="349"/>
      <c r="AI243" s="349"/>
      <c r="AJ243" s="349"/>
      <c r="AK243" s="349"/>
      <c r="AL243" s="349"/>
      <c r="AM243" s="349"/>
      <c r="AN243" s="349"/>
      <c r="AO243" s="349"/>
      <c r="AP243" s="349"/>
      <c r="AQ243" s="349"/>
    </row>
    <row r="244" spans="1:430" s="47" customFormat="1" ht="43.5" customHeight="1" x14ac:dyDescent="0.25">
      <c r="A244" s="311" t="s">
        <v>33</v>
      </c>
      <c r="B244" s="369" t="s">
        <v>918</v>
      </c>
      <c r="C244" s="398" t="s">
        <v>920</v>
      </c>
      <c r="D244" s="314" t="s">
        <v>704</v>
      </c>
      <c r="E244" s="314" t="s">
        <v>384</v>
      </c>
      <c r="F244" s="315" t="s">
        <v>240</v>
      </c>
      <c r="G244" s="313" t="s">
        <v>241</v>
      </c>
      <c r="H244" s="313" t="s">
        <v>660</v>
      </c>
      <c r="I244" s="316">
        <v>675000</v>
      </c>
      <c r="J244" s="316">
        <f>-K2462/0.0833333333333333</f>
        <v>0</v>
      </c>
      <c r="K244" s="316"/>
      <c r="L244" s="317">
        <v>42305</v>
      </c>
      <c r="M244" s="317">
        <v>42309</v>
      </c>
      <c r="N244" s="318">
        <v>43039</v>
      </c>
      <c r="O244" s="336">
        <f>YEAR(N244)</f>
        <v>2017</v>
      </c>
      <c r="P244" s="336">
        <f>MONTH(N244)</f>
        <v>10</v>
      </c>
      <c r="Q244" s="326" t="str">
        <f>IF(P244&gt;9,CONCATENATE(O244,P244),CONCATENATE(O244,"0",P244))</f>
        <v>201710</v>
      </c>
      <c r="R244" s="311">
        <v>0</v>
      </c>
      <c r="S244" s="319">
        <v>0.06</v>
      </c>
      <c r="T244" s="319">
        <v>0.03</v>
      </c>
      <c r="U244" s="355"/>
      <c r="V244" s="363"/>
      <c r="W244" s="360"/>
      <c r="X244" s="363"/>
      <c r="Y244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44" s="422"/>
      <c r="AA244" s="422"/>
      <c r="AB244" s="349"/>
      <c r="AC244" s="349"/>
      <c r="AD244" s="349"/>
      <c r="AE244" s="349"/>
      <c r="AF244" s="349"/>
      <c r="AG244" s="349"/>
      <c r="AH244" s="349"/>
      <c r="AI244" s="349"/>
      <c r="AJ244" s="349"/>
      <c r="AK244" s="349"/>
      <c r="AL244" s="349"/>
      <c r="AM244" s="349"/>
      <c r="AN244" s="349"/>
      <c r="AO244" s="349"/>
      <c r="AP244" s="349"/>
      <c r="AQ244" s="349"/>
    </row>
    <row r="245" spans="1:430" s="47" customFormat="1" ht="43.5" customHeight="1" x14ac:dyDescent="0.25">
      <c r="A245" s="311" t="s">
        <v>33</v>
      </c>
      <c r="B245" s="369" t="s">
        <v>918</v>
      </c>
      <c r="C245" s="398" t="s">
        <v>920</v>
      </c>
      <c r="D245" s="314" t="s">
        <v>705</v>
      </c>
      <c r="E245" s="314" t="s">
        <v>384</v>
      </c>
      <c r="F245" s="315" t="s">
        <v>240</v>
      </c>
      <c r="G245" s="313" t="s">
        <v>241</v>
      </c>
      <c r="H245" s="313" t="s">
        <v>661</v>
      </c>
      <c r="I245" s="316">
        <v>525000</v>
      </c>
      <c r="J245" s="316">
        <f>-K2463/0.0833333333333333</f>
        <v>0</v>
      </c>
      <c r="K245" s="316"/>
      <c r="L245" s="317">
        <v>42305</v>
      </c>
      <c r="M245" s="317">
        <v>42309</v>
      </c>
      <c r="N245" s="318">
        <v>43039</v>
      </c>
      <c r="O245" s="336">
        <f>YEAR(N245)</f>
        <v>2017</v>
      </c>
      <c r="P245" s="336">
        <f>MONTH(N245)</f>
        <v>10</v>
      </c>
      <c r="Q245" s="326" t="str">
        <f>IF(P245&gt;9,CONCATENATE(O245,P245),CONCATENATE(O245,"0",P245))</f>
        <v>201710</v>
      </c>
      <c r="R245" s="311">
        <v>0</v>
      </c>
      <c r="S245" s="319">
        <v>0.06</v>
      </c>
      <c r="T245" s="319">
        <v>0.03</v>
      </c>
      <c r="U245" s="355"/>
      <c r="V245" s="363"/>
      <c r="W245" s="360"/>
      <c r="X245" s="363"/>
      <c r="Y245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45" s="422"/>
      <c r="AA245" s="348"/>
      <c r="AB245" s="348"/>
      <c r="AC245" s="348"/>
      <c r="AD245" s="348"/>
      <c r="AE245" s="348"/>
      <c r="AF245" s="348"/>
      <c r="AG245" s="348"/>
      <c r="AH245" s="348"/>
      <c r="AI245" s="348"/>
      <c r="AJ245" s="348"/>
      <c r="AK245" s="348"/>
      <c r="AL245" s="348"/>
      <c r="AM245" s="348"/>
      <c r="AN245" s="348"/>
      <c r="AO245" s="348"/>
      <c r="AP245" s="348"/>
      <c r="AQ245" s="348"/>
      <c r="AR245" s="231"/>
      <c r="AS245" s="231"/>
      <c r="AT245" s="231"/>
      <c r="AU245" s="231"/>
      <c r="AV245" s="231"/>
      <c r="AW245" s="231"/>
      <c r="AX245" s="231"/>
      <c r="AY245" s="231"/>
      <c r="AZ245" s="231"/>
      <c r="BA245" s="231"/>
      <c r="BB245" s="231"/>
      <c r="BC245" s="231"/>
      <c r="BD245" s="231"/>
      <c r="BE245" s="231"/>
      <c r="BF245" s="231"/>
      <c r="BG245" s="231"/>
      <c r="BH245" s="231"/>
      <c r="BI245" s="231"/>
      <c r="BJ245" s="231"/>
      <c r="BK245" s="231"/>
      <c r="BL245" s="231"/>
      <c r="BM245" s="231"/>
      <c r="BN245" s="231"/>
      <c r="BO245" s="231"/>
      <c r="BP245" s="231"/>
      <c r="BQ245" s="231"/>
      <c r="BR245" s="231"/>
      <c r="BS245" s="231"/>
      <c r="BT245" s="231"/>
      <c r="BU245" s="231"/>
      <c r="BV245" s="231"/>
      <c r="BW245" s="231"/>
      <c r="BX245" s="231"/>
      <c r="BY245" s="231"/>
      <c r="BZ245" s="231"/>
      <c r="CA245" s="231"/>
      <c r="CB245" s="231"/>
      <c r="CC245" s="231"/>
      <c r="CD245" s="231"/>
      <c r="CE245" s="231"/>
      <c r="CF245" s="231"/>
      <c r="CG245" s="231"/>
      <c r="CH245" s="231"/>
      <c r="CI245" s="231"/>
      <c r="CJ245" s="231"/>
      <c r="CK245" s="231"/>
      <c r="CL245" s="231"/>
      <c r="CM245" s="231"/>
      <c r="CN245" s="231"/>
      <c r="CO245" s="231"/>
      <c r="CP245" s="231"/>
      <c r="CQ245" s="231"/>
      <c r="CR245" s="231"/>
      <c r="CS245" s="231"/>
      <c r="CT245" s="231"/>
      <c r="CU245" s="231"/>
      <c r="CV245" s="231"/>
    </row>
    <row r="246" spans="1:430" s="47" customFormat="1" ht="43.5" customHeight="1" x14ac:dyDescent="0.25">
      <c r="A246" s="311" t="s">
        <v>33</v>
      </c>
      <c r="B246" s="369" t="s">
        <v>918</v>
      </c>
      <c r="C246" s="398" t="s">
        <v>920</v>
      </c>
      <c r="D246" s="314" t="s">
        <v>709</v>
      </c>
      <c r="E246" s="314" t="s">
        <v>384</v>
      </c>
      <c r="F246" s="315" t="s">
        <v>240</v>
      </c>
      <c r="G246" s="313" t="s">
        <v>241</v>
      </c>
      <c r="H246" s="313" t="s">
        <v>244</v>
      </c>
      <c r="I246" s="316">
        <v>1075000</v>
      </c>
      <c r="J246" s="316">
        <f>-K2464/0.0833333333333333</f>
        <v>0</v>
      </c>
      <c r="K246" s="316"/>
      <c r="L246" s="317">
        <v>42305</v>
      </c>
      <c r="M246" s="317">
        <v>42309</v>
      </c>
      <c r="N246" s="318">
        <v>43039</v>
      </c>
      <c r="O246" s="336">
        <f>YEAR(N246)</f>
        <v>2017</v>
      </c>
      <c r="P246" s="336">
        <f>MONTH(N246)</f>
        <v>10</v>
      </c>
      <c r="Q246" s="326" t="str">
        <f>IF(P246&gt;9,CONCATENATE(O246,P246),CONCATENATE(O246,"0",P246))</f>
        <v>201710</v>
      </c>
      <c r="R246" s="311">
        <v>0</v>
      </c>
      <c r="S246" s="319">
        <v>0.06</v>
      </c>
      <c r="T246" s="319">
        <v>0.03</v>
      </c>
      <c r="U246" s="355"/>
      <c r="V246" s="363"/>
      <c r="W246" s="360"/>
      <c r="X246" s="363"/>
      <c r="Y246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46" s="422"/>
      <c r="AA246" s="348"/>
      <c r="AB246" s="348"/>
      <c r="AC246" s="348"/>
      <c r="AD246" s="348"/>
      <c r="AE246" s="348"/>
      <c r="AF246" s="348"/>
      <c r="AG246" s="348"/>
      <c r="AH246" s="348"/>
      <c r="AI246" s="348"/>
      <c r="AJ246" s="348"/>
      <c r="AK246" s="348"/>
      <c r="AL246" s="348"/>
      <c r="AM246" s="348"/>
      <c r="AN246" s="348"/>
      <c r="AO246" s="348"/>
      <c r="AP246" s="348"/>
      <c r="AQ246" s="348"/>
    </row>
    <row r="247" spans="1:430" s="232" customFormat="1" ht="43.5" customHeight="1" x14ac:dyDescent="0.25">
      <c r="A247" s="311" t="s">
        <v>33</v>
      </c>
      <c r="B247" s="369" t="s">
        <v>918</v>
      </c>
      <c r="C247" s="398" t="s">
        <v>920</v>
      </c>
      <c r="D247" s="314" t="s">
        <v>706</v>
      </c>
      <c r="E247" s="314" t="s">
        <v>384</v>
      </c>
      <c r="F247" s="315" t="s">
        <v>240</v>
      </c>
      <c r="G247" s="313" t="s">
        <v>241</v>
      </c>
      <c r="H247" s="313" t="s">
        <v>242</v>
      </c>
      <c r="I247" s="316">
        <v>875000</v>
      </c>
      <c r="J247" s="316">
        <f>-K2465/0.0833333333333333</f>
        <v>0</v>
      </c>
      <c r="K247" s="316"/>
      <c r="L247" s="317">
        <v>42671</v>
      </c>
      <c r="M247" s="317">
        <v>42675</v>
      </c>
      <c r="N247" s="318">
        <v>43039</v>
      </c>
      <c r="O247" s="336">
        <f>YEAR(N247)</f>
        <v>2017</v>
      </c>
      <c r="P247" s="336">
        <f>MONTH(N247)</f>
        <v>10</v>
      </c>
      <c r="Q247" s="326" t="str">
        <f>IF(P247&gt;9,CONCATENATE(O247,P247),CONCATENATE(O247,"0",P247))</f>
        <v>201710</v>
      </c>
      <c r="R247" s="311">
        <v>0</v>
      </c>
      <c r="S247" s="319">
        <v>0.06</v>
      </c>
      <c r="T247" s="319">
        <v>0.03</v>
      </c>
      <c r="U247" s="355"/>
      <c r="V247" s="363"/>
      <c r="W247" s="360"/>
      <c r="X247" s="363"/>
      <c r="Y247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47" s="422"/>
      <c r="AA247" s="348"/>
      <c r="AB247" s="348"/>
      <c r="AC247" s="348"/>
      <c r="AD247" s="348"/>
      <c r="AE247" s="348"/>
      <c r="AF247" s="348"/>
      <c r="AG247" s="348"/>
      <c r="AH247" s="348"/>
      <c r="AI247" s="348"/>
      <c r="AJ247" s="348"/>
      <c r="AK247" s="348"/>
      <c r="AL247" s="348"/>
      <c r="AM247" s="348"/>
      <c r="AN247" s="348"/>
      <c r="AO247" s="348"/>
      <c r="AP247" s="348"/>
      <c r="AQ247" s="348"/>
      <c r="BG247" s="232" t="s">
        <v>130</v>
      </c>
    </row>
    <row r="248" spans="1:430" s="47" customFormat="1" ht="43.5" customHeight="1" x14ac:dyDescent="0.25">
      <c r="A248" s="311" t="s">
        <v>33</v>
      </c>
      <c r="B248" s="369" t="s">
        <v>918</v>
      </c>
      <c r="C248" s="398" t="s">
        <v>920</v>
      </c>
      <c r="D248" s="358" t="s">
        <v>3026</v>
      </c>
      <c r="E248" s="314" t="s">
        <v>384</v>
      </c>
      <c r="F248" s="315" t="s">
        <v>1638</v>
      </c>
      <c r="G248" s="313" t="s">
        <v>1639</v>
      </c>
      <c r="H248" s="313" t="s">
        <v>64</v>
      </c>
      <c r="I248" s="316">
        <v>750000</v>
      </c>
      <c r="J248" s="316">
        <f>-K2472/0.0833333333333333</f>
        <v>0</v>
      </c>
      <c r="K248" s="316"/>
      <c r="L248" s="317">
        <v>41955</v>
      </c>
      <c r="M248" s="317">
        <v>41974</v>
      </c>
      <c r="N248" s="318">
        <v>43069</v>
      </c>
      <c r="O248" s="336">
        <f>YEAR(N248)</f>
        <v>2017</v>
      </c>
      <c r="P248" s="336">
        <f>MONTH(N248)</f>
        <v>11</v>
      </c>
      <c r="Q248" s="326" t="str">
        <f>IF(P248&gt;9,CONCATENATE(O248,P248),CONCATENATE(O248,"0",P248))</f>
        <v>201711</v>
      </c>
      <c r="R248" s="311" t="s">
        <v>44</v>
      </c>
      <c r="S248" s="319">
        <v>0</v>
      </c>
      <c r="T248" s="319">
        <v>0</v>
      </c>
      <c r="U248" s="313"/>
      <c r="V248" s="363"/>
      <c r="W248" s="360"/>
      <c r="X248" s="363"/>
      <c r="Y248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48" s="422"/>
      <c r="AA248" s="349"/>
      <c r="AB248" s="349"/>
      <c r="AC248" s="349"/>
      <c r="AD248" s="349"/>
      <c r="AE248" s="349"/>
      <c r="AF248" s="349"/>
      <c r="AG248" s="349"/>
      <c r="AH248" s="349"/>
      <c r="AI248" s="349"/>
      <c r="AJ248" s="349"/>
      <c r="AK248" s="349"/>
      <c r="AL248" s="349"/>
      <c r="AM248" s="349"/>
      <c r="AN248" s="349"/>
      <c r="AO248" s="349"/>
      <c r="AP248" s="349"/>
      <c r="AQ248" s="349"/>
    </row>
    <row r="249" spans="1:430" s="47" customFormat="1" ht="43.5" customHeight="1" x14ac:dyDescent="0.25">
      <c r="A249" s="311" t="s">
        <v>33</v>
      </c>
      <c r="B249" s="369" t="s">
        <v>918</v>
      </c>
      <c r="C249" s="398" t="s">
        <v>920</v>
      </c>
      <c r="D249" s="358" t="s">
        <v>3027</v>
      </c>
      <c r="E249" s="314" t="s">
        <v>384</v>
      </c>
      <c r="F249" s="315" t="s">
        <v>1638</v>
      </c>
      <c r="G249" s="313" t="s">
        <v>1640</v>
      </c>
      <c r="H249" s="313" t="s">
        <v>1565</v>
      </c>
      <c r="I249" s="316">
        <v>750000</v>
      </c>
      <c r="J249" s="316">
        <f>-K2473/0.0833333333333333</f>
        <v>0</v>
      </c>
      <c r="K249" s="316"/>
      <c r="L249" s="317">
        <v>41955</v>
      </c>
      <c r="M249" s="317">
        <v>41974</v>
      </c>
      <c r="N249" s="318">
        <v>43069</v>
      </c>
      <c r="O249" s="336">
        <f>YEAR(N249)</f>
        <v>2017</v>
      </c>
      <c r="P249" s="336">
        <f>MONTH(N249)</f>
        <v>11</v>
      </c>
      <c r="Q249" s="326" t="str">
        <f>IF(P249&gt;9,CONCATENATE(O249,P249),CONCATENATE(O249,"0",P249))</f>
        <v>201711</v>
      </c>
      <c r="R249" s="311" t="s">
        <v>44</v>
      </c>
      <c r="S249" s="319">
        <v>0</v>
      </c>
      <c r="T249" s="319">
        <v>0</v>
      </c>
      <c r="U249" s="313"/>
      <c r="V249" s="363"/>
      <c r="W249" s="360"/>
      <c r="X249" s="363"/>
      <c r="Y249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49" s="422"/>
      <c r="AA249" s="349"/>
      <c r="AB249" s="349"/>
      <c r="AC249" s="349"/>
      <c r="AD249" s="349"/>
      <c r="AE249" s="349"/>
      <c r="AF249" s="349"/>
      <c r="AG249" s="349"/>
      <c r="AH249" s="349"/>
      <c r="AI249" s="349"/>
      <c r="AJ249" s="349"/>
      <c r="AK249" s="349"/>
      <c r="AL249" s="349"/>
      <c r="AM249" s="349"/>
      <c r="AN249" s="349"/>
      <c r="AO249" s="349"/>
      <c r="AP249" s="349"/>
      <c r="AQ249" s="349"/>
    </row>
    <row r="250" spans="1:430" s="47" customFormat="1" ht="43.5" customHeight="1" x14ac:dyDescent="0.25">
      <c r="A250" s="311" t="s">
        <v>33</v>
      </c>
      <c r="B250" s="369" t="s">
        <v>918</v>
      </c>
      <c r="C250" s="398" t="s">
        <v>920</v>
      </c>
      <c r="D250" s="314" t="s">
        <v>2995</v>
      </c>
      <c r="E250" s="314" t="s">
        <v>384</v>
      </c>
      <c r="F250" s="315" t="s">
        <v>941</v>
      </c>
      <c r="G250" s="313" t="s">
        <v>256</v>
      </c>
      <c r="H250" s="313" t="s">
        <v>3275</v>
      </c>
      <c r="I250" s="316">
        <v>575000</v>
      </c>
      <c r="J250" s="316">
        <f>-K2465/0.0833333333333333</f>
        <v>0</v>
      </c>
      <c r="K250" s="316"/>
      <c r="L250" s="317">
        <v>42697</v>
      </c>
      <c r="M250" s="317">
        <v>42736</v>
      </c>
      <c r="N250" s="318">
        <v>43100</v>
      </c>
      <c r="O250" s="336">
        <f>YEAR(N250)</f>
        <v>2017</v>
      </c>
      <c r="P250" s="336">
        <f>MONTH(N250)</f>
        <v>12</v>
      </c>
      <c r="Q250" s="326" t="str">
        <f>IF(P250&gt;9,CONCATENATE(O250,P250),CONCATENATE(O250,"0",P250))</f>
        <v>201712</v>
      </c>
      <c r="R250" s="311">
        <v>0</v>
      </c>
      <c r="S250" s="319">
        <v>0</v>
      </c>
      <c r="T250" s="319">
        <v>0</v>
      </c>
      <c r="U250" s="355"/>
      <c r="V250" s="363"/>
      <c r="W250" s="360"/>
      <c r="X250" s="363"/>
      <c r="Y250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50" s="422"/>
      <c r="AA250" s="348"/>
      <c r="AB250" s="348"/>
      <c r="AC250" s="348"/>
      <c r="AD250" s="348"/>
      <c r="AE250" s="348"/>
      <c r="AF250" s="348"/>
      <c r="AG250" s="348"/>
      <c r="AH250" s="348"/>
      <c r="AI250" s="348"/>
      <c r="AJ250" s="348"/>
      <c r="AK250" s="348"/>
      <c r="AL250" s="348"/>
      <c r="AM250" s="348"/>
      <c r="AN250" s="348"/>
      <c r="AO250" s="348"/>
      <c r="AP250" s="348"/>
      <c r="AQ250" s="348"/>
    </row>
    <row r="251" spans="1:430" s="236" customFormat="1" ht="43.5" customHeight="1" x14ac:dyDescent="0.25">
      <c r="A251" s="311" t="s">
        <v>33</v>
      </c>
      <c r="B251" s="369" t="s">
        <v>918</v>
      </c>
      <c r="C251" s="398" t="s">
        <v>920</v>
      </c>
      <c r="D251" s="314" t="s">
        <v>3276</v>
      </c>
      <c r="E251" s="314" t="s">
        <v>384</v>
      </c>
      <c r="F251" s="315" t="s">
        <v>46</v>
      </c>
      <c r="G251" s="313" t="s">
        <v>182</v>
      </c>
      <c r="H251" s="313" t="s">
        <v>263</v>
      </c>
      <c r="I251" s="316">
        <v>9000000</v>
      </c>
      <c r="J251" s="316">
        <f>-K2458/0.0833333333333333</f>
        <v>0</v>
      </c>
      <c r="K251" s="316"/>
      <c r="L251" s="317">
        <v>42746</v>
      </c>
      <c r="M251" s="317">
        <v>42767</v>
      </c>
      <c r="N251" s="317">
        <v>43131</v>
      </c>
      <c r="O251" s="338">
        <f>YEAR(N251)</f>
        <v>2018</v>
      </c>
      <c r="P251" s="336">
        <f>MONTH(N251)</f>
        <v>1</v>
      </c>
      <c r="Q251" s="333" t="str">
        <f>IF(P251&gt;9,CONCATENATE(O251,P251),CONCATENATE(O251,"0",P251))</f>
        <v>201801</v>
      </c>
      <c r="R251" s="311" t="s">
        <v>268</v>
      </c>
      <c r="S251" s="319">
        <v>0</v>
      </c>
      <c r="T251" s="319">
        <v>0</v>
      </c>
      <c r="U251" s="355"/>
      <c r="V251" s="363"/>
      <c r="W251" s="360"/>
      <c r="X251" s="363"/>
      <c r="Y251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51" s="422"/>
      <c r="AA251" s="349"/>
      <c r="AB251" s="349"/>
      <c r="AC251" s="349"/>
      <c r="AD251" s="349"/>
      <c r="AE251" s="349"/>
      <c r="AF251" s="349"/>
      <c r="AG251" s="349"/>
      <c r="AH251" s="349"/>
      <c r="AI251" s="349"/>
      <c r="AJ251" s="349"/>
      <c r="AK251" s="349"/>
      <c r="AL251" s="349"/>
      <c r="AM251" s="349"/>
      <c r="AN251" s="349"/>
      <c r="AO251" s="349"/>
      <c r="AP251" s="349"/>
      <c r="AQ251" s="349"/>
      <c r="AR251" s="47"/>
      <c r="AS251" s="47"/>
      <c r="AT251" s="47"/>
      <c r="AU251" s="47"/>
      <c r="AV251" s="47"/>
      <c r="AW251" s="47"/>
      <c r="AX251" s="47"/>
      <c r="AY251" s="47"/>
      <c r="AZ251" s="47"/>
      <c r="BA251" s="47"/>
      <c r="BB251" s="47"/>
      <c r="BC251" s="47"/>
      <c r="BD251" s="47"/>
      <c r="BE251" s="47"/>
      <c r="BF251" s="47"/>
      <c r="BG251" s="47"/>
      <c r="BH251" s="47"/>
      <c r="BI251" s="47"/>
      <c r="BJ251" s="47"/>
      <c r="BK251" s="47"/>
      <c r="BL251" s="47"/>
      <c r="BM251" s="47"/>
      <c r="BN251" s="47"/>
      <c r="BO251" s="47"/>
      <c r="BP251" s="47"/>
      <c r="BQ251" s="47"/>
      <c r="BR251" s="47"/>
      <c r="BS251" s="47"/>
      <c r="BT251" s="47"/>
      <c r="BU251" s="47"/>
      <c r="BV251" s="47"/>
      <c r="BW251" s="47"/>
      <c r="BX251" s="47"/>
      <c r="BY251" s="47"/>
      <c r="BZ251" s="47"/>
      <c r="CA251" s="47"/>
      <c r="CB251" s="47"/>
      <c r="CC251" s="47"/>
      <c r="CD251" s="47"/>
      <c r="CE251" s="47"/>
      <c r="CF251" s="47"/>
      <c r="CG251" s="47"/>
      <c r="CH251" s="47"/>
      <c r="CI251" s="47"/>
      <c r="CJ251" s="47"/>
      <c r="CK251" s="47"/>
      <c r="CL251" s="47"/>
      <c r="CM251" s="47"/>
      <c r="CN251" s="47"/>
      <c r="CO251" s="47"/>
      <c r="CP251" s="47"/>
      <c r="CQ251" s="47"/>
      <c r="CR251" s="47"/>
      <c r="CS251" s="47"/>
      <c r="CT251" s="47"/>
      <c r="CU251" s="47"/>
      <c r="CV251" s="47"/>
      <c r="CW251" s="47"/>
      <c r="CX251" s="47"/>
      <c r="CY251" s="47"/>
      <c r="CZ251" s="47"/>
      <c r="DA251" s="47"/>
      <c r="DB251" s="47"/>
      <c r="DC251" s="47"/>
      <c r="DD251" s="47"/>
      <c r="DE251" s="47"/>
      <c r="DF251" s="47"/>
      <c r="DG251" s="47"/>
      <c r="DH251" s="47"/>
      <c r="DI251" s="47"/>
      <c r="DJ251" s="47"/>
      <c r="DK251" s="47"/>
      <c r="DL251" s="47"/>
      <c r="DM251" s="47"/>
      <c r="DN251" s="47"/>
      <c r="DO251" s="47"/>
      <c r="DP251" s="47"/>
      <c r="DQ251" s="47"/>
      <c r="DR251" s="47"/>
      <c r="DS251" s="47"/>
      <c r="DT251" s="47"/>
      <c r="DU251" s="47"/>
      <c r="DV251" s="47"/>
      <c r="DW251" s="47"/>
      <c r="DX251" s="47"/>
      <c r="DY251" s="47"/>
      <c r="DZ251" s="47"/>
      <c r="EA251" s="47"/>
      <c r="EB251" s="47"/>
      <c r="EC251" s="47"/>
      <c r="ED251" s="47"/>
      <c r="EE251" s="47"/>
      <c r="EF251" s="47"/>
      <c r="EG251" s="47"/>
      <c r="EH251" s="47"/>
      <c r="EI251" s="47"/>
      <c r="EJ251" s="47"/>
      <c r="EK251" s="47"/>
      <c r="EL251" s="47"/>
      <c r="EM251" s="47"/>
      <c r="EN251" s="47"/>
      <c r="EO251" s="47"/>
      <c r="EP251" s="47"/>
      <c r="EQ251" s="47"/>
      <c r="ER251" s="47"/>
      <c r="ES251" s="47"/>
      <c r="ET251" s="47"/>
      <c r="EU251" s="47"/>
      <c r="EV251" s="47"/>
      <c r="EW251" s="47"/>
      <c r="EX251" s="47"/>
      <c r="EY251" s="47"/>
      <c r="EZ251" s="47"/>
      <c r="FA251" s="47"/>
      <c r="FB251" s="47"/>
      <c r="FC251" s="47"/>
      <c r="FD251" s="47"/>
      <c r="FE251" s="47"/>
      <c r="FF251" s="47"/>
      <c r="FG251" s="47"/>
      <c r="FH251" s="47"/>
      <c r="FI251" s="47"/>
      <c r="FJ251" s="47"/>
      <c r="FK251" s="47"/>
      <c r="FL251" s="47"/>
      <c r="FM251" s="47"/>
      <c r="FN251" s="47"/>
      <c r="FO251" s="47"/>
      <c r="FP251" s="47"/>
      <c r="FQ251" s="47"/>
      <c r="FR251" s="47"/>
      <c r="FS251" s="47"/>
      <c r="FT251" s="47"/>
      <c r="FU251" s="47"/>
      <c r="FV251" s="47"/>
      <c r="FW251" s="47"/>
      <c r="FX251" s="47"/>
      <c r="FY251" s="47"/>
      <c r="FZ251" s="47"/>
      <c r="GA251" s="47"/>
      <c r="GB251" s="47"/>
      <c r="GC251" s="47"/>
      <c r="GD251" s="47"/>
      <c r="GE251" s="47"/>
      <c r="GF251" s="47"/>
      <c r="GG251" s="47"/>
      <c r="GH251" s="47"/>
      <c r="GI251" s="47"/>
      <c r="GJ251" s="47"/>
      <c r="GK251" s="47"/>
      <c r="GL251" s="47"/>
      <c r="GM251" s="47"/>
      <c r="GN251" s="47"/>
      <c r="GO251" s="47"/>
      <c r="GP251" s="47"/>
      <c r="GQ251" s="47"/>
      <c r="GR251" s="47"/>
      <c r="GS251" s="47"/>
      <c r="GT251" s="47"/>
      <c r="GU251" s="47"/>
      <c r="GV251" s="47"/>
      <c r="GW251" s="47"/>
      <c r="GX251" s="47"/>
      <c r="GY251" s="47"/>
      <c r="GZ251" s="47"/>
      <c r="HA251" s="47"/>
      <c r="HB251" s="47"/>
      <c r="HC251" s="47"/>
      <c r="HD251" s="47"/>
      <c r="HE251" s="47"/>
      <c r="HF251" s="47"/>
      <c r="HG251" s="47"/>
      <c r="HH251" s="47"/>
      <c r="HI251" s="47"/>
      <c r="HJ251" s="47"/>
      <c r="HK251" s="47"/>
      <c r="HL251" s="47"/>
      <c r="HM251" s="47"/>
      <c r="HN251" s="47"/>
      <c r="HO251" s="47"/>
      <c r="HP251" s="47"/>
      <c r="HQ251" s="47"/>
      <c r="HR251" s="47"/>
      <c r="HS251" s="47"/>
      <c r="HT251" s="47"/>
      <c r="HU251" s="47"/>
      <c r="HV251" s="47"/>
      <c r="HW251" s="47"/>
      <c r="HX251" s="47"/>
      <c r="HY251" s="47"/>
      <c r="HZ251" s="47"/>
      <c r="IA251" s="47"/>
      <c r="IB251" s="47"/>
      <c r="IC251" s="47"/>
      <c r="ID251" s="47"/>
      <c r="IE251" s="47"/>
      <c r="IF251" s="47"/>
      <c r="IG251" s="47"/>
      <c r="IH251" s="47"/>
      <c r="II251" s="47"/>
      <c r="IJ251" s="47"/>
      <c r="IK251" s="47"/>
      <c r="IL251" s="47"/>
      <c r="IM251" s="47"/>
      <c r="IN251" s="47"/>
      <c r="IO251" s="47"/>
      <c r="IP251" s="47"/>
      <c r="IQ251" s="47"/>
      <c r="IR251" s="47"/>
      <c r="IS251" s="47"/>
      <c r="IT251" s="47"/>
      <c r="IU251" s="47"/>
      <c r="IV251" s="47"/>
      <c r="IW251" s="47"/>
      <c r="IX251" s="47"/>
      <c r="IY251" s="47"/>
      <c r="IZ251" s="47"/>
      <c r="JA251" s="47"/>
      <c r="JB251" s="47"/>
      <c r="JC251" s="47"/>
      <c r="JD251" s="47"/>
      <c r="JE251" s="47"/>
      <c r="JF251" s="47"/>
      <c r="JG251" s="47"/>
      <c r="JH251" s="47"/>
      <c r="JI251" s="47"/>
      <c r="JJ251" s="47"/>
      <c r="JK251" s="47"/>
      <c r="JL251" s="47"/>
      <c r="JM251" s="47"/>
      <c r="JN251" s="47"/>
      <c r="JO251" s="47"/>
      <c r="JP251" s="47"/>
      <c r="JQ251" s="47"/>
      <c r="JR251" s="47"/>
      <c r="JS251" s="47"/>
      <c r="JT251" s="47"/>
      <c r="JU251" s="47"/>
      <c r="JV251" s="47"/>
      <c r="JW251" s="47"/>
      <c r="JX251" s="47"/>
      <c r="JY251" s="47"/>
      <c r="JZ251" s="47"/>
      <c r="KA251" s="47"/>
      <c r="KB251" s="47"/>
      <c r="KC251" s="47"/>
      <c r="KD251" s="47"/>
      <c r="KE251" s="47"/>
      <c r="KF251" s="47"/>
      <c r="KG251" s="47"/>
      <c r="KH251" s="47"/>
      <c r="KI251" s="47"/>
      <c r="KJ251" s="47"/>
      <c r="KK251" s="47"/>
      <c r="KL251" s="47"/>
      <c r="KM251" s="47"/>
      <c r="KN251" s="47"/>
      <c r="KO251" s="47"/>
      <c r="KP251" s="47"/>
      <c r="KQ251" s="47"/>
      <c r="KR251" s="47"/>
      <c r="KS251" s="47"/>
      <c r="KT251" s="47"/>
      <c r="KU251" s="47"/>
      <c r="KV251" s="47"/>
      <c r="KW251" s="47"/>
      <c r="KX251" s="47"/>
      <c r="KY251" s="47"/>
      <c r="KZ251" s="47"/>
      <c r="LA251" s="47"/>
      <c r="LB251" s="47"/>
      <c r="LC251" s="47"/>
      <c r="LD251" s="47"/>
      <c r="LE251" s="47"/>
      <c r="LF251" s="47"/>
      <c r="LG251" s="47"/>
      <c r="LH251" s="47"/>
      <c r="LI251" s="47"/>
      <c r="LJ251" s="47"/>
      <c r="LK251" s="47"/>
      <c r="LL251" s="47"/>
      <c r="LM251" s="47"/>
      <c r="LN251" s="47"/>
      <c r="LO251" s="47"/>
      <c r="LP251" s="47"/>
      <c r="LQ251" s="47"/>
      <c r="LR251" s="47"/>
      <c r="LS251" s="47"/>
      <c r="LT251" s="47"/>
      <c r="LU251" s="47"/>
      <c r="LV251" s="47"/>
      <c r="LW251" s="47"/>
      <c r="LX251" s="47"/>
      <c r="LY251" s="47"/>
      <c r="LZ251" s="47"/>
      <c r="MA251" s="47"/>
      <c r="MB251" s="47"/>
      <c r="MC251" s="47"/>
      <c r="MD251" s="47"/>
      <c r="ME251" s="47"/>
      <c r="MF251" s="47"/>
      <c r="MG251" s="47"/>
      <c r="MH251" s="47"/>
      <c r="MI251" s="47"/>
      <c r="MJ251" s="47"/>
      <c r="MK251" s="47"/>
      <c r="ML251" s="47"/>
      <c r="MM251" s="47"/>
      <c r="MN251" s="47"/>
      <c r="MO251" s="47"/>
      <c r="MP251" s="47"/>
      <c r="MQ251" s="47"/>
      <c r="MR251" s="47"/>
      <c r="MS251" s="47"/>
      <c r="MT251" s="47"/>
      <c r="MU251" s="47"/>
      <c r="MV251" s="47"/>
      <c r="MW251" s="47"/>
      <c r="MX251" s="47"/>
      <c r="MY251" s="47"/>
      <c r="MZ251" s="47"/>
      <c r="NA251" s="47"/>
      <c r="NB251" s="47"/>
      <c r="NC251" s="47"/>
      <c r="ND251" s="47"/>
      <c r="NE251" s="47"/>
      <c r="NF251" s="47"/>
      <c r="NG251" s="47"/>
      <c r="NH251" s="47"/>
      <c r="NI251" s="47"/>
      <c r="NJ251" s="47"/>
      <c r="NK251" s="47"/>
      <c r="NL251" s="47"/>
      <c r="NM251" s="47"/>
      <c r="NN251" s="47"/>
      <c r="NO251" s="47"/>
      <c r="NP251" s="47"/>
      <c r="NQ251" s="47"/>
      <c r="NR251" s="47"/>
      <c r="NS251" s="47"/>
      <c r="NT251" s="47"/>
      <c r="NU251" s="47"/>
      <c r="NV251" s="47"/>
      <c r="NW251" s="47"/>
      <c r="NX251" s="47"/>
      <c r="NY251" s="47"/>
      <c r="NZ251" s="47"/>
      <c r="OA251" s="47"/>
      <c r="OB251" s="47"/>
      <c r="OC251" s="47"/>
      <c r="OD251" s="47"/>
      <c r="OE251" s="47"/>
      <c r="OF251" s="47"/>
      <c r="OG251" s="47"/>
      <c r="OH251" s="47"/>
      <c r="OI251" s="47"/>
      <c r="OJ251" s="47"/>
      <c r="OK251" s="47"/>
      <c r="OL251" s="47"/>
      <c r="OM251" s="47"/>
      <c r="ON251" s="47"/>
      <c r="OO251" s="47"/>
      <c r="OP251" s="47"/>
      <c r="OQ251" s="47"/>
      <c r="OR251" s="47"/>
      <c r="OS251" s="47"/>
      <c r="OT251" s="47"/>
      <c r="OU251" s="47"/>
      <c r="OV251" s="47"/>
      <c r="OW251" s="47"/>
      <c r="OX251" s="47"/>
      <c r="OY251" s="47"/>
      <c r="OZ251" s="47"/>
      <c r="PA251" s="47"/>
      <c r="PB251" s="47"/>
      <c r="PC251" s="47"/>
      <c r="PD251" s="47"/>
      <c r="PE251" s="47"/>
      <c r="PF251" s="47"/>
      <c r="PG251" s="47"/>
      <c r="PH251" s="47"/>
      <c r="PI251" s="47"/>
      <c r="PJ251" s="47"/>
      <c r="PK251" s="47"/>
      <c r="PL251" s="47"/>
      <c r="PM251" s="47"/>
      <c r="PN251" s="47"/>
    </row>
    <row r="252" spans="1:430" s="236" customFormat="1" ht="43.5" customHeight="1" x14ac:dyDescent="0.25">
      <c r="A252" s="311" t="s">
        <v>33</v>
      </c>
      <c r="B252" s="369" t="s">
        <v>918</v>
      </c>
      <c r="C252" s="398" t="s">
        <v>920</v>
      </c>
      <c r="D252" s="358" t="s">
        <v>2033</v>
      </c>
      <c r="E252" s="314" t="s">
        <v>384</v>
      </c>
      <c r="F252" s="315" t="s">
        <v>965</v>
      </c>
      <c r="G252" s="355" t="s">
        <v>3063</v>
      </c>
      <c r="H252" s="313" t="s">
        <v>257</v>
      </c>
      <c r="I252" s="316">
        <v>3450000</v>
      </c>
      <c r="J252" s="316">
        <f>-K2469/0.0833333333333333</f>
        <v>0</v>
      </c>
      <c r="K252" s="316"/>
      <c r="L252" s="317">
        <v>42711</v>
      </c>
      <c r="M252" s="317">
        <v>42767</v>
      </c>
      <c r="N252" s="318">
        <v>43131</v>
      </c>
      <c r="O252" s="336">
        <f>YEAR(N252)</f>
        <v>2018</v>
      </c>
      <c r="P252" s="336">
        <f>MONTH(N252)</f>
        <v>1</v>
      </c>
      <c r="Q252" s="326" t="str">
        <f>IF(P252&gt;9,CONCATENATE(O252,P252),CONCATENATE(O252,"0",P252))</f>
        <v>201801</v>
      </c>
      <c r="R252" s="311">
        <v>0</v>
      </c>
      <c r="S252" s="319">
        <v>0</v>
      </c>
      <c r="T252" s="319">
        <v>0</v>
      </c>
      <c r="U252" s="355"/>
      <c r="V252" s="363"/>
      <c r="W252" s="360"/>
      <c r="X252" s="363"/>
      <c r="Y252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52" s="422"/>
      <c r="AA252" s="348"/>
      <c r="AB252" s="348"/>
      <c r="AC252" s="348"/>
      <c r="AD252" s="348"/>
      <c r="AE252" s="348"/>
      <c r="AF252" s="348"/>
      <c r="AG252" s="348"/>
      <c r="AH252" s="348"/>
      <c r="AI252" s="348"/>
      <c r="AJ252" s="348"/>
      <c r="AK252" s="348"/>
      <c r="AL252" s="348"/>
      <c r="AM252" s="348"/>
      <c r="AN252" s="348"/>
      <c r="AO252" s="348"/>
      <c r="AP252" s="348"/>
      <c r="AQ252" s="348"/>
      <c r="AR252" s="47"/>
      <c r="AS252" s="47"/>
      <c r="AT252" s="47"/>
      <c r="AU252" s="47"/>
      <c r="AV252" s="47"/>
      <c r="AW252" s="47"/>
      <c r="AX252" s="47"/>
      <c r="AY252" s="47"/>
      <c r="AZ252" s="47"/>
      <c r="BA252" s="47"/>
      <c r="BB252" s="47"/>
      <c r="BC252" s="47"/>
      <c r="BD252" s="47"/>
      <c r="BE252" s="47"/>
      <c r="BF252" s="47"/>
      <c r="BG252" s="47"/>
      <c r="BH252" s="47"/>
      <c r="BI252" s="47"/>
      <c r="BJ252" s="47"/>
      <c r="BK252" s="47"/>
      <c r="BL252" s="47"/>
      <c r="BM252" s="47"/>
      <c r="BN252" s="47"/>
      <c r="BO252" s="47"/>
      <c r="BP252" s="47"/>
      <c r="BQ252" s="47"/>
      <c r="BR252" s="47"/>
      <c r="BS252" s="47"/>
      <c r="BT252" s="47"/>
      <c r="BU252" s="47"/>
      <c r="BV252" s="47"/>
      <c r="BW252" s="47"/>
      <c r="BX252" s="47"/>
      <c r="BY252" s="47"/>
      <c r="BZ252" s="47"/>
      <c r="CA252" s="47"/>
      <c r="CB252" s="47"/>
      <c r="CC252" s="47"/>
      <c r="CD252" s="47"/>
      <c r="CE252" s="47"/>
      <c r="CF252" s="47"/>
      <c r="CG252" s="47"/>
      <c r="CH252" s="47"/>
      <c r="CI252" s="47"/>
      <c r="CJ252" s="47"/>
      <c r="CK252" s="47"/>
      <c r="CL252" s="47"/>
      <c r="CM252" s="47"/>
      <c r="CN252" s="47"/>
      <c r="CO252" s="47"/>
      <c r="CP252" s="47"/>
      <c r="CQ252" s="47"/>
      <c r="CR252" s="47"/>
      <c r="CS252" s="47"/>
      <c r="CT252" s="47"/>
      <c r="CU252" s="47"/>
      <c r="CV252" s="47"/>
      <c r="CW252" s="47"/>
      <c r="CX252" s="47"/>
      <c r="CY252" s="47"/>
      <c r="CZ252" s="47"/>
      <c r="DA252" s="47"/>
      <c r="DB252" s="47"/>
      <c r="DC252" s="47"/>
      <c r="DD252" s="47"/>
      <c r="DE252" s="47"/>
      <c r="DF252" s="47"/>
      <c r="DG252" s="47"/>
      <c r="DH252" s="47"/>
      <c r="DI252" s="47"/>
      <c r="DJ252" s="47"/>
      <c r="DK252" s="47"/>
      <c r="DL252" s="47"/>
      <c r="DM252" s="47"/>
      <c r="DN252" s="47"/>
      <c r="DO252" s="47"/>
      <c r="DP252" s="47"/>
      <c r="DQ252" s="47"/>
      <c r="DR252" s="47"/>
      <c r="DS252" s="47"/>
      <c r="DT252" s="47"/>
      <c r="DU252" s="47"/>
      <c r="DV252" s="47"/>
      <c r="DW252" s="47"/>
      <c r="DX252" s="47"/>
      <c r="DY252" s="47"/>
      <c r="DZ252" s="47"/>
      <c r="EA252" s="47"/>
      <c r="EB252" s="47"/>
      <c r="EC252" s="47"/>
      <c r="ED252" s="47"/>
      <c r="EE252" s="47"/>
      <c r="EF252" s="47"/>
      <c r="EG252" s="47"/>
      <c r="EH252" s="47"/>
      <c r="EI252" s="47"/>
      <c r="EJ252" s="47"/>
      <c r="EK252" s="47"/>
      <c r="EL252" s="47"/>
      <c r="EM252" s="47"/>
      <c r="EN252" s="47"/>
      <c r="EO252" s="47"/>
      <c r="EP252" s="47"/>
      <c r="EQ252" s="47"/>
      <c r="ER252" s="47"/>
      <c r="ES252" s="47"/>
      <c r="ET252" s="47"/>
      <c r="EU252" s="47"/>
      <c r="EV252" s="47"/>
      <c r="EW252" s="47"/>
      <c r="EX252" s="47"/>
      <c r="EY252" s="47"/>
      <c r="EZ252" s="47"/>
      <c r="FA252" s="47"/>
      <c r="FB252" s="47"/>
      <c r="FC252" s="47"/>
      <c r="FD252" s="47"/>
      <c r="FE252" s="47"/>
      <c r="FF252" s="47"/>
      <c r="FG252" s="47"/>
      <c r="FH252" s="47"/>
      <c r="FI252" s="47"/>
      <c r="FJ252" s="47"/>
      <c r="FK252" s="47"/>
      <c r="FL252" s="47"/>
      <c r="FM252" s="47"/>
      <c r="FN252" s="47"/>
      <c r="FO252" s="47"/>
      <c r="FP252" s="47"/>
      <c r="FQ252" s="47"/>
      <c r="FR252" s="47"/>
      <c r="FS252" s="47"/>
      <c r="FT252" s="47"/>
      <c r="FU252" s="47"/>
      <c r="FV252" s="47"/>
      <c r="FW252" s="47"/>
      <c r="FX252" s="47"/>
      <c r="FY252" s="47"/>
      <c r="FZ252" s="47"/>
      <c r="GA252" s="47"/>
      <c r="GB252" s="47"/>
      <c r="GC252" s="47"/>
      <c r="GD252" s="47"/>
      <c r="GE252" s="47"/>
      <c r="GF252" s="47"/>
      <c r="GG252" s="47"/>
      <c r="GH252" s="47"/>
      <c r="GI252" s="47"/>
      <c r="GJ252" s="47"/>
      <c r="GK252" s="47"/>
      <c r="GL252" s="47"/>
      <c r="GM252" s="47"/>
      <c r="GN252" s="47"/>
      <c r="GO252" s="47"/>
      <c r="GP252" s="47"/>
      <c r="GQ252" s="47"/>
      <c r="GR252" s="47"/>
      <c r="GS252" s="47"/>
      <c r="GT252" s="47"/>
      <c r="GU252" s="47"/>
      <c r="GV252" s="47"/>
      <c r="GW252" s="47"/>
      <c r="GX252" s="47"/>
      <c r="GY252" s="47"/>
      <c r="GZ252" s="47"/>
      <c r="HA252" s="47"/>
      <c r="HB252" s="47"/>
      <c r="HC252" s="47"/>
      <c r="HD252" s="47"/>
      <c r="HE252" s="47"/>
      <c r="HF252" s="47"/>
      <c r="HG252" s="47"/>
      <c r="HH252" s="47"/>
      <c r="HI252" s="47"/>
      <c r="HJ252" s="47"/>
      <c r="HK252" s="47"/>
      <c r="HL252" s="47"/>
      <c r="HM252" s="47"/>
      <c r="HN252" s="47"/>
      <c r="HO252" s="47"/>
      <c r="HP252" s="47"/>
      <c r="HQ252" s="47"/>
      <c r="HR252" s="47"/>
      <c r="HS252" s="47"/>
      <c r="HT252" s="47"/>
      <c r="HU252" s="47"/>
      <c r="HV252" s="47"/>
      <c r="HW252" s="47"/>
      <c r="HX252" s="47"/>
      <c r="HY252" s="47"/>
      <c r="HZ252" s="47"/>
      <c r="IA252" s="47"/>
      <c r="IB252" s="47"/>
      <c r="IC252" s="47"/>
      <c r="ID252" s="47"/>
      <c r="IE252" s="47"/>
      <c r="IF252" s="47"/>
      <c r="IG252" s="47"/>
      <c r="IH252" s="47"/>
      <c r="II252" s="47"/>
      <c r="IJ252" s="47"/>
      <c r="IK252" s="47"/>
      <c r="IL252" s="47"/>
      <c r="IM252" s="47"/>
      <c r="IN252" s="47"/>
      <c r="IO252" s="47"/>
      <c r="IP252" s="47"/>
      <c r="IQ252" s="47"/>
      <c r="IR252" s="47"/>
      <c r="IS252" s="47"/>
      <c r="IT252" s="47"/>
      <c r="IU252" s="47"/>
      <c r="IV252" s="47"/>
      <c r="IW252" s="47"/>
      <c r="IX252" s="47"/>
      <c r="IY252" s="47"/>
      <c r="IZ252" s="47"/>
      <c r="JA252" s="47"/>
      <c r="JB252" s="47"/>
      <c r="JC252" s="47"/>
      <c r="JD252" s="47"/>
      <c r="JE252" s="47"/>
      <c r="JF252" s="47"/>
      <c r="JG252" s="47"/>
      <c r="JH252" s="47"/>
      <c r="JI252" s="47"/>
      <c r="JJ252" s="47"/>
      <c r="JK252" s="47"/>
      <c r="JL252" s="47"/>
      <c r="JM252" s="47"/>
      <c r="JN252" s="47"/>
      <c r="JO252" s="47"/>
      <c r="JP252" s="47"/>
      <c r="JQ252" s="47"/>
      <c r="JR252" s="47"/>
      <c r="JS252" s="47"/>
      <c r="JT252" s="47"/>
      <c r="JU252" s="47"/>
      <c r="JV252" s="47"/>
      <c r="JW252" s="47"/>
      <c r="JX252" s="47"/>
      <c r="JY252" s="47"/>
      <c r="JZ252" s="47"/>
      <c r="KA252" s="47"/>
      <c r="KB252" s="47"/>
      <c r="KC252" s="47"/>
      <c r="KD252" s="47"/>
      <c r="KE252" s="47"/>
      <c r="KF252" s="47"/>
      <c r="KG252" s="47"/>
      <c r="KH252" s="47"/>
      <c r="KI252" s="47"/>
      <c r="KJ252" s="47"/>
      <c r="KK252" s="47"/>
      <c r="KL252" s="47"/>
      <c r="KM252" s="47"/>
      <c r="KN252" s="47"/>
      <c r="KO252" s="47"/>
      <c r="KP252" s="47"/>
      <c r="KQ252" s="47"/>
      <c r="KR252" s="47"/>
      <c r="KS252" s="47"/>
      <c r="KT252" s="47"/>
      <c r="KU252" s="47"/>
      <c r="KV252" s="47"/>
      <c r="KW252" s="47"/>
      <c r="KX252" s="47"/>
      <c r="KY252" s="47"/>
      <c r="KZ252" s="47"/>
      <c r="LA252" s="47"/>
      <c r="LB252" s="47"/>
      <c r="LC252" s="47"/>
      <c r="LD252" s="47"/>
      <c r="LE252" s="47"/>
      <c r="LF252" s="47"/>
      <c r="LG252" s="47"/>
      <c r="LH252" s="47"/>
      <c r="LI252" s="47"/>
      <c r="LJ252" s="47"/>
      <c r="LK252" s="47"/>
      <c r="LL252" s="47"/>
      <c r="LM252" s="47"/>
      <c r="LN252" s="47"/>
      <c r="LO252" s="47"/>
      <c r="LP252" s="47"/>
      <c r="LQ252" s="47"/>
      <c r="LR252" s="47"/>
      <c r="LS252" s="47"/>
      <c r="LT252" s="47"/>
      <c r="LU252" s="47"/>
      <c r="LV252" s="47"/>
      <c r="LW252" s="47"/>
      <c r="LX252" s="47"/>
      <c r="LY252" s="47"/>
      <c r="LZ252" s="47"/>
      <c r="MA252" s="47"/>
      <c r="MB252" s="47"/>
      <c r="MC252" s="47"/>
      <c r="MD252" s="47"/>
      <c r="ME252" s="47"/>
      <c r="MF252" s="47"/>
      <c r="MG252" s="47"/>
      <c r="MH252" s="47"/>
      <c r="MI252" s="47"/>
      <c r="MJ252" s="47"/>
      <c r="MK252" s="47"/>
      <c r="ML252" s="47"/>
      <c r="MM252" s="47"/>
      <c r="MN252" s="47"/>
      <c r="MO252" s="47"/>
      <c r="MP252" s="47"/>
      <c r="MQ252" s="47"/>
      <c r="MR252" s="47"/>
      <c r="MS252" s="47"/>
      <c r="MT252" s="47"/>
      <c r="MU252" s="47"/>
      <c r="MV252" s="47"/>
      <c r="MW252" s="47"/>
      <c r="MX252" s="47"/>
      <c r="MY252" s="47"/>
      <c r="MZ252" s="47"/>
      <c r="NA252" s="47"/>
      <c r="NB252" s="47"/>
      <c r="NC252" s="47"/>
      <c r="ND252" s="47"/>
      <c r="NE252" s="47"/>
      <c r="NF252" s="47"/>
      <c r="NG252" s="47"/>
      <c r="NH252" s="47"/>
      <c r="NI252" s="47"/>
      <c r="NJ252" s="47"/>
      <c r="NK252" s="47"/>
      <c r="NL252" s="47"/>
      <c r="NM252" s="47"/>
      <c r="NN252" s="47"/>
      <c r="NO252" s="47"/>
      <c r="NP252" s="47"/>
      <c r="NQ252" s="47"/>
      <c r="NR252" s="47"/>
      <c r="NS252" s="47"/>
      <c r="NT252" s="47"/>
      <c r="NU252" s="47"/>
      <c r="NV252" s="47"/>
      <c r="NW252" s="47"/>
      <c r="NX252" s="47"/>
      <c r="NY252" s="47"/>
      <c r="NZ252" s="47"/>
      <c r="OA252" s="47"/>
      <c r="OB252" s="47"/>
      <c r="OC252" s="47"/>
      <c r="OD252" s="47"/>
      <c r="OE252" s="47"/>
      <c r="OF252" s="47"/>
      <c r="OG252" s="47"/>
      <c r="OH252" s="47"/>
      <c r="OI252" s="47"/>
      <c r="OJ252" s="47"/>
      <c r="OK252" s="47"/>
      <c r="OL252" s="47"/>
      <c r="OM252" s="47"/>
      <c r="ON252" s="47"/>
      <c r="OO252" s="47"/>
      <c r="OP252" s="47"/>
      <c r="OQ252" s="47"/>
      <c r="OR252" s="47"/>
      <c r="OS252" s="47"/>
      <c r="OT252" s="47"/>
      <c r="OU252" s="47"/>
      <c r="OV252" s="47"/>
      <c r="OW252" s="47"/>
      <c r="OX252" s="47"/>
      <c r="OY252" s="47"/>
      <c r="OZ252" s="47"/>
      <c r="PA252" s="47"/>
      <c r="PB252" s="47"/>
      <c r="PC252" s="47"/>
      <c r="PD252" s="47"/>
      <c r="PE252" s="47"/>
      <c r="PF252" s="47"/>
      <c r="PG252" s="47"/>
      <c r="PH252" s="47"/>
      <c r="PI252" s="47"/>
      <c r="PJ252" s="47"/>
      <c r="PK252" s="47"/>
      <c r="PL252" s="47"/>
      <c r="PM252" s="47"/>
      <c r="PN252" s="47"/>
    </row>
    <row r="253" spans="1:430" s="236" customFormat="1" ht="43.5" customHeight="1" x14ac:dyDescent="0.25">
      <c r="A253" s="311" t="s">
        <v>33</v>
      </c>
      <c r="B253" s="369" t="s">
        <v>918</v>
      </c>
      <c r="C253" s="398" t="s">
        <v>920</v>
      </c>
      <c r="D253" s="314" t="s">
        <v>2215</v>
      </c>
      <c r="E253" s="314" t="s">
        <v>384</v>
      </c>
      <c r="F253" s="315" t="s">
        <v>965</v>
      </c>
      <c r="G253" s="313" t="s">
        <v>966</v>
      </c>
      <c r="H253" s="313" t="s">
        <v>314</v>
      </c>
      <c r="I253" s="316">
        <v>1950000</v>
      </c>
      <c r="J253" s="316">
        <f>-K2470/0.0833333333333333</f>
        <v>0</v>
      </c>
      <c r="K253" s="316"/>
      <c r="L253" s="317">
        <v>42711</v>
      </c>
      <c r="M253" s="317">
        <v>42767</v>
      </c>
      <c r="N253" s="318">
        <v>43131</v>
      </c>
      <c r="O253" s="336">
        <f>YEAR(N253)</f>
        <v>2018</v>
      </c>
      <c r="P253" s="336">
        <f>MONTH(N253)</f>
        <v>1</v>
      </c>
      <c r="Q253" s="326" t="str">
        <f>IF(P253&gt;9,CONCATENATE(O253,P253),CONCATENATE(O253,"0",P253))</f>
        <v>201801</v>
      </c>
      <c r="R253" s="311">
        <v>0</v>
      </c>
      <c r="S253" s="319">
        <v>0</v>
      </c>
      <c r="T253" s="319">
        <v>0</v>
      </c>
      <c r="U253" s="355"/>
      <c r="V253" s="363"/>
      <c r="W253" s="360"/>
      <c r="X253" s="363"/>
      <c r="Y253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53" s="422"/>
      <c r="AA253" s="348"/>
      <c r="AB253" s="348"/>
      <c r="AC253" s="348"/>
      <c r="AD253" s="348"/>
      <c r="AE253" s="348"/>
      <c r="AF253" s="348"/>
      <c r="AG253" s="348"/>
      <c r="AH253" s="348"/>
      <c r="AI253" s="348"/>
      <c r="AJ253" s="348"/>
      <c r="AK253" s="348"/>
      <c r="AL253" s="348"/>
      <c r="AM253" s="348"/>
      <c r="AN253" s="348"/>
      <c r="AO253" s="348"/>
      <c r="AP253" s="348"/>
      <c r="AQ253" s="348"/>
      <c r="AR253" s="231"/>
      <c r="AS253" s="231"/>
      <c r="AT253" s="231"/>
      <c r="AU253" s="231"/>
      <c r="AV253" s="231"/>
      <c r="AW253" s="231"/>
      <c r="AX253" s="231"/>
      <c r="AY253" s="231"/>
      <c r="AZ253" s="231"/>
      <c r="BA253" s="231"/>
      <c r="BB253" s="231"/>
      <c r="BC253" s="231"/>
      <c r="BD253" s="231"/>
      <c r="BE253" s="231"/>
      <c r="BF253" s="231"/>
      <c r="BG253" s="231"/>
      <c r="BH253" s="231"/>
      <c r="BI253" s="231"/>
      <c r="BJ253" s="231"/>
      <c r="BK253" s="231"/>
      <c r="BL253" s="231"/>
      <c r="BM253" s="231"/>
      <c r="BN253" s="231"/>
      <c r="BO253" s="231"/>
      <c r="BP253" s="231"/>
      <c r="BQ253" s="231"/>
      <c r="BR253" s="231"/>
      <c r="BS253" s="231"/>
      <c r="BT253" s="231"/>
      <c r="BU253" s="231"/>
      <c r="BV253" s="231"/>
      <c r="BW253" s="231"/>
      <c r="BX253" s="231"/>
      <c r="BY253" s="231"/>
      <c r="BZ253" s="231"/>
      <c r="CA253" s="231"/>
      <c r="CB253" s="231"/>
      <c r="CC253" s="231"/>
      <c r="CD253" s="231"/>
      <c r="CE253" s="231"/>
      <c r="CF253" s="231"/>
      <c r="CG253" s="231"/>
      <c r="CH253" s="231"/>
      <c r="CI253" s="231"/>
      <c r="CJ253" s="231"/>
      <c r="CK253" s="231"/>
      <c r="CL253" s="231"/>
      <c r="CM253" s="231"/>
      <c r="CN253" s="231"/>
      <c r="CO253" s="231"/>
      <c r="CP253" s="231"/>
      <c r="CQ253" s="231"/>
      <c r="CR253" s="231"/>
      <c r="CS253" s="231"/>
      <c r="CT253" s="231"/>
      <c r="CU253" s="231"/>
      <c r="CV253" s="231"/>
      <c r="CW253" s="47"/>
      <c r="CX253" s="47"/>
      <c r="CY253" s="47"/>
      <c r="CZ253" s="47"/>
      <c r="DA253" s="47"/>
      <c r="DB253" s="47"/>
      <c r="DC253" s="47"/>
      <c r="DD253" s="47"/>
      <c r="DE253" s="47"/>
      <c r="DF253" s="47"/>
      <c r="DG253" s="47"/>
      <c r="DH253" s="47"/>
      <c r="DI253" s="47"/>
      <c r="DJ253" s="47"/>
      <c r="DK253" s="47"/>
      <c r="DL253" s="47"/>
      <c r="DM253" s="47"/>
      <c r="DN253" s="47"/>
      <c r="DO253" s="47"/>
      <c r="DP253" s="47"/>
      <c r="DQ253" s="47"/>
      <c r="DR253" s="47"/>
      <c r="DS253" s="47"/>
      <c r="DT253" s="47"/>
      <c r="DU253" s="47"/>
      <c r="DV253" s="47"/>
      <c r="DW253" s="47"/>
      <c r="DX253" s="47"/>
      <c r="DY253" s="47"/>
      <c r="DZ253" s="47"/>
      <c r="EA253" s="47"/>
      <c r="EB253" s="47"/>
      <c r="EC253" s="47"/>
      <c r="ED253" s="47"/>
      <c r="EE253" s="47"/>
      <c r="EF253" s="47"/>
      <c r="EG253" s="47"/>
      <c r="EH253" s="47"/>
      <c r="EI253" s="47"/>
      <c r="EJ253" s="47"/>
      <c r="EK253" s="47"/>
      <c r="EL253" s="47"/>
      <c r="EM253" s="47"/>
      <c r="EN253" s="47"/>
      <c r="EO253" s="47"/>
      <c r="EP253" s="47"/>
      <c r="EQ253" s="47"/>
      <c r="ER253" s="47"/>
      <c r="ES253" s="47"/>
      <c r="ET253" s="47"/>
      <c r="EU253" s="47"/>
      <c r="EV253" s="47"/>
      <c r="EW253" s="47"/>
      <c r="EX253" s="47"/>
      <c r="EY253" s="47"/>
      <c r="EZ253" s="47"/>
      <c r="FA253" s="47"/>
      <c r="FB253" s="47"/>
      <c r="FC253" s="47"/>
      <c r="FD253" s="47"/>
      <c r="FE253" s="47"/>
      <c r="FF253" s="47"/>
      <c r="FG253" s="47"/>
      <c r="FH253" s="47"/>
      <c r="FI253" s="47"/>
      <c r="FJ253" s="47"/>
      <c r="FK253" s="47"/>
      <c r="FL253" s="47"/>
      <c r="FM253" s="47"/>
      <c r="FN253" s="47"/>
      <c r="FO253" s="47"/>
      <c r="FP253" s="47"/>
      <c r="FQ253" s="47"/>
      <c r="FR253" s="47"/>
      <c r="FS253" s="47"/>
      <c r="FT253" s="47"/>
      <c r="FU253" s="47"/>
      <c r="FV253" s="47"/>
      <c r="FW253" s="47"/>
      <c r="FX253" s="47"/>
      <c r="FY253" s="47"/>
      <c r="FZ253" s="47"/>
      <c r="GA253" s="47"/>
      <c r="GB253" s="47"/>
      <c r="GC253" s="47"/>
      <c r="GD253" s="47"/>
      <c r="GE253" s="47"/>
      <c r="GF253" s="47"/>
      <c r="GG253" s="47"/>
      <c r="GH253" s="47"/>
      <c r="GI253" s="47"/>
      <c r="GJ253" s="47"/>
      <c r="GK253" s="47"/>
      <c r="GL253" s="47"/>
      <c r="GM253" s="47"/>
      <c r="GN253" s="47"/>
      <c r="GO253" s="47"/>
      <c r="GP253" s="47"/>
      <c r="GQ253" s="47"/>
      <c r="GR253" s="47"/>
      <c r="GS253" s="47"/>
      <c r="GT253" s="47"/>
      <c r="GU253" s="47"/>
      <c r="GV253" s="47"/>
      <c r="GW253" s="47"/>
      <c r="GX253" s="47"/>
      <c r="GY253" s="47"/>
      <c r="GZ253" s="47"/>
      <c r="HA253" s="47"/>
      <c r="HB253" s="47"/>
      <c r="HC253" s="47"/>
      <c r="HD253" s="47"/>
      <c r="HE253" s="47"/>
      <c r="HF253" s="47"/>
      <c r="HG253" s="47"/>
      <c r="HH253" s="47"/>
      <c r="HI253" s="47"/>
      <c r="HJ253" s="47"/>
      <c r="HK253" s="47"/>
      <c r="HL253" s="47"/>
      <c r="HM253" s="47"/>
      <c r="HN253" s="47"/>
      <c r="HO253" s="47"/>
      <c r="HP253" s="47"/>
      <c r="HQ253" s="47"/>
      <c r="HR253" s="47"/>
      <c r="HS253" s="47"/>
      <c r="HT253" s="47"/>
      <c r="HU253" s="47"/>
      <c r="HV253" s="47"/>
      <c r="HW253" s="47"/>
      <c r="HX253" s="47"/>
      <c r="HY253" s="47"/>
      <c r="HZ253" s="47"/>
      <c r="IA253" s="47"/>
      <c r="IB253" s="47"/>
      <c r="IC253" s="47"/>
      <c r="ID253" s="47"/>
      <c r="IE253" s="47"/>
      <c r="IF253" s="47"/>
      <c r="IG253" s="47"/>
      <c r="IH253" s="47"/>
      <c r="II253" s="47"/>
      <c r="IJ253" s="47"/>
      <c r="IK253" s="47"/>
      <c r="IL253" s="47"/>
      <c r="IM253" s="47"/>
      <c r="IN253" s="47"/>
      <c r="IO253" s="47"/>
      <c r="IP253" s="47"/>
      <c r="IQ253" s="47"/>
      <c r="IR253" s="47"/>
      <c r="IS253" s="47"/>
      <c r="IT253" s="47"/>
      <c r="IU253" s="47"/>
      <c r="IV253" s="47"/>
      <c r="IW253" s="47"/>
      <c r="IX253" s="47"/>
      <c r="IY253" s="47"/>
      <c r="IZ253" s="47"/>
      <c r="JA253" s="47"/>
      <c r="JB253" s="47"/>
      <c r="JC253" s="47"/>
      <c r="JD253" s="47"/>
      <c r="JE253" s="47"/>
      <c r="JF253" s="47"/>
      <c r="JG253" s="47"/>
      <c r="JH253" s="47"/>
      <c r="JI253" s="47"/>
      <c r="JJ253" s="47"/>
      <c r="JK253" s="47"/>
      <c r="JL253" s="47"/>
      <c r="JM253" s="47"/>
      <c r="JN253" s="47"/>
      <c r="JO253" s="47"/>
      <c r="JP253" s="47"/>
      <c r="JQ253" s="47"/>
      <c r="JR253" s="47"/>
      <c r="JS253" s="47"/>
      <c r="JT253" s="47"/>
      <c r="JU253" s="47"/>
      <c r="JV253" s="47"/>
      <c r="JW253" s="47"/>
      <c r="JX253" s="47"/>
      <c r="JY253" s="47"/>
      <c r="JZ253" s="47"/>
      <c r="KA253" s="47"/>
      <c r="KB253" s="47"/>
      <c r="KC253" s="47"/>
      <c r="KD253" s="47"/>
      <c r="KE253" s="47"/>
      <c r="KF253" s="47"/>
      <c r="KG253" s="47"/>
      <c r="KH253" s="47"/>
      <c r="KI253" s="47"/>
      <c r="KJ253" s="47"/>
      <c r="KK253" s="47"/>
      <c r="KL253" s="47"/>
      <c r="KM253" s="47"/>
      <c r="KN253" s="47"/>
      <c r="KO253" s="47"/>
      <c r="KP253" s="47"/>
      <c r="KQ253" s="47"/>
      <c r="KR253" s="47"/>
      <c r="KS253" s="47"/>
      <c r="KT253" s="47"/>
      <c r="KU253" s="47"/>
      <c r="KV253" s="47"/>
      <c r="KW253" s="47"/>
      <c r="KX253" s="47"/>
      <c r="KY253" s="47"/>
      <c r="KZ253" s="47"/>
      <c r="LA253" s="47"/>
      <c r="LB253" s="47"/>
      <c r="LC253" s="47"/>
      <c r="LD253" s="47"/>
      <c r="LE253" s="47"/>
      <c r="LF253" s="47"/>
      <c r="LG253" s="47"/>
      <c r="LH253" s="47"/>
      <c r="LI253" s="47"/>
      <c r="LJ253" s="47"/>
      <c r="LK253" s="47"/>
      <c r="LL253" s="47"/>
      <c r="LM253" s="47"/>
      <c r="LN253" s="47"/>
      <c r="LO253" s="47"/>
      <c r="LP253" s="47"/>
      <c r="LQ253" s="47"/>
      <c r="LR253" s="47"/>
      <c r="LS253" s="47"/>
      <c r="LT253" s="47"/>
      <c r="LU253" s="47"/>
      <c r="LV253" s="47"/>
      <c r="LW253" s="47"/>
      <c r="LX253" s="47"/>
      <c r="LY253" s="47"/>
      <c r="LZ253" s="47"/>
      <c r="MA253" s="47"/>
      <c r="MB253" s="47"/>
      <c r="MC253" s="47"/>
      <c r="MD253" s="47"/>
      <c r="ME253" s="47"/>
      <c r="MF253" s="47"/>
      <c r="MG253" s="47"/>
      <c r="MH253" s="47"/>
      <c r="MI253" s="47"/>
      <c r="MJ253" s="47"/>
      <c r="MK253" s="47"/>
      <c r="ML253" s="47"/>
      <c r="MM253" s="47"/>
      <c r="MN253" s="47"/>
      <c r="MO253" s="47"/>
      <c r="MP253" s="47"/>
      <c r="MQ253" s="47"/>
      <c r="MR253" s="47"/>
      <c r="MS253" s="47"/>
      <c r="MT253" s="47"/>
      <c r="MU253" s="47"/>
      <c r="MV253" s="47"/>
      <c r="MW253" s="47"/>
      <c r="MX253" s="47"/>
      <c r="MY253" s="47"/>
      <c r="MZ253" s="47"/>
      <c r="NA253" s="47"/>
      <c r="NB253" s="47"/>
      <c r="NC253" s="47"/>
      <c r="ND253" s="47"/>
      <c r="NE253" s="47"/>
      <c r="NF253" s="47"/>
      <c r="NG253" s="47"/>
      <c r="NH253" s="47"/>
      <c r="NI253" s="47"/>
      <c r="NJ253" s="47"/>
      <c r="NK253" s="47"/>
      <c r="NL253" s="47"/>
      <c r="NM253" s="47"/>
      <c r="NN253" s="47"/>
      <c r="NO253" s="47"/>
      <c r="NP253" s="47"/>
      <c r="NQ253" s="47"/>
      <c r="NR253" s="47"/>
      <c r="NS253" s="47"/>
      <c r="NT253" s="47"/>
      <c r="NU253" s="47"/>
      <c r="NV253" s="47"/>
      <c r="NW253" s="47"/>
      <c r="NX253" s="47"/>
      <c r="NY253" s="47"/>
      <c r="NZ253" s="47"/>
      <c r="OA253" s="47"/>
      <c r="OB253" s="47"/>
      <c r="OC253" s="47"/>
      <c r="OD253" s="47"/>
      <c r="OE253" s="47"/>
      <c r="OF253" s="47"/>
      <c r="OG253" s="47"/>
      <c r="OH253" s="47"/>
      <c r="OI253" s="47"/>
      <c r="OJ253" s="47"/>
      <c r="OK253" s="47"/>
      <c r="OL253" s="47"/>
      <c r="OM253" s="47"/>
      <c r="ON253" s="47"/>
      <c r="OO253" s="47"/>
      <c r="OP253" s="47"/>
      <c r="OQ253" s="47"/>
      <c r="OR253" s="47"/>
      <c r="OS253" s="47"/>
      <c r="OT253" s="47"/>
      <c r="OU253" s="47"/>
      <c r="OV253" s="47"/>
      <c r="OW253" s="47"/>
      <c r="OX253" s="47"/>
      <c r="OY253" s="47"/>
      <c r="OZ253" s="47"/>
      <c r="PA253" s="47"/>
      <c r="PB253" s="47"/>
      <c r="PC253" s="47"/>
      <c r="PD253" s="47"/>
      <c r="PE253" s="47"/>
      <c r="PF253" s="47"/>
      <c r="PG253" s="47"/>
      <c r="PH253" s="47"/>
      <c r="PI253" s="47"/>
      <c r="PJ253" s="47"/>
      <c r="PK253" s="47"/>
      <c r="PL253" s="47"/>
      <c r="PM253" s="47"/>
      <c r="PN253" s="47"/>
    </row>
    <row r="254" spans="1:430" s="47" customFormat="1" ht="43.5" customHeight="1" x14ac:dyDescent="0.25">
      <c r="A254" s="311" t="s">
        <v>33</v>
      </c>
      <c r="B254" s="369" t="s">
        <v>918</v>
      </c>
      <c r="C254" s="398" t="s">
        <v>920</v>
      </c>
      <c r="D254" s="314" t="s">
        <v>2213</v>
      </c>
      <c r="E254" s="314" t="s">
        <v>384</v>
      </c>
      <c r="F254" s="315" t="s">
        <v>965</v>
      </c>
      <c r="G254" s="313" t="s">
        <v>966</v>
      </c>
      <c r="H254" s="313" t="s">
        <v>258</v>
      </c>
      <c r="I254" s="316">
        <v>1750000</v>
      </c>
      <c r="J254" s="316">
        <f>-K2471/0.0833333333333333</f>
        <v>0</v>
      </c>
      <c r="K254" s="316"/>
      <c r="L254" s="317">
        <v>42711</v>
      </c>
      <c r="M254" s="317">
        <v>42767</v>
      </c>
      <c r="N254" s="318">
        <v>43131</v>
      </c>
      <c r="O254" s="336">
        <f>YEAR(N254)</f>
        <v>2018</v>
      </c>
      <c r="P254" s="336">
        <f>MONTH(N254)</f>
        <v>1</v>
      </c>
      <c r="Q254" s="326" t="str">
        <f>IF(P254&gt;9,CONCATENATE(O254,P254),CONCATENATE(O254,"0",P254))</f>
        <v>201801</v>
      </c>
      <c r="R254" s="311">
        <v>0</v>
      </c>
      <c r="S254" s="319">
        <v>0</v>
      </c>
      <c r="T254" s="319">
        <v>0</v>
      </c>
      <c r="U254" s="355"/>
      <c r="V254" s="363"/>
      <c r="W254" s="360"/>
      <c r="X254" s="363"/>
      <c r="Y254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54" s="422"/>
      <c r="AA254" s="348"/>
      <c r="AB254" s="348"/>
      <c r="AC254" s="348"/>
      <c r="AD254" s="348"/>
      <c r="AE254" s="348"/>
      <c r="AF254" s="348"/>
      <c r="AG254" s="348"/>
      <c r="AH254" s="348"/>
      <c r="AI254" s="348"/>
      <c r="AJ254" s="348"/>
      <c r="AK254" s="348"/>
      <c r="AL254" s="348"/>
      <c r="AM254" s="348"/>
      <c r="AN254" s="348"/>
      <c r="AO254" s="348"/>
      <c r="AP254" s="348"/>
      <c r="AQ254" s="348"/>
    </row>
    <row r="255" spans="1:430" s="47" customFormat="1" ht="43.5" customHeight="1" x14ac:dyDescent="0.25">
      <c r="A255" s="311" t="s">
        <v>33</v>
      </c>
      <c r="B255" s="369" t="s">
        <v>918</v>
      </c>
      <c r="C255" s="398" t="s">
        <v>920</v>
      </c>
      <c r="D255" s="314" t="s">
        <v>2214</v>
      </c>
      <c r="E255" s="314" t="s">
        <v>384</v>
      </c>
      <c r="F255" s="315" t="s">
        <v>965</v>
      </c>
      <c r="G255" s="313" t="s">
        <v>966</v>
      </c>
      <c r="H255" s="313" t="s">
        <v>967</v>
      </c>
      <c r="I255" s="316">
        <v>1250000</v>
      </c>
      <c r="J255" s="316">
        <f>-K2460/0.0833333333333333</f>
        <v>0</v>
      </c>
      <c r="K255" s="316"/>
      <c r="L255" s="317">
        <v>42711</v>
      </c>
      <c r="M255" s="317">
        <v>42767</v>
      </c>
      <c r="N255" s="318">
        <v>43131</v>
      </c>
      <c r="O255" s="336">
        <f>YEAR(N255)</f>
        <v>2018</v>
      </c>
      <c r="P255" s="336">
        <f>MONTH(N255)</f>
        <v>1</v>
      </c>
      <c r="Q255" s="326" t="str">
        <f>IF(P255&gt;9,CONCATENATE(O255,P255),CONCATENATE(O255,"0",P255))</f>
        <v>201801</v>
      </c>
      <c r="R255" s="311">
        <v>0</v>
      </c>
      <c r="S255" s="319">
        <v>0</v>
      </c>
      <c r="T255" s="319">
        <v>0</v>
      </c>
      <c r="U255" s="355"/>
      <c r="V255" s="363"/>
      <c r="W255" s="360"/>
      <c r="X255" s="363"/>
      <c r="Y255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55" s="422"/>
      <c r="AA255" s="348"/>
      <c r="AB255" s="348"/>
      <c r="AC255" s="348"/>
      <c r="AD255" s="348"/>
      <c r="AE255" s="348"/>
      <c r="AF255" s="348"/>
      <c r="AG255" s="348"/>
      <c r="AH255" s="348"/>
      <c r="AI255" s="348"/>
      <c r="AJ255" s="348"/>
      <c r="AK255" s="348"/>
      <c r="AL255" s="348"/>
      <c r="AM255" s="348"/>
      <c r="AN255" s="348"/>
      <c r="AO255" s="348"/>
      <c r="AP255" s="348"/>
      <c r="AQ255" s="348"/>
    </row>
    <row r="256" spans="1:430" s="231" customFormat="1" ht="43.5" customHeight="1" x14ac:dyDescent="0.25">
      <c r="A256" s="311" t="s">
        <v>33</v>
      </c>
      <c r="B256" s="369" t="s">
        <v>918</v>
      </c>
      <c r="C256" s="398" t="s">
        <v>920</v>
      </c>
      <c r="D256" s="314" t="s">
        <v>2216</v>
      </c>
      <c r="E256" s="314" t="s">
        <v>384</v>
      </c>
      <c r="F256" s="315" t="s">
        <v>34</v>
      </c>
      <c r="G256" s="313" t="s">
        <v>1028</v>
      </c>
      <c r="H256" s="313" t="s">
        <v>1029</v>
      </c>
      <c r="I256" s="316">
        <v>240000</v>
      </c>
      <c r="J256" s="316">
        <f>-K1846/0.0833333333333333</f>
        <v>0</v>
      </c>
      <c r="K256" s="316"/>
      <c r="L256" s="317">
        <v>42711</v>
      </c>
      <c r="M256" s="317">
        <v>42767</v>
      </c>
      <c r="N256" s="317">
        <v>43131</v>
      </c>
      <c r="O256" s="338">
        <f>YEAR(N256)</f>
        <v>2018</v>
      </c>
      <c r="P256" s="336">
        <f>MONTH(N256)</f>
        <v>1</v>
      </c>
      <c r="Q256" s="333" t="str">
        <f>IF(P256&gt;9,CONCATENATE(O256,P256),CONCATENATE(O256,"0",P256))</f>
        <v>201801</v>
      </c>
      <c r="R256" s="311">
        <v>0</v>
      </c>
      <c r="S256" s="319">
        <v>0</v>
      </c>
      <c r="T256" s="319">
        <v>0</v>
      </c>
      <c r="U256" s="355"/>
      <c r="V256" s="363"/>
      <c r="W256" s="360"/>
      <c r="X256" s="363"/>
      <c r="Y256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56" s="422"/>
      <c r="AA256" s="422"/>
      <c r="AB256" s="349"/>
      <c r="AC256" s="349"/>
      <c r="AD256" s="349"/>
      <c r="AE256" s="349"/>
      <c r="AF256" s="349"/>
      <c r="AG256" s="349"/>
      <c r="AH256" s="349"/>
      <c r="AI256" s="349"/>
      <c r="AJ256" s="349"/>
      <c r="AK256" s="349"/>
      <c r="AL256" s="349"/>
      <c r="AM256" s="349"/>
      <c r="AN256" s="349"/>
      <c r="AO256" s="349"/>
      <c r="AP256" s="349"/>
      <c r="AQ256" s="349"/>
      <c r="AR256" s="47"/>
      <c r="AS256" s="47"/>
      <c r="AT256" s="47"/>
      <c r="AU256" s="47"/>
      <c r="AV256" s="47"/>
      <c r="AW256" s="47"/>
      <c r="AX256" s="47"/>
      <c r="AY256" s="47"/>
      <c r="AZ256" s="47"/>
      <c r="BA256" s="47"/>
      <c r="BB256" s="47"/>
      <c r="BC256" s="47"/>
      <c r="BD256" s="47"/>
      <c r="BE256" s="47"/>
      <c r="BF256" s="47"/>
      <c r="BG256" s="47"/>
      <c r="BH256" s="47"/>
      <c r="BI256" s="47"/>
      <c r="BJ256" s="47"/>
      <c r="BK256" s="47"/>
      <c r="BL256" s="47"/>
      <c r="BM256" s="47"/>
      <c r="BN256" s="47"/>
      <c r="BO256" s="47"/>
      <c r="BP256" s="47"/>
      <c r="BQ256" s="47"/>
      <c r="BR256" s="47"/>
      <c r="BS256" s="47"/>
      <c r="BT256" s="47"/>
      <c r="BU256" s="47"/>
      <c r="BV256" s="47"/>
      <c r="BW256" s="47"/>
      <c r="BX256" s="47"/>
      <c r="BY256" s="47"/>
      <c r="BZ256" s="47"/>
      <c r="CA256" s="47"/>
      <c r="CB256" s="47"/>
      <c r="CC256" s="47"/>
      <c r="CD256" s="47"/>
      <c r="CE256" s="47"/>
      <c r="CF256" s="47"/>
      <c r="CG256" s="47"/>
      <c r="CH256" s="47"/>
      <c r="CI256" s="47"/>
      <c r="CJ256" s="47"/>
      <c r="CK256" s="47"/>
      <c r="CL256" s="47"/>
      <c r="CM256" s="47"/>
      <c r="CN256" s="47"/>
      <c r="CO256" s="47"/>
      <c r="CP256" s="47"/>
      <c r="CQ256" s="47"/>
      <c r="CR256" s="47"/>
      <c r="CS256" s="47"/>
      <c r="CT256" s="47"/>
      <c r="CU256" s="47"/>
      <c r="CV256" s="47"/>
    </row>
    <row r="257" spans="1:100" s="231" customFormat="1" ht="43.5" customHeight="1" x14ac:dyDescent="0.25">
      <c r="A257" s="305" t="s">
        <v>33</v>
      </c>
      <c r="B257" s="361" t="s">
        <v>918</v>
      </c>
      <c r="C257" s="398" t="s">
        <v>920</v>
      </c>
      <c r="D257" s="306" t="s">
        <v>1060</v>
      </c>
      <c r="E257" s="306" t="s">
        <v>384</v>
      </c>
      <c r="F257" s="307" t="s">
        <v>1061</v>
      </c>
      <c r="G257" s="308" t="s">
        <v>1062</v>
      </c>
      <c r="H257" s="308" t="s">
        <v>1063</v>
      </c>
      <c r="I257" s="309">
        <v>15000</v>
      </c>
      <c r="J257" s="309">
        <f>-K1890/0.0833333333333333</f>
        <v>0</v>
      </c>
      <c r="K257" s="309"/>
      <c r="L257" s="310" t="s">
        <v>328</v>
      </c>
      <c r="M257" s="310">
        <v>42786</v>
      </c>
      <c r="N257" s="310">
        <v>43150</v>
      </c>
      <c r="O257" s="337">
        <f>YEAR(N257)</f>
        <v>2018</v>
      </c>
      <c r="P257" s="336">
        <f>MONTH(N257)</f>
        <v>2</v>
      </c>
      <c r="Q257" s="332" t="str">
        <f>IF(P257&gt;9,CONCATENATE(O257,P257),CONCATENATE(O257,"0",P257))</f>
        <v>201802</v>
      </c>
      <c r="R257" s="311">
        <v>0</v>
      </c>
      <c r="S257" s="312">
        <v>0</v>
      </c>
      <c r="T257" s="312">
        <v>0</v>
      </c>
      <c r="U257" s="308"/>
      <c r="V257" s="360"/>
      <c r="W257" s="360"/>
      <c r="X257" s="360"/>
      <c r="Y257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57" s="422"/>
      <c r="AA257" s="349"/>
      <c r="AB257" s="349"/>
      <c r="AC257" s="349"/>
      <c r="AD257" s="349"/>
      <c r="AE257" s="349"/>
      <c r="AF257" s="349"/>
      <c r="AG257" s="349"/>
      <c r="AH257" s="349"/>
      <c r="AI257" s="349"/>
      <c r="AJ257" s="349"/>
      <c r="AK257" s="349"/>
      <c r="AL257" s="349"/>
      <c r="AM257" s="349"/>
      <c r="AN257" s="349"/>
      <c r="AO257" s="349"/>
      <c r="AP257" s="349"/>
      <c r="AQ257" s="349"/>
      <c r="AR257" s="47"/>
      <c r="AS257" s="47"/>
      <c r="AT257" s="47"/>
      <c r="AU257" s="47"/>
      <c r="AV257" s="47"/>
      <c r="AW257" s="47"/>
      <c r="AX257" s="47"/>
      <c r="AY257" s="47"/>
      <c r="AZ257" s="47"/>
      <c r="BA257" s="47"/>
      <c r="BB257" s="47"/>
      <c r="BC257" s="47"/>
      <c r="BD257" s="47"/>
      <c r="BE257" s="47"/>
      <c r="BF257" s="47"/>
      <c r="BG257" s="47"/>
      <c r="BH257" s="47"/>
      <c r="BI257" s="47"/>
      <c r="BJ257" s="47"/>
      <c r="BK257" s="47"/>
      <c r="BL257" s="47"/>
      <c r="BM257" s="47"/>
      <c r="BN257" s="47"/>
      <c r="BO257" s="47"/>
      <c r="BP257" s="47"/>
      <c r="BQ257" s="47"/>
      <c r="BR257" s="47"/>
      <c r="BS257" s="47"/>
      <c r="BT257" s="47"/>
      <c r="BU257" s="47"/>
      <c r="BV257" s="47"/>
      <c r="BW257" s="47"/>
      <c r="BX257" s="47"/>
      <c r="BY257" s="47"/>
      <c r="BZ257" s="47"/>
      <c r="CA257" s="47"/>
      <c r="CB257" s="47"/>
      <c r="CC257" s="47"/>
      <c r="CD257" s="47"/>
      <c r="CE257" s="47"/>
      <c r="CF257" s="47"/>
      <c r="CG257" s="47"/>
      <c r="CH257" s="47"/>
      <c r="CI257" s="47"/>
      <c r="CJ257" s="47"/>
      <c r="CK257" s="47"/>
      <c r="CL257" s="47"/>
      <c r="CM257" s="47"/>
      <c r="CN257" s="47"/>
      <c r="CO257" s="47"/>
      <c r="CP257" s="47"/>
      <c r="CQ257" s="47"/>
      <c r="CR257" s="47"/>
      <c r="CS257" s="47"/>
      <c r="CT257" s="47"/>
      <c r="CU257" s="47"/>
      <c r="CV257" s="47"/>
    </row>
    <row r="258" spans="1:100" s="231" customFormat="1" ht="43.5" customHeight="1" x14ac:dyDescent="0.25">
      <c r="A258" s="311" t="s">
        <v>33</v>
      </c>
      <c r="B258" s="369" t="s">
        <v>918</v>
      </c>
      <c r="C258" s="398" t="s">
        <v>920</v>
      </c>
      <c r="D258" s="314" t="s">
        <v>1046</v>
      </c>
      <c r="E258" s="314" t="s">
        <v>384</v>
      </c>
      <c r="F258" s="315" t="s">
        <v>1047</v>
      </c>
      <c r="G258" s="313" t="s">
        <v>1048</v>
      </c>
      <c r="H258" s="313" t="s">
        <v>368</v>
      </c>
      <c r="I258" s="316">
        <v>30000</v>
      </c>
      <c r="J258" s="316">
        <f>-K1851/0.0833333333333333</f>
        <v>0</v>
      </c>
      <c r="K258" s="316"/>
      <c r="L258" s="317">
        <v>42795</v>
      </c>
      <c r="M258" s="317">
        <v>42795</v>
      </c>
      <c r="N258" s="318">
        <v>43159</v>
      </c>
      <c r="O258" s="336">
        <f>YEAR(N258)</f>
        <v>2018</v>
      </c>
      <c r="P258" s="336">
        <f>MONTH(N258)</f>
        <v>2</v>
      </c>
      <c r="Q258" s="326" t="str">
        <f>IF(P258&gt;9,CONCATENATE(O258,P258),CONCATENATE(O258,"0",P258))</f>
        <v>201802</v>
      </c>
      <c r="R258" s="311">
        <v>0</v>
      </c>
      <c r="S258" s="319">
        <v>0</v>
      </c>
      <c r="T258" s="319">
        <v>0</v>
      </c>
      <c r="U258" s="313"/>
      <c r="V258" s="363"/>
      <c r="W258" s="360"/>
      <c r="X258" s="363"/>
      <c r="Y258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58" s="422"/>
      <c r="AA258" s="348"/>
      <c r="AB258" s="348"/>
      <c r="AC258" s="348"/>
      <c r="AD258" s="348"/>
      <c r="AE258" s="348"/>
      <c r="AF258" s="348"/>
      <c r="AG258" s="348"/>
      <c r="AH258" s="348"/>
      <c r="AI258" s="348"/>
      <c r="AJ258" s="348"/>
      <c r="AK258" s="348"/>
      <c r="AL258" s="348"/>
      <c r="AM258" s="348"/>
      <c r="AN258" s="348"/>
      <c r="AO258" s="348"/>
      <c r="AP258" s="348"/>
      <c r="AQ258" s="348"/>
      <c r="AR258" s="47"/>
      <c r="AS258" s="47"/>
      <c r="AT258" s="47"/>
      <c r="AU258" s="47"/>
      <c r="AV258" s="47"/>
      <c r="AW258" s="47"/>
      <c r="AX258" s="47"/>
      <c r="AY258" s="47"/>
      <c r="AZ258" s="47"/>
      <c r="BA258" s="47"/>
      <c r="BB258" s="47"/>
      <c r="BC258" s="47"/>
      <c r="BD258" s="47"/>
      <c r="BE258" s="47"/>
      <c r="BF258" s="47"/>
      <c r="BG258" s="47"/>
      <c r="BH258" s="47"/>
      <c r="BI258" s="47"/>
      <c r="BJ258" s="47"/>
      <c r="BK258" s="47"/>
      <c r="BL258" s="47"/>
      <c r="BM258" s="47"/>
      <c r="BN258" s="47"/>
      <c r="BO258" s="47"/>
      <c r="BP258" s="47"/>
      <c r="BQ258" s="47"/>
      <c r="BR258" s="47"/>
      <c r="BS258" s="47"/>
      <c r="BT258" s="47"/>
      <c r="BU258" s="47"/>
      <c r="BV258" s="47"/>
      <c r="BW258" s="47"/>
      <c r="BX258" s="47"/>
      <c r="BY258" s="47"/>
      <c r="BZ258" s="47"/>
      <c r="CA258" s="47"/>
      <c r="CB258" s="47"/>
      <c r="CC258" s="47"/>
      <c r="CD258" s="47"/>
      <c r="CE258" s="47"/>
      <c r="CF258" s="47"/>
      <c r="CG258" s="47"/>
      <c r="CH258" s="47"/>
      <c r="CI258" s="47"/>
      <c r="CJ258" s="47"/>
      <c r="CK258" s="47"/>
      <c r="CL258" s="47"/>
      <c r="CM258" s="47"/>
      <c r="CN258" s="47"/>
      <c r="CO258" s="47"/>
      <c r="CP258" s="47"/>
      <c r="CQ258" s="47"/>
      <c r="CR258" s="47"/>
      <c r="CS258" s="47"/>
      <c r="CT258" s="47"/>
      <c r="CU258" s="47"/>
      <c r="CV258" s="47"/>
    </row>
    <row r="259" spans="1:100" s="231" customFormat="1" ht="43.5" customHeight="1" x14ac:dyDescent="0.25">
      <c r="A259" s="354" t="s">
        <v>33</v>
      </c>
      <c r="B259" s="369" t="s">
        <v>918</v>
      </c>
      <c r="C259" s="398" t="s">
        <v>920</v>
      </c>
      <c r="D259" s="314" t="s">
        <v>2281</v>
      </c>
      <c r="E259" s="314" t="s">
        <v>384</v>
      </c>
      <c r="F259" s="315" t="s">
        <v>1059</v>
      </c>
      <c r="G259" s="313" t="s">
        <v>599</v>
      </c>
      <c r="H259" s="313" t="s">
        <v>600</v>
      </c>
      <c r="I259" s="316">
        <v>20000</v>
      </c>
      <c r="J259" s="316">
        <f>-K2478/0.0833333333333333</f>
        <v>0</v>
      </c>
      <c r="K259" s="316"/>
      <c r="L259" s="317" t="s">
        <v>328</v>
      </c>
      <c r="M259" s="317">
        <v>42800</v>
      </c>
      <c r="N259" s="318">
        <v>43164</v>
      </c>
      <c r="O259" s="336">
        <f>YEAR(N259)</f>
        <v>2018</v>
      </c>
      <c r="P259" s="336">
        <f>MONTH(N259)</f>
        <v>3</v>
      </c>
      <c r="Q259" s="326" t="str">
        <f>IF(P259&gt;9,CONCATENATE(O259,P259),CONCATENATE(O259,"0",P259))</f>
        <v>201803</v>
      </c>
      <c r="R259" s="311">
        <v>0</v>
      </c>
      <c r="S259" s="319">
        <v>0</v>
      </c>
      <c r="T259" s="319">
        <v>0</v>
      </c>
      <c r="U259" s="313"/>
      <c r="V259" s="363"/>
      <c r="W259" s="360"/>
      <c r="X259" s="363"/>
      <c r="Y259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59" s="348"/>
      <c r="AA259" s="349"/>
      <c r="AB259" s="349"/>
      <c r="AC259" s="349"/>
      <c r="AD259" s="349"/>
      <c r="AE259" s="349"/>
      <c r="AF259" s="349"/>
      <c r="AG259" s="349"/>
      <c r="AH259" s="349"/>
      <c r="AI259" s="349"/>
      <c r="AJ259" s="349"/>
      <c r="AK259" s="349"/>
      <c r="AL259" s="349"/>
      <c r="AM259" s="349"/>
      <c r="AN259" s="349"/>
      <c r="AO259" s="349"/>
      <c r="AP259" s="349"/>
      <c r="AQ259" s="349"/>
      <c r="AR259" s="47"/>
      <c r="AS259" s="47"/>
      <c r="AT259" s="47"/>
      <c r="AU259" s="47"/>
      <c r="AV259" s="47"/>
      <c r="AW259" s="47"/>
      <c r="AX259" s="47"/>
      <c r="AY259" s="47"/>
      <c r="AZ259" s="47"/>
      <c r="BA259" s="47"/>
      <c r="BB259" s="47"/>
      <c r="BC259" s="47"/>
      <c r="BD259" s="47"/>
      <c r="BE259" s="47"/>
      <c r="BF259" s="47"/>
      <c r="BG259" s="47"/>
      <c r="BH259" s="47"/>
      <c r="BI259" s="47"/>
      <c r="BJ259" s="47"/>
      <c r="BK259" s="47"/>
      <c r="BL259" s="47"/>
      <c r="BM259" s="47"/>
      <c r="BN259" s="47"/>
      <c r="BO259" s="47"/>
      <c r="BP259" s="47"/>
      <c r="BQ259" s="47"/>
      <c r="BR259" s="47"/>
      <c r="BS259" s="47"/>
      <c r="BT259" s="47"/>
      <c r="BU259" s="47"/>
      <c r="BV259" s="47"/>
      <c r="BW259" s="47"/>
      <c r="BX259" s="47"/>
      <c r="BY259" s="47"/>
      <c r="BZ259" s="47"/>
      <c r="CA259" s="47"/>
      <c r="CB259" s="47"/>
      <c r="CC259" s="47"/>
      <c r="CD259" s="47"/>
      <c r="CE259" s="47"/>
      <c r="CF259" s="47"/>
      <c r="CG259" s="47"/>
      <c r="CH259" s="47"/>
      <c r="CI259" s="47"/>
      <c r="CJ259" s="47"/>
      <c r="CK259" s="47"/>
      <c r="CL259" s="47"/>
      <c r="CM259" s="47"/>
      <c r="CN259" s="47"/>
      <c r="CO259" s="47"/>
      <c r="CP259" s="47"/>
      <c r="CQ259" s="47"/>
      <c r="CR259" s="47"/>
      <c r="CS259" s="47"/>
      <c r="CT259" s="47"/>
      <c r="CU259" s="47"/>
      <c r="CV259" s="47"/>
    </row>
    <row r="260" spans="1:100" s="47" customFormat="1" ht="43.5" customHeight="1" x14ac:dyDescent="0.25">
      <c r="A260" s="311" t="s">
        <v>33</v>
      </c>
      <c r="B260" s="369" t="s">
        <v>918</v>
      </c>
      <c r="C260" s="398" t="s">
        <v>920</v>
      </c>
      <c r="D260" s="314" t="s">
        <v>1737</v>
      </c>
      <c r="E260" s="314" t="s">
        <v>384</v>
      </c>
      <c r="F260" s="315" t="s">
        <v>1738</v>
      </c>
      <c r="G260" s="313" t="s">
        <v>1106</v>
      </c>
      <c r="H260" s="313" t="s">
        <v>1739</v>
      </c>
      <c r="I260" s="316">
        <v>30000</v>
      </c>
      <c r="J260" s="316">
        <f>-K1844/0.0833333333333333</f>
        <v>0</v>
      </c>
      <c r="K260" s="316"/>
      <c r="L260" s="317">
        <v>42795</v>
      </c>
      <c r="M260" s="317">
        <v>42802</v>
      </c>
      <c r="N260" s="318">
        <v>43166</v>
      </c>
      <c r="O260" s="336">
        <f>YEAR(N260)</f>
        <v>2018</v>
      </c>
      <c r="P260" s="336">
        <f>MONTH(N260)</f>
        <v>3</v>
      </c>
      <c r="Q260" s="326" t="str">
        <f>IF(P260&gt;9,CONCATENATE(O260,P260),CONCATENATE(O260,"0",P260))</f>
        <v>201803</v>
      </c>
      <c r="R260" s="311">
        <v>0</v>
      </c>
      <c r="S260" s="319">
        <v>0</v>
      </c>
      <c r="T260" s="319">
        <v>0</v>
      </c>
      <c r="U260" s="313"/>
      <c r="V260" s="363"/>
      <c r="W260" s="360"/>
      <c r="X260" s="363"/>
      <c r="Y260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60" s="422"/>
      <c r="AA260" s="349"/>
      <c r="AB260" s="349"/>
      <c r="AC260" s="349"/>
      <c r="AD260" s="349"/>
      <c r="AE260" s="349"/>
      <c r="AF260" s="349"/>
      <c r="AG260" s="349"/>
      <c r="AH260" s="349"/>
      <c r="AI260" s="349"/>
      <c r="AJ260" s="349"/>
      <c r="AK260" s="349"/>
      <c r="AL260" s="349"/>
      <c r="AM260" s="349"/>
      <c r="AN260" s="349"/>
      <c r="AO260" s="349"/>
      <c r="AP260" s="349"/>
      <c r="AQ260" s="349"/>
      <c r="AR260" s="231"/>
      <c r="AS260" s="231"/>
      <c r="AT260" s="231"/>
      <c r="AU260" s="231"/>
      <c r="AV260" s="231"/>
      <c r="AW260" s="231"/>
      <c r="AX260" s="231"/>
      <c r="AY260" s="231"/>
      <c r="AZ260" s="231"/>
      <c r="BA260" s="231"/>
      <c r="BB260" s="231"/>
      <c r="BC260" s="231"/>
      <c r="BD260" s="231"/>
      <c r="BE260" s="231"/>
      <c r="BF260" s="231"/>
      <c r="BG260" s="231"/>
      <c r="BH260" s="231"/>
      <c r="BI260" s="231"/>
      <c r="BJ260" s="231"/>
      <c r="BK260" s="231"/>
      <c r="BL260" s="231"/>
      <c r="BM260" s="231"/>
      <c r="BN260" s="231"/>
      <c r="BO260" s="231"/>
      <c r="BP260" s="231"/>
      <c r="BQ260" s="231"/>
      <c r="BR260" s="231"/>
      <c r="BS260" s="231"/>
      <c r="BT260" s="231"/>
      <c r="BU260" s="231"/>
      <c r="BV260" s="231"/>
      <c r="BW260" s="231"/>
      <c r="BX260" s="231"/>
      <c r="BY260" s="231"/>
      <c r="BZ260" s="231"/>
      <c r="CA260" s="231"/>
      <c r="CB260" s="231"/>
      <c r="CC260" s="231"/>
      <c r="CD260" s="231"/>
      <c r="CE260" s="231"/>
      <c r="CF260" s="231"/>
      <c r="CG260" s="231"/>
      <c r="CH260" s="231"/>
      <c r="CI260" s="231"/>
      <c r="CJ260" s="231"/>
      <c r="CK260" s="231"/>
      <c r="CL260" s="231"/>
      <c r="CM260" s="231"/>
      <c r="CN260" s="231"/>
      <c r="CO260" s="231"/>
      <c r="CP260" s="231"/>
      <c r="CQ260" s="231"/>
      <c r="CR260" s="231"/>
      <c r="CS260" s="231"/>
      <c r="CT260" s="231"/>
      <c r="CU260" s="231"/>
      <c r="CV260" s="231"/>
    </row>
    <row r="261" spans="1:100" s="231" customFormat="1" ht="43.5" customHeight="1" x14ac:dyDescent="0.25">
      <c r="A261" s="311" t="s">
        <v>33</v>
      </c>
      <c r="B261" s="369" t="s">
        <v>918</v>
      </c>
      <c r="C261" s="370" t="s">
        <v>920</v>
      </c>
      <c r="D261" s="358" t="s">
        <v>2998</v>
      </c>
      <c r="E261" s="314" t="s">
        <v>384</v>
      </c>
      <c r="F261" s="315" t="s">
        <v>1303</v>
      </c>
      <c r="G261" s="313" t="s">
        <v>424</v>
      </c>
      <c r="H261" s="313" t="s">
        <v>1305</v>
      </c>
      <c r="I261" s="316">
        <v>4500000</v>
      </c>
      <c r="J261" s="316">
        <f>-K2495/0.0833333333333333</f>
        <v>0</v>
      </c>
      <c r="K261" s="316"/>
      <c r="L261" s="317">
        <v>42802</v>
      </c>
      <c r="M261" s="317">
        <v>42806</v>
      </c>
      <c r="N261" s="318">
        <v>43170</v>
      </c>
      <c r="O261" s="336">
        <f>YEAR(N261)</f>
        <v>2018</v>
      </c>
      <c r="P261" s="336">
        <f>MONTH(N261)</f>
        <v>3</v>
      </c>
      <c r="Q261" s="326" t="str">
        <f>IF(P261&gt;9,CONCATENATE(O261,P261),CONCATENATE(O261,"0",P261))</f>
        <v>201803</v>
      </c>
      <c r="R261" s="354" t="s">
        <v>268</v>
      </c>
      <c r="S261" s="319">
        <v>0.03</v>
      </c>
      <c r="T261" s="319">
        <v>0</v>
      </c>
      <c r="U261" s="313"/>
      <c r="V261" s="360"/>
      <c r="W261" s="360" t="s">
        <v>911</v>
      </c>
      <c r="X261" s="360"/>
      <c r="Y261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261" s="422"/>
      <c r="AA261" s="349"/>
      <c r="AB261" s="349"/>
      <c r="AC261" s="349"/>
      <c r="AD261" s="349"/>
      <c r="AE261" s="349"/>
      <c r="AF261" s="349"/>
      <c r="AG261" s="349"/>
      <c r="AH261" s="349"/>
      <c r="AI261" s="349"/>
      <c r="AJ261" s="349"/>
      <c r="AK261" s="349"/>
      <c r="AL261" s="349"/>
      <c r="AM261" s="349"/>
      <c r="AN261" s="349"/>
      <c r="AO261" s="349"/>
      <c r="AP261" s="349"/>
      <c r="AQ261" s="349"/>
      <c r="AR261" s="47"/>
      <c r="AS261" s="47"/>
      <c r="AT261" s="47"/>
      <c r="AU261" s="47"/>
      <c r="AV261" s="47"/>
      <c r="AW261" s="47"/>
      <c r="AX261" s="47"/>
      <c r="AY261" s="47"/>
      <c r="AZ261" s="47"/>
      <c r="BA261" s="47"/>
      <c r="BB261" s="47"/>
      <c r="BC261" s="47"/>
      <c r="BD261" s="47"/>
      <c r="BE261" s="47"/>
      <c r="BF261" s="47"/>
      <c r="BG261" s="47"/>
      <c r="BH261" s="47"/>
      <c r="BI261" s="47"/>
      <c r="BJ261" s="47"/>
      <c r="BK261" s="47"/>
      <c r="BL261" s="47"/>
      <c r="BM261" s="47"/>
      <c r="BN261" s="47"/>
      <c r="BO261" s="47"/>
      <c r="BP261" s="47"/>
      <c r="BQ261" s="47"/>
      <c r="BR261" s="47"/>
      <c r="BS261" s="47"/>
      <c r="BT261" s="47"/>
      <c r="BU261" s="47"/>
      <c r="BV261" s="47"/>
      <c r="BW261" s="47"/>
      <c r="BX261" s="47"/>
      <c r="BY261" s="47"/>
      <c r="BZ261" s="47"/>
      <c r="CA261" s="47"/>
      <c r="CB261" s="47"/>
      <c r="CC261" s="47"/>
      <c r="CD261" s="47"/>
      <c r="CE261" s="47"/>
      <c r="CF261" s="47"/>
      <c r="CG261" s="47"/>
      <c r="CH261" s="47"/>
      <c r="CI261" s="47"/>
      <c r="CJ261" s="47"/>
      <c r="CK261" s="47"/>
      <c r="CL261" s="47"/>
      <c r="CM261" s="47"/>
      <c r="CN261" s="47"/>
      <c r="CO261" s="47"/>
      <c r="CP261" s="47"/>
      <c r="CQ261" s="47"/>
      <c r="CR261" s="47"/>
      <c r="CS261" s="47"/>
      <c r="CT261" s="47"/>
      <c r="CU261" s="47"/>
      <c r="CV261" s="47"/>
    </row>
    <row r="262" spans="1:100" s="231" customFormat="1" ht="43.5" customHeight="1" x14ac:dyDescent="0.25">
      <c r="A262" s="311" t="s">
        <v>33</v>
      </c>
      <c r="B262" s="369" t="s">
        <v>918</v>
      </c>
      <c r="C262" s="370" t="s">
        <v>920</v>
      </c>
      <c r="D262" s="358" t="s">
        <v>2813</v>
      </c>
      <c r="E262" s="314" t="s">
        <v>384</v>
      </c>
      <c r="F262" s="315" t="s">
        <v>1303</v>
      </c>
      <c r="G262" s="313" t="s">
        <v>423</v>
      </c>
      <c r="H262" s="313" t="s">
        <v>1304</v>
      </c>
      <c r="I262" s="316">
        <v>3500000</v>
      </c>
      <c r="J262" s="316">
        <f>-K2497/0.0833333333333333</f>
        <v>0</v>
      </c>
      <c r="K262" s="316"/>
      <c r="L262" s="317">
        <v>42802</v>
      </c>
      <c r="M262" s="317">
        <v>42806</v>
      </c>
      <c r="N262" s="318">
        <v>43170</v>
      </c>
      <c r="O262" s="336">
        <f>YEAR(N262)</f>
        <v>2018</v>
      </c>
      <c r="P262" s="336">
        <f>MONTH(N262)</f>
        <v>3</v>
      </c>
      <c r="Q262" s="326" t="str">
        <f>IF(P262&gt;9,CONCATENATE(O262,P262),CONCATENATE(O262,"0",P262))</f>
        <v>201803</v>
      </c>
      <c r="R262" s="354" t="s">
        <v>268</v>
      </c>
      <c r="S262" s="319">
        <v>0.03</v>
      </c>
      <c r="T262" s="319">
        <v>0</v>
      </c>
      <c r="U262" s="313"/>
      <c r="V262" s="360"/>
      <c r="W262" s="360" t="s">
        <v>911</v>
      </c>
      <c r="X262" s="360"/>
      <c r="Y262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262" s="422"/>
      <c r="AA262" s="422"/>
      <c r="AB262" s="349"/>
      <c r="AC262" s="349"/>
      <c r="AD262" s="349"/>
      <c r="AE262" s="349"/>
      <c r="AF262" s="349"/>
      <c r="AG262" s="349"/>
      <c r="AH262" s="349"/>
      <c r="AI262" s="349"/>
      <c r="AJ262" s="349"/>
      <c r="AK262" s="349"/>
      <c r="AL262" s="349"/>
      <c r="AM262" s="349"/>
      <c r="AN262" s="349"/>
      <c r="AO262" s="349"/>
      <c r="AP262" s="349"/>
      <c r="AQ262" s="349"/>
      <c r="AR262" s="47"/>
      <c r="AS262" s="47"/>
      <c r="AT262" s="47"/>
      <c r="AU262" s="47"/>
      <c r="AV262" s="47"/>
      <c r="AW262" s="47"/>
      <c r="AX262" s="47"/>
      <c r="AY262" s="47"/>
      <c r="AZ262" s="47"/>
      <c r="BA262" s="47"/>
      <c r="BB262" s="47"/>
      <c r="BC262" s="47"/>
      <c r="BD262" s="47"/>
      <c r="BE262" s="47"/>
      <c r="BF262" s="47"/>
      <c r="BG262" s="47"/>
      <c r="BH262" s="47"/>
      <c r="BI262" s="47"/>
      <c r="BJ262" s="47"/>
      <c r="BK262" s="47"/>
      <c r="BL262" s="47"/>
      <c r="BM262" s="47"/>
      <c r="BN262" s="47"/>
      <c r="BO262" s="47"/>
      <c r="BP262" s="47"/>
      <c r="BQ262" s="47"/>
      <c r="BR262" s="47"/>
      <c r="BS262" s="47"/>
      <c r="BT262" s="47"/>
      <c r="BU262" s="47"/>
      <c r="BV262" s="47"/>
      <c r="BW262" s="47"/>
      <c r="BX262" s="47"/>
      <c r="BY262" s="47"/>
      <c r="BZ262" s="47"/>
      <c r="CA262" s="47"/>
      <c r="CB262" s="47"/>
      <c r="CC262" s="47"/>
      <c r="CD262" s="47"/>
      <c r="CE262" s="47"/>
      <c r="CF262" s="47"/>
      <c r="CG262" s="47"/>
      <c r="CH262" s="47"/>
      <c r="CI262" s="47"/>
      <c r="CJ262" s="47"/>
      <c r="CK262" s="47"/>
      <c r="CL262" s="47"/>
      <c r="CM262" s="47"/>
      <c r="CN262" s="47"/>
      <c r="CO262" s="47"/>
      <c r="CP262" s="47"/>
      <c r="CQ262" s="47"/>
      <c r="CR262" s="47"/>
      <c r="CS262" s="47"/>
      <c r="CT262" s="47"/>
      <c r="CU262" s="47"/>
      <c r="CV262" s="47"/>
    </row>
    <row r="263" spans="1:100" s="231" customFormat="1" ht="43.5" customHeight="1" x14ac:dyDescent="0.25">
      <c r="A263" s="305" t="s">
        <v>33</v>
      </c>
      <c r="B263" s="361" t="s">
        <v>918</v>
      </c>
      <c r="C263" s="398" t="s">
        <v>920</v>
      </c>
      <c r="D263" s="306" t="s">
        <v>1079</v>
      </c>
      <c r="E263" s="306" t="s">
        <v>384</v>
      </c>
      <c r="F263" s="307" t="s">
        <v>1080</v>
      </c>
      <c r="G263" s="308" t="s">
        <v>1081</v>
      </c>
      <c r="H263" s="308" t="s">
        <v>1082</v>
      </c>
      <c r="I263" s="309">
        <v>24000</v>
      </c>
      <c r="J263" s="309">
        <f>-K1896/0.0833333333333333</f>
        <v>0</v>
      </c>
      <c r="K263" s="309"/>
      <c r="L263" s="310" t="s">
        <v>328</v>
      </c>
      <c r="M263" s="310">
        <v>42820</v>
      </c>
      <c r="N263" s="310">
        <v>43184</v>
      </c>
      <c r="O263" s="337">
        <f>YEAR(N263)</f>
        <v>2018</v>
      </c>
      <c r="P263" s="336">
        <f>MONTH(N263)</f>
        <v>3</v>
      </c>
      <c r="Q263" s="332" t="str">
        <f>IF(P263&gt;9,CONCATENATE(O263,P263),CONCATENATE(O263,"0",P263))</f>
        <v>201803</v>
      </c>
      <c r="R263" s="311">
        <v>0</v>
      </c>
      <c r="S263" s="312">
        <v>0</v>
      </c>
      <c r="T263" s="312">
        <v>0</v>
      </c>
      <c r="U263" s="308"/>
      <c r="V263" s="360"/>
      <c r="W263" s="360"/>
      <c r="X263" s="360"/>
      <c r="Y263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63" s="422"/>
      <c r="AA263" s="349"/>
      <c r="AB263" s="349"/>
      <c r="AC263" s="349"/>
      <c r="AD263" s="349"/>
      <c r="AE263" s="349"/>
      <c r="AF263" s="349"/>
      <c r="AG263" s="349"/>
      <c r="AH263" s="349"/>
      <c r="AI263" s="349"/>
      <c r="AJ263" s="349"/>
      <c r="AK263" s="349"/>
      <c r="AL263" s="349"/>
      <c r="AM263" s="349"/>
      <c r="AN263" s="349"/>
      <c r="AO263" s="349"/>
      <c r="AP263" s="349"/>
      <c r="AQ263" s="349"/>
      <c r="AR263" s="47"/>
      <c r="AS263" s="47"/>
      <c r="AT263" s="47"/>
      <c r="AU263" s="47"/>
      <c r="AV263" s="47"/>
      <c r="AW263" s="47"/>
      <c r="AX263" s="47"/>
      <c r="AY263" s="47"/>
      <c r="AZ263" s="47"/>
      <c r="BA263" s="47"/>
      <c r="BB263" s="47"/>
      <c r="BC263" s="47"/>
      <c r="BD263" s="47"/>
      <c r="BE263" s="47"/>
      <c r="BF263" s="47"/>
      <c r="BG263" s="47"/>
      <c r="BH263" s="47"/>
      <c r="BI263" s="47"/>
      <c r="BJ263" s="47"/>
      <c r="BK263" s="47"/>
      <c r="BL263" s="47"/>
      <c r="BM263" s="47"/>
      <c r="BN263" s="47"/>
      <c r="BO263" s="47"/>
      <c r="BP263" s="47"/>
      <c r="BQ263" s="47"/>
      <c r="BR263" s="47"/>
      <c r="BS263" s="47"/>
      <c r="BT263" s="47"/>
      <c r="BU263" s="47"/>
      <c r="BV263" s="47"/>
      <c r="BW263" s="47"/>
      <c r="BX263" s="47"/>
      <c r="BY263" s="47"/>
      <c r="BZ263" s="47"/>
      <c r="CA263" s="47"/>
      <c r="CB263" s="47"/>
      <c r="CC263" s="47"/>
      <c r="CD263" s="47"/>
      <c r="CE263" s="47"/>
      <c r="CF263" s="47"/>
      <c r="CG263" s="47"/>
      <c r="CH263" s="47"/>
      <c r="CI263" s="47"/>
      <c r="CJ263" s="47"/>
      <c r="CK263" s="47"/>
      <c r="CL263" s="47"/>
      <c r="CM263" s="47"/>
      <c r="CN263" s="47"/>
      <c r="CO263" s="47"/>
      <c r="CP263" s="47"/>
      <c r="CQ263" s="47"/>
      <c r="CR263" s="47"/>
      <c r="CS263" s="47"/>
      <c r="CT263" s="47"/>
      <c r="CU263" s="47"/>
      <c r="CV263" s="47"/>
    </row>
    <row r="264" spans="1:100" s="47" customFormat="1" ht="43.5" customHeight="1" x14ac:dyDescent="0.25">
      <c r="A264" s="354" t="s">
        <v>33</v>
      </c>
      <c r="B264" s="369" t="s">
        <v>918</v>
      </c>
      <c r="C264" s="398" t="s">
        <v>920</v>
      </c>
      <c r="D264" s="358"/>
      <c r="E264" s="314" t="s">
        <v>384</v>
      </c>
      <c r="F264" s="307" t="s">
        <v>3319</v>
      </c>
      <c r="G264" s="313" t="s">
        <v>484</v>
      </c>
      <c r="H264" s="313" t="s">
        <v>485</v>
      </c>
      <c r="I264" s="316">
        <v>38000</v>
      </c>
      <c r="J264" s="316">
        <f>-K2481/0.0833333333333333</f>
        <v>0</v>
      </c>
      <c r="K264" s="316"/>
      <c r="L264" s="317">
        <v>42823</v>
      </c>
      <c r="M264" s="317">
        <v>42826</v>
      </c>
      <c r="N264" s="318">
        <v>43190</v>
      </c>
      <c r="O264" s="336">
        <f>YEAR(N264)</f>
        <v>2018</v>
      </c>
      <c r="P264" s="336">
        <f>MONTH(N264)</f>
        <v>3</v>
      </c>
      <c r="Q264" s="326" t="str">
        <f>IF(P264&gt;9,CONCATENATE(O264,P264),CONCATENATE(O264,"0",P264))</f>
        <v>201803</v>
      </c>
      <c r="R264" s="311" t="s">
        <v>268</v>
      </c>
      <c r="S264" s="319">
        <v>0</v>
      </c>
      <c r="T264" s="319">
        <v>0</v>
      </c>
      <c r="U264" s="308"/>
      <c r="V264" s="363"/>
      <c r="W264" s="360"/>
      <c r="X264" s="363"/>
      <c r="Y264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64" s="348"/>
      <c r="AA264" s="349"/>
      <c r="AB264" s="349"/>
      <c r="AC264" s="349"/>
      <c r="AD264" s="349"/>
      <c r="AE264" s="349"/>
      <c r="AF264" s="349"/>
      <c r="AG264" s="349"/>
      <c r="AH264" s="349"/>
      <c r="AI264" s="349"/>
      <c r="AJ264" s="349"/>
      <c r="AK264" s="349"/>
      <c r="AL264" s="349"/>
      <c r="AM264" s="349"/>
      <c r="AN264" s="349"/>
      <c r="AO264" s="349"/>
      <c r="AP264" s="349"/>
      <c r="AQ264" s="349"/>
      <c r="AR264" s="239"/>
      <c r="AS264" s="239"/>
      <c r="AT264" s="239"/>
      <c r="AU264" s="239"/>
      <c r="AV264" s="239"/>
      <c r="AW264" s="239"/>
      <c r="AX264" s="239"/>
      <c r="AY264" s="239"/>
      <c r="AZ264" s="239"/>
      <c r="BA264" s="239"/>
      <c r="BB264" s="239"/>
      <c r="BC264" s="239"/>
      <c r="BD264" s="239"/>
      <c r="BE264" s="239"/>
      <c r="BF264" s="239"/>
      <c r="BG264" s="239"/>
      <c r="BH264" s="239"/>
      <c r="BI264" s="239"/>
      <c r="BJ264" s="239"/>
      <c r="BK264" s="239"/>
      <c r="BL264" s="239"/>
      <c r="BM264" s="239"/>
      <c r="BN264" s="239"/>
      <c r="BO264" s="239"/>
      <c r="BP264" s="239"/>
      <c r="BQ264" s="239"/>
      <c r="BR264" s="239"/>
      <c r="BS264" s="239"/>
      <c r="BT264" s="239"/>
      <c r="BU264" s="239"/>
      <c r="BV264" s="239"/>
      <c r="BW264" s="239"/>
      <c r="BX264" s="239"/>
      <c r="BY264" s="239"/>
      <c r="BZ264" s="239"/>
      <c r="CA264" s="239"/>
      <c r="CB264" s="239"/>
      <c r="CC264" s="239"/>
      <c r="CD264" s="239"/>
      <c r="CE264" s="239"/>
      <c r="CF264" s="239"/>
      <c r="CG264" s="239"/>
      <c r="CH264" s="239"/>
      <c r="CI264" s="239"/>
      <c r="CJ264" s="239"/>
      <c r="CK264" s="239"/>
      <c r="CL264" s="239"/>
      <c r="CM264" s="239"/>
      <c r="CN264" s="239"/>
      <c r="CO264" s="239"/>
      <c r="CP264" s="239"/>
      <c r="CQ264" s="239"/>
      <c r="CR264" s="239"/>
      <c r="CS264" s="239"/>
      <c r="CT264" s="239"/>
      <c r="CU264" s="239"/>
      <c r="CV264" s="239"/>
    </row>
    <row r="265" spans="1:100" s="231" customFormat="1" ht="43.5" customHeight="1" x14ac:dyDescent="0.25">
      <c r="A265" s="311" t="s">
        <v>33</v>
      </c>
      <c r="B265" s="361" t="s">
        <v>918</v>
      </c>
      <c r="C265" s="398" t="s">
        <v>920</v>
      </c>
      <c r="D265" s="314" t="s">
        <v>2621</v>
      </c>
      <c r="E265" s="314" t="s">
        <v>384</v>
      </c>
      <c r="F265" s="315" t="s">
        <v>2622</v>
      </c>
      <c r="G265" s="313" t="s">
        <v>2623</v>
      </c>
      <c r="H265" s="313" t="s">
        <v>2624</v>
      </c>
      <c r="I265" s="316">
        <v>5000</v>
      </c>
      <c r="J265" s="316">
        <f>-K1887/0.0833333333333333</f>
        <v>0</v>
      </c>
      <c r="K265" s="316"/>
      <c r="L265" s="317" t="s">
        <v>328</v>
      </c>
      <c r="M265" s="317">
        <v>42552</v>
      </c>
      <c r="N265" s="318">
        <v>43281</v>
      </c>
      <c r="O265" s="336">
        <f>YEAR(N265)</f>
        <v>2018</v>
      </c>
      <c r="P265" s="336">
        <f>MONTH(N265)</f>
        <v>6</v>
      </c>
      <c r="Q265" s="326" t="str">
        <f>IF(P265&gt;9,CONCATENATE(O265,P265),CONCATENATE(O265,"0",P265))</f>
        <v>201806</v>
      </c>
      <c r="R265" s="311" t="s">
        <v>268</v>
      </c>
      <c r="S265" s="319">
        <v>0</v>
      </c>
      <c r="T265" s="319">
        <v>0</v>
      </c>
      <c r="U265" s="313"/>
      <c r="V265" s="363"/>
      <c r="W265" s="360"/>
      <c r="X265" s="363"/>
      <c r="Y265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65" s="385"/>
      <c r="AA265" s="363"/>
      <c r="AB265" s="363"/>
      <c r="AC265" s="363"/>
      <c r="AD265" s="363"/>
      <c r="AE265" s="363"/>
      <c r="AF265" s="363"/>
      <c r="AG265" s="363"/>
      <c r="AH265" s="363"/>
      <c r="AI265" s="363"/>
      <c r="AJ265" s="363"/>
      <c r="AK265" s="363"/>
      <c r="AL265" s="363"/>
      <c r="AM265" s="363"/>
      <c r="AN265" s="363"/>
      <c r="AO265" s="363"/>
      <c r="AP265" s="363"/>
      <c r="AQ265" s="363"/>
      <c r="AR265" s="239"/>
      <c r="AS265" s="239"/>
      <c r="AT265" s="239"/>
      <c r="AU265" s="239"/>
      <c r="AV265" s="239"/>
      <c r="AW265" s="239"/>
      <c r="AX265" s="239"/>
      <c r="AY265" s="239"/>
      <c r="AZ265" s="239"/>
      <c r="BA265" s="239"/>
      <c r="BB265" s="239"/>
      <c r="BC265" s="239"/>
      <c r="BD265" s="239"/>
      <c r="BE265" s="239"/>
      <c r="BF265" s="239"/>
      <c r="BG265" s="239"/>
      <c r="BH265" s="239"/>
      <c r="BI265" s="239"/>
      <c r="BJ265" s="239"/>
      <c r="BK265" s="239"/>
      <c r="BL265" s="239"/>
      <c r="BM265" s="239"/>
      <c r="BN265" s="239"/>
      <c r="BO265" s="239"/>
      <c r="BP265" s="239"/>
      <c r="BQ265" s="239"/>
      <c r="BR265" s="239"/>
      <c r="BS265" s="239"/>
      <c r="BT265" s="239"/>
      <c r="BU265" s="239"/>
      <c r="BV265" s="239"/>
      <c r="BW265" s="239"/>
      <c r="BX265" s="239"/>
      <c r="BY265" s="239"/>
      <c r="BZ265" s="239"/>
      <c r="CA265" s="239"/>
      <c r="CB265" s="239"/>
      <c r="CC265" s="239"/>
      <c r="CD265" s="239"/>
      <c r="CE265" s="239"/>
      <c r="CF265" s="239"/>
      <c r="CG265" s="239"/>
      <c r="CH265" s="239"/>
      <c r="CI265" s="239"/>
      <c r="CJ265" s="239"/>
      <c r="CK265" s="239"/>
      <c r="CL265" s="239"/>
      <c r="CM265" s="239"/>
      <c r="CN265" s="239"/>
      <c r="CO265" s="239"/>
      <c r="CP265" s="239"/>
      <c r="CQ265" s="239"/>
      <c r="CR265" s="239"/>
      <c r="CS265" s="239"/>
      <c r="CT265" s="239"/>
      <c r="CU265" s="239"/>
      <c r="CV265" s="239"/>
    </row>
    <row r="266" spans="1:100" s="231" customFormat="1" ht="43.5" customHeight="1" x14ac:dyDescent="0.25">
      <c r="A266" s="311" t="s">
        <v>33</v>
      </c>
      <c r="B266" s="361" t="s">
        <v>918</v>
      </c>
      <c r="C266" s="398" t="s">
        <v>920</v>
      </c>
      <c r="D266" s="314"/>
      <c r="E266" s="314" t="s">
        <v>383</v>
      </c>
      <c r="F266" s="315" t="s">
        <v>2464</v>
      </c>
      <c r="G266" s="313" t="s">
        <v>505</v>
      </c>
      <c r="H266" s="313" t="s">
        <v>506</v>
      </c>
      <c r="I266" s="316">
        <v>20000</v>
      </c>
      <c r="J266" s="316">
        <f>-K2532/0.0833333333333333</f>
        <v>0</v>
      </c>
      <c r="K266" s="316"/>
      <c r="L266" s="317" t="s">
        <v>328</v>
      </c>
      <c r="M266" s="317">
        <v>42552</v>
      </c>
      <c r="N266" s="318">
        <v>43281</v>
      </c>
      <c r="O266" s="336">
        <f>YEAR(N266)</f>
        <v>2018</v>
      </c>
      <c r="P266" s="336">
        <f>MONTH(N266)</f>
        <v>6</v>
      </c>
      <c r="Q266" s="326" t="str">
        <f>IF(P266&gt;9,CONCATENATE(O266,P266),CONCATENATE(O266,"0",P266))</f>
        <v>201806</v>
      </c>
      <c r="R266" s="311" t="s">
        <v>44</v>
      </c>
      <c r="S266" s="319">
        <v>0</v>
      </c>
      <c r="T266" s="319">
        <v>0</v>
      </c>
      <c r="U266" s="313"/>
      <c r="V266" s="363"/>
      <c r="W266" s="360"/>
      <c r="X266" s="363"/>
      <c r="Y266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66" s="348"/>
      <c r="AA266" s="348"/>
      <c r="AB266" s="348"/>
      <c r="AC266" s="348"/>
      <c r="AD266" s="348"/>
      <c r="AE266" s="348"/>
      <c r="AF266" s="348"/>
      <c r="AG266" s="348"/>
      <c r="AH266" s="348"/>
      <c r="AI266" s="348"/>
      <c r="AJ266" s="348"/>
      <c r="AK266" s="348"/>
      <c r="AL266" s="348"/>
      <c r="AM266" s="348"/>
      <c r="AN266" s="348"/>
      <c r="AO266" s="348"/>
      <c r="AP266" s="348"/>
      <c r="AQ266" s="348"/>
      <c r="AR266" s="239"/>
      <c r="AS266" s="239"/>
      <c r="AT266" s="239"/>
      <c r="AU266" s="239"/>
      <c r="AV266" s="239"/>
      <c r="AW266" s="239"/>
      <c r="AX266" s="239"/>
      <c r="AY266" s="239"/>
      <c r="AZ266" s="239"/>
      <c r="BA266" s="239"/>
      <c r="BB266" s="239"/>
      <c r="BC266" s="239"/>
      <c r="BD266" s="239"/>
      <c r="BE266" s="239"/>
      <c r="BF266" s="239"/>
      <c r="BG266" s="239"/>
      <c r="BH266" s="239"/>
      <c r="BI266" s="239"/>
      <c r="BJ266" s="239"/>
      <c r="BK266" s="239"/>
      <c r="BL266" s="239"/>
      <c r="BM266" s="239"/>
      <c r="BN266" s="239"/>
      <c r="BO266" s="239"/>
      <c r="BP266" s="239"/>
      <c r="BQ266" s="239"/>
      <c r="BR266" s="239"/>
      <c r="BS266" s="239"/>
      <c r="BT266" s="239"/>
      <c r="BU266" s="239"/>
      <c r="BV266" s="239"/>
      <c r="BW266" s="239"/>
      <c r="BX266" s="239"/>
      <c r="BY266" s="239"/>
      <c r="BZ266" s="239"/>
      <c r="CA266" s="239"/>
      <c r="CB266" s="239"/>
      <c r="CC266" s="239"/>
      <c r="CD266" s="239"/>
      <c r="CE266" s="239"/>
      <c r="CF266" s="239"/>
      <c r="CG266" s="239"/>
      <c r="CH266" s="239"/>
      <c r="CI266" s="239"/>
      <c r="CJ266" s="239"/>
      <c r="CK266" s="239"/>
      <c r="CL266" s="239"/>
      <c r="CM266" s="239"/>
      <c r="CN266" s="239"/>
      <c r="CO266" s="239"/>
      <c r="CP266" s="239"/>
      <c r="CQ266" s="239"/>
      <c r="CR266" s="239"/>
      <c r="CS266" s="239"/>
      <c r="CT266" s="239"/>
      <c r="CU266" s="239"/>
      <c r="CV266" s="239"/>
    </row>
    <row r="267" spans="1:100" s="47" customFormat="1" ht="43.5" customHeight="1" x14ac:dyDescent="0.25">
      <c r="A267" s="311" t="s">
        <v>33</v>
      </c>
      <c r="B267" s="369" t="s">
        <v>918</v>
      </c>
      <c r="C267" s="398" t="s">
        <v>920</v>
      </c>
      <c r="D267" s="314"/>
      <c r="E267" s="314" t="s">
        <v>384</v>
      </c>
      <c r="F267" s="307" t="s">
        <v>2107</v>
      </c>
      <c r="G267" s="313" t="s">
        <v>674</v>
      </c>
      <c r="H267" s="313" t="s">
        <v>676</v>
      </c>
      <c r="I267" s="316">
        <v>150000</v>
      </c>
      <c r="J267" s="316">
        <f>-K2486/0.0833333333333333</f>
        <v>0</v>
      </c>
      <c r="K267" s="316"/>
      <c r="L267" s="317">
        <v>42305</v>
      </c>
      <c r="M267" s="317">
        <v>42339</v>
      </c>
      <c r="N267" s="318">
        <v>43434</v>
      </c>
      <c r="O267" s="336">
        <f>YEAR(N267)</f>
        <v>2018</v>
      </c>
      <c r="P267" s="336">
        <f>MONTH(N267)</f>
        <v>11</v>
      </c>
      <c r="Q267" s="326" t="str">
        <f>IF(P267&gt;9,CONCATENATE(O267,P267),CONCATENATE(O267,"0",P267))</f>
        <v>201811</v>
      </c>
      <c r="R267" s="311" t="s">
        <v>44</v>
      </c>
      <c r="S267" s="319">
        <v>0</v>
      </c>
      <c r="T267" s="319">
        <v>0</v>
      </c>
      <c r="U267" s="355"/>
      <c r="V267" s="363"/>
      <c r="W267" s="360"/>
      <c r="X267" s="363"/>
      <c r="Y267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67" s="422"/>
      <c r="AA267" s="348"/>
      <c r="AB267" s="348"/>
      <c r="AC267" s="348"/>
      <c r="AD267" s="348"/>
      <c r="AE267" s="348"/>
      <c r="AF267" s="348"/>
      <c r="AG267" s="348"/>
      <c r="AH267" s="348"/>
      <c r="AI267" s="348"/>
      <c r="AJ267" s="348"/>
      <c r="AK267" s="348"/>
      <c r="AL267" s="348"/>
      <c r="AM267" s="348"/>
      <c r="AN267" s="348"/>
      <c r="AO267" s="348"/>
      <c r="AP267" s="348"/>
      <c r="AQ267" s="348"/>
    </row>
    <row r="268" spans="1:100" s="231" customFormat="1" ht="43.5" customHeight="1" x14ac:dyDescent="0.25">
      <c r="A268" s="311" t="s">
        <v>33</v>
      </c>
      <c r="B268" s="369" t="s">
        <v>918</v>
      </c>
      <c r="C268" s="398" t="s">
        <v>920</v>
      </c>
      <c r="D268" s="314"/>
      <c r="E268" s="314" t="s">
        <v>384</v>
      </c>
      <c r="F268" s="307" t="s">
        <v>2107</v>
      </c>
      <c r="G268" s="313" t="s">
        <v>675</v>
      </c>
      <c r="H268" s="313" t="s">
        <v>942</v>
      </c>
      <c r="I268" s="316">
        <v>50000</v>
      </c>
      <c r="J268" s="316">
        <f>-K2487/0.0833333333333333</f>
        <v>0</v>
      </c>
      <c r="K268" s="316"/>
      <c r="L268" s="317">
        <v>42305</v>
      </c>
      <c r="M268" s="317">
        <v>42339</v>
      </c>
      <c r="N268" s="318">
        <v>43434</v>
      </c>
      <c r="O268" s="336">
        <f>YEAR(N268)</f>
        <v>2018</v>
      </c>
      <c r="P268" s="336">
        <f>MONTH(N268)</f>
        <v>11</v>
      </c>
      <c r="Q268" s="326" t="str">
        <f>IF(P268&gt;9,CONCATENATE(O268,P268),CONCATENATE(O268,"0",P268))</f>
        <v>201811</v>
      </c>
      <c r="R268" s="311" t="s">
        <v>44</v>
      </c>
      <c r="S268" s="319">
        <v>0</v>
      </c>
      <c r="T268" s="319">
        <v>0</v>
      </c>
      <c r="U268" s="355"/>
      <c r="V268" s="363"/>
      <c r="W268" s="360"/>
      <c r="X268" s="385"/>
      <c r="Y268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68" s="422"/>
      <c r="AA268" s="348"/>
      <c r="AB268" s="348"/>
      <c r="AC268" s="348"/>
      <c r="AD268" s="348"/>
      <c r="AE268" s="348"/>
      <c r="AF268" s="348"/>
      <c r="AG268" s="348"/>
      <c r="AH268" s="348"/>
      <c r="AI268" s="348"/>
      <c r="AJ268" s="348"/>
      <c r="AK268" s="348"/>
      <c r="AL268" s="348"/>
      <c r="AM268" s="348"/>
      <c r="AN268" s="348"/>
      <c r="AO268" s="348"/>
      <c r="AP268" s="348"/>
      <c r="AQ268" s="348"/>
      <c r="AR268" s="239"/>
      <c r="AS268" s="239"/>
      <c r="AT268" s="239"/>
      <c r="AU268" s="239"/>
      <c r="AV268" s="239"/>
      <c r="AW268" s="239"/>
      <c r="AX268" s="239"/>
      <c r="AY268" s="239"/>
      <c r="AZ268" s="239"/>
      <c r="BA268" s="239"/>
      <c r="BB268" s="239"/>
      <c r="BC268" s="239"/>
      <c r="BD268" s="239"/>
      <c r="BE268" s="239"/>
      <c r="BF268" s="239"/>
      <c r="BG268" s="239"/>
      <c r="BH268" s="239"/>
      <c r="BI268" s="239"/>
      <c r="BJ268" s="239"/>
      <c r="BK268" s="239"/>
      <c r="BL268" s="239"/>
      <c r="BM268" s="239"/>
      <c r="BN268" s="239"/>
      <c r="BO268" s="239"/>
      <c r="BP268" s="239"/>
      <c r="BQ268" s="239"/>
      <c r="BR268" s="239"/>
      <c r="BS268" s="239"/>
      <c r="BT268" s="239"/>
      <c r="BU268" s="239"/>
      <c r="BV268" s="239"/>
      <c r="BW268" s="239"/>
      <c r="BX268" s="239"/>
      <c r="BY268" s="239"/>
      <c r="BZ268" s="239"/>
      <c r="CA268" s="239"/>
      <c r="CB268" s="239"/>
      <c r="CC268" s="239"/>
      <c r="CD268" s="239"/>
      <c r="CE268" s="239"/>
      <c r="CF268" s="239"/>
      <c r="CG268" s="239"/>
      <c r="CH268" s="239"/>
      <c r="CI268" s="239"/>
      <c r="CJ268" s="239"/>
      <c r="CK268" s="239"/>
      <c r="CL268" s="239"/>
      <c r="CM268" s="239"/>
      <c r="CN268" s="239"/>
      <c r="CO268" s="239"/>
      <c r="CP268" s="239"/>
      <c r="CQ268" s="239"/>
      <c r="CR268" s="239"/>
      <c r="CS268" s="239"/>
      <c r="CT268" s="239"/>
      <c r="CU268" s="239"/>
      <c r="CV268" s="239"/>
    </row>
    <row r="269" spans="1:100" s="231" customFormat="1" ht="43.5" customHeight="1" x14ac:dyDescent="0.25">
      <c r="A269" s="354" t="s">
        <v>33</v>
      </c>
      <c r="B269" s="369" t="s">
        <v>913</v>
      </c>
      <c r="C269" s="354" t="s">
        <v>920</v>
      </c>
      <c r="D269" s="358" t="s">
        <v>3127</v>
      </c>
      <c r="E269" s="358" t="s">
        <v>2231</v>
      </c>
      <c r="F269" s="366" t="s">
        <v>2232</v>
      </c>
      <c r="G269" s="355" t="s">
        <v>2233</v>
      </c>
      <c r="H269" s="246" t="s">
        <v>281</v>
      </c>
      <c r="I269" s="285">
        <v>250000</v>
      </c>
      <c r="J269" s="285">
        <f>-K1771/0.0833333333333333</f>
        <v>0</v>
      </c>
      <c r="K269" s="285"/>
      <c r="L269" s="280">
        <v>42389</v>
      </c>
      <c r="M269" s="280">
        <v>42389</v>
      </c>
      <c r="N269" s="281">
        <v>43484</v>
      </c>
      <c r="O269" s="323">
        <f>YEAR(N269)</f>
        <v>2019</v>
      </c>
      <c r="P269" s="323">
        <f>MONTH(N269)</f>
        <v>1</v>
      </c>
      <c r="Q269" s="324" t="str">
        <f>IF(P269&gt;9,CONCATENATE(O269,P269),CONCATENATE(O269,"0",P269))</f>
        <v>201901</v>
      </c>
      <c r="R269" s="354" t="s">
        <v>44</v>
      </c>
      <c r="S269" s="267">
        <v>0</v>
      </c>
      <c r="T269" s="267">
        <v>0</v>
      </c>
      <c r="U269" s="246"/>
      <c r="V269" s="343"/>
      <c r="W269" s="345"/>
      <c r="X269" s="349" t="s">
        <v>911</v>
      </c>
      <c r="Y269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269" s="422"/>
      <c r="AA269" s="349"/>
      <c r="AB269" s="349"/>
      <c r="AC269" s="349"/>
      <c r="AD269" s="349"/>
      <c r="AE269" s="349"/>
      <c r="AF269" s="349"/>
      <c r="AG269" s="349"/>
      <c r="AH269" s="349"/>
      <c r="AI269" s="349"/>
      <c r="AJ269" s="349"/>
      <c r="AK269" s="349"/>
      <c r="AL269" s="349"/>
      <c r="AM269" s="349"/>
      <c r="AN269" s="349"/>
      <c r="AO269" s="349"/>
      <c r="AP269" s="349"/>
      <c r="AQ269" s="349"/>
      <c r="AR269" s="239"/>
      <c r="AS269" s="239"/>
      <c r="AT269" s="239"/>
      <c r="AU269" s="239"/>
      <c r="AV269" s="239"/>
      <c r="AW269" s="239"/>
      <c r="AX269" s="239"/>
      <c r="AY269" s="239"/>
      <c r="AZ269" s="239"/>
      <c r="BA269" s="239"/>
      <c r="BB269" s="239"/>
      <c r="BC269" s="239"/>
      <c r="BD269" s="239"/>
      <c r="BE269" s="239"/>
      <c r="BF269" s="239"/>
      <c r="BG269" s="239"/>
      <c r="BH269" s="239"/>
      <c r="BI269" s="239"/>
      <c r="BJ269" s="239"/>
      <c r="BK269" s="239"/>
      <c r="BL269" s="239"/>
      <c r="BM269" s="239"/>
      <c r="BN269" s="239"/>
      <c r="BO269" s="239"/>
      <c r="BP269" s="239"/>
      <c r="BQ269" s="239"/>
      <c r="BR269" s="239"/>
      <c r="BS269" s="239"/>
      <c r="BT269" s="239"/>
      <c r="BU269" s="239"/>
      <c r="BV269" s="239"/>
      <c r="BW269" s="239"/>
      <c r="BX269" s="239"/>
      <c r="BY269" s="239"/>
      <c r="BZ269" s="239"/>
      <c r="CA269" s="239"/>
      <c r="CB269" s="239"/>
      <c r="CC269" s="239"/>
      <c r="CD269" s="239"/>
      <c r="CE269" s="239"/>
      <c r="CF269" s="239"/>
      <c r="CG269" s="239"/>
      <c r="CH269" s="239"/>
      <c r="CI269" s="239"/>
      <c r="CJ269" s="239"/>
      <c r="CK269" s="239"/>
      <c r="CL269" s="239"/>
      <c r="CM269" s="239"/>
      <c r="CN269" s="239"/>
      <c r="CO269" s="239"/>
      <c r="CP269" s="239"/>
      <c r="CQ269" s="239"/>
      <c r="CR269" s="239"/>
      <c r="CS269" s="239"/>
      <c r="CT269" s="239"/>
      <c r="CU269" s="239"/>
      <c r="CV269" s="239"/>
    </row>
    <row r="270" spans="1:100" s="231" customFormat="1" ht="43.5" customHeight="1" x14ac:dyDescent="0.25">
      <c r="A270" s="311" t="s">
        <v>33</v>
      </c>
      <c r="B270" s="369" t="s">
        <v>918</v>
      </c>
      <c r="C270" s="398" t="s">
        <v>920</v>
      </c>
      <c r="D270" s="314"/>
      <c r="E270" s="314" t="s">
        <v>384</v>
      </c>
      <c r="F270" s="315" t="s">
        <v>2303</v>
      </c>
      <c r="G270" s="313" t="s">
        <v>2304</v>
      </c>
      <c r="H270" s="313" t="s">
        <v>713</v>
      </c>
      <c r="I270" s="316">
        <v>150000</v>
      </c>
      <c r="J270" s="316">
        <f>-K1901/0.0833333333333333</f>
        <v>0</v>
      </c>
      <c r="K270" s="316"/>
      <c r="L270" s="317">
        <v>42431</v>
      </c>
      <c r="M270" s="317">
        <v>42491</v>
      </c>
      <c r="N270" s="318">
        <v>43585</v>
      </c>
      <c r="O270" s="336">
        <f>YEAR(N270)</f>
        <v>2019</v>
      </c>
      <c r="P270" s="336">
        <f>MONTH(N270)</f>
        <v>4</v>
      </c>
      <c r="Q270" s="326" t="str">
        <f>IF(P270&gt;9,CONCATENATE(O270,P270),CONCATENATE(O270,"0",P270))</f>
        <v>201904</v>
      </c>
      <c r="R270" s="311" t="s">
        <v>44</v>
      </c>
      <c r="S270" s="319">
        <v>0</v>
      </c>
      <c r="T270" s="319">
        <v>0</v>
      </c>
      <c r="U270" s="313"/>
      <c r="V270" s="363"/>
      <c r="W270" s="360"/>
      <c r="X270" s="363"/>
      <c r="Y270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70" s="385"/>
      <c r="AA270" s="363"/>
      <c r="AB270" s="363"/>
      <c r="AC270" s="363"/>
      <c r="AD270" s="363"/>
      <c r="AE270" s="363"/>
      <c r="AF270" s="363"/>
      <c r="AG270" s="363"/>
      <c r="AH270" s="363"/>
      <c r="AI270" s="363"/>
      <c r="AJ270" s="363"/>
      <c r="AK270" s="363"/>
      <c r="AL270" s="363"/>
      <c r="AM270" s="363"/>
      <c r="AN270" s="363"/>
      <c r="AO270" s="363"/>
      <c r="AP270" s="363"/>
      <c r="AQ270" s="363"/>
    </row>
    <row r="271" spans="1:100" s="231" customFormat="1" ht="43.5" customHeight="1" x14ac:dyDescent="0.25">
      <c r="A271" s="311" t="s">
        <v>33</v>
      </c>
      <c r="B271" s="361" t="s">
        <v>918</v>
      </c>
      <c r="C271" s="398" t="s">
        <v>920</v>
      </c>
      <c r="D271" s="314"/>
      <c r="E271" s="314" t="s">
        <v>384</v>
      </c>
      <c r="F271" s="315" t="s">
        <v>34</v>
      </c>
      <c r="G271" s="313" t="s">
        <v>1736</v>
      </c>
      <c r="H271" s="313" t="s">
        <v>628</v>
      </c>
      <c r="I271" s="316">
        <v>24000</v>
      </c>
      <c r="J271" s="316">
        <f>-K2541/0.0833333333333333</f>
        <v>0</v>
      </c>
      <c r="K271" s="316"/>
      <c r="L271" s="317" t="s">
        <v>328</v>
      </c>
      <c r="M271" s="317">
        <v>42826</v>
      </c>
      <c r="N271" s="318">
        <v>43921</v>
      </c>
      <c r="O271" s="336">
        <f>YEAR(N271)</f>
        <v>2020</v>
      </c>
      <c r="P271" s="336">
        <f>MONTH(N271)</f>
        <v>3</v>
      </c>
      <c r="Q271" s="326" t="str">
        <f>IF(P271&gt;9,CONCATENATE(O271,P271),CONCATENATE(O271,"0",P271))</f>
        <v>202003</v>
      </c>
      <c r="R271" s="311" t="s">
        <v>44</v>
      </c>
      <c r="S271" s="319">
        <v>0</v>
      </c>
      <c r="T271" s="319">
        <v>0</v>
      </c>
      <c r="U271" s="313"/>
      <c r="V271" s="363"/>
      <c r="W271" s="360"/>
      <c r="X271" s="385"/>
      <c r="Y271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71" s="422"/>
      <c r="AA271" s="349"/>
      <c r="AB271" s="349"/>
      <c r="AC271" s="349"/>
      <c r="AD271" s="349"/>
      <c r="AE271" s="349"/>
      <c r="AF271" s="349"/>
      <c r="AG271" s="349"/>
      <c r="AH271" s="349"/>
      <c r="AI271" s="349"/>
      <c r="AJ271" s="349"/>
      <c r="AK271" s="349"/>
      <c r="AL271" s="349"/>
      <c r="AM271" s="349"/>
      <c r="AN271" s="349"/>
      <c r="AO271" s="349"/>
      <c r="AP271" s="349"/>
      <c r="AQ271" s="349"/>
    </row>
    <row r="272" spans="1:100" s="231" customFormat="1" ht="43.5" customHeight="1" x14ac:dyDescent="0.25">
      <c r="A272" s="311" t="s">
        <v>33</v>
      </c>
      <c r="B272" s="361" t="s">
        <v>918</v>
      </c>
      <c r="C272" s="398" t="s">
        <v>920</v>
      </c>
      <c r="D272" s="314"/>
      <c r="E272" s="314" t="s">
        <v>384</v>
      </c>
      <c r="F272" s="315" t="s">
        <v>34</v>
      </c>
      <c r="G272" s="313" t="s">
        <v>629</v>
      </c>
      <c r="H272" s="313" t="s">
        <v>630</v>
      </c>
      <c r="I272" s="316">
        <v>45000</v>
      </c>
      <c r="J272" s="316">
        <f>-K2541/0.0833333333333333</f>
        <v>0</v>
      </c>
      <c r="K272" s="316"/>
      <c r="L272" s="317">
        <v>42795</v>
      </c>
      <c r="M272" s="317">
        <v>42826</v>
      </c>
      <c r="N272" s="318">
        <v>43921</v>
      </c>
      <c r="O272" s="336">
        <f>YEAR(N272)</f>
        <v>2020</v>
      </c>
      <c r="P272" s="336">
        <f>MONTH(N272)</f>
        <v>3</v>
      </c>
      <c r="Q272" s="326" t="str">
        <f>IF(P272&gt;9,CONCATENATE(O272,P272),CONCATENATE(O272,"0",P272))</f>
        <v>202003</v>
      </c>
      <c r="R272" s="311">
        <v>0</v>
      </c>
      <c r="S272" s="319">
        <v>0</v>
      </c>
      <c r="T272" s="319">
        <v>0</v>
      </c>
      <c r="U272" s="313"/>
      <c r="V272" s="363"/>
      <c r="W272" s="360"/>
      <c r="X272" s="385"/>
      <c r="Y272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72" s="422"/>
      <c r="AA272" s="349"/>
      <c r="AB272" s="349"/>
      <c r="AC272" s="349"/>
      <c r="AD272" s="349"/>
      <c r="AE272" s="349"/>
      <c r="AF272" s="349"/>
      <c r="AG272" s="349"/>
      <c r="AH272" s="349"/>
      <c r="AI272" s="349"/>
      <c r="AJ272" s="349"/>
      <c r="AK272" s="349"/>
      <c r="AL272" s="349"/>
      <c r="AM272" s="349"/>
      <c r="AN272" s="349"/>
      <c r="AO272" s="349"/>
      <c r="AP272" s="349"/>
      <c r="AQ272" s="349"/>
    </row>
    <row r="273" spans="1:100" s="231" customFormat="1" ht="43.5" customHeight="1" x14ac:dyDescent="0.25">
      <c r="A273" s="305" t="s">
        <v>523</v>
      </c>
      <c r="B273" s="361" t="s">
        <v>998</v>
      </c>
      <c r="C273" s="398" t="s">
        <v>920</v>
      </c>
      <c r="D273" s="306" t="s">
        <v>2612</v>
      </c>
      <c r="E273" s="306" t="s">
        <v>383</v>
      </c>
      <c r="F273" s="307" t="s">
        <v>34</v>
      </c>
      <c r="G273" s="308" t="s">
        <v>1418</v>
      </c>
      <c r="H273" s="308" t="s">
        <v>1419</v>
      </c>
      <c r="I273" s="309">
        <v>5340</v>
      </c>
      <c r="J273" s="309">
        <f>-K1889/0.0833333333333333</f>
        <v>0</v>
      </c>
      <c r="K273" s="309"/>
      <c r="L273" s="310" t="s">
        <v>328</v>
      </c>
      <c r="M273" s="310">
        <v>42552</v>
      </c>
      <c r="N273" s="310">
        <v>42916</v>
      </c>
      <c r="O273" s="337">
        <f>YEAR(N273)</f>
        <v>2017</v>
      </c>
      <c r="P273" s="336">
        <f>MONTH(N273)</f>
        <v>6</v>
      </c>
      <c r="Q273" s="332" t="str">
        <f>IF(P273&gt;9,CONCATENATE(O273,P273),CONCATENATE(O273,"0",P273))</f>
        <v>201706</v>
      </c>
      <c r="R273" s="311">
        <v>0</v>
      </c>
      <c r="S273" s="312">
        <v>0</v>
      </c>
      <c r="T273" s="312">
        <v>0</v>
      </c>
      <c r="U273" s="355"/>
      <c r="V273" s="363"/>
      <c r="W273" s="360"/>
      <c r="X273" s="363"/>
      <c r="Y273" s="369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73" s="422"/>
      <c r="AA273" s="348"/>
      <c r="AB273" s="348"/>
      <c r="AC273" s="348"/>
      <c r="AD273" s="348"/>
      <c r="AE273" s="348"/>
      <c r="AF273" s="348"/>
      <c r="AG273" s="348"/>
      <c r="AH273" s="348"/>
      <c r="AI273" s="348"/>
      <c r="AJ273" s="348"/>
      <c r="AK273" s="348"/>
      <c r="AL273" s="348"/>
      <c r="AM273" s="348"/>
      <c r="AN273" s="348"/>
      <c r="AO273" s="348"/>
      <c r="AP273" s="348"/>
      <c r="AQ273" s="348"/>
    </row>
    <row r="274" spans="1:100" s="231" customFormat="1" ht="43.5" customHeight="1" x14ac:dyDescent="0.25">
      <c r="A274" s="311" t="s">
        <v>523</v>
      </c>
      <c r="B274" s="361" t="s">
        <v>998</v>
      </c>
      <c r="C274" s="398" t="s">
        <v>920</v>
      </c>
      <c r="D274" s="314" t="s">
        <v>2573</v>
      </c>
      <c r="E274" s="314" t="s">
        <v>2349</v>
      </c>
      <c r="F274" s="315" t="s">
        <v>34</v>
      </c>
      <c r="G274" s="313" t="s">
        <v>2574</v>
      </c>
      <c r="H274" s="313" t="s">
        <v>2575</v>
      </c>
      <c r="I274" s="316">
        <v>2520</v>
      </c>
      <c r="J274" s="316">
        <f>-K1896/0.0833333333333333</f>
        <v>0</v>
      </c>
      <c r="K274" s="316"/>
      <c r="L274" s="317" t="s">
        <v>328</v>
      </c>
      <c r="M274" s="317">
        <v>42552</v>
      </c>
      <c r="N274" s="318">
        <v>42916</v>
      </c>
      <c r="O274" s="336">
        <f>YEAR(N274)</f>
        <v>2017</v>
      </c>
      <c r="P274" s="336">
        <f>MONTH(N274)</f>
        <v>6</v>
      </c>
      <c r="Q274" s="326" t="str">
        <f>IF(P274&gt;9,CONCATENATE(O274,P274),CONCATENATE(O274,"0",P274))</f>
        <v>201706</v>
      </c>
      <c r="R274" s="311" t="s">
        <v>44</v>
      </c>
      <c r="S274" s="319">
        <v>0</v>
      </c>
      <c r="T274" s="319">
        <v>0</v>
      </c>
      <c r="U274" s="313"/>
      <c r="V274" s="363"/>
      <c r="W274" s="360"/>
      <c r="X274" s="363"/>
      <c r="Y274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74" s="360"/>
      <c r="AA274" s="360"/>
      <c r="AB274" s="360"/>
      <c r="AC274" s="360"/>
      <c r="AD274" s="360"/>
      <c r="AE274" s="360"/>
      <c r="AF274" s="360"/>
      <c r="AG274" s="360"/>
      <c r="AH274" s="360"/>
      <c r="AI274" s="360"/>
      <c r="AJ274" s="360"/>
      <c r="AK274" s="360"/>
      <c r="AL274" s="360"/>
      <c r="AM274" s="360"/>
      <c r="AN274" s="360"/>
      <c r="AO274" s="360"/>
      <c r="AP274" s="360"/>
      <c r="AQ274" s="360"/>
    </row>
    <row r="275" spans="1:100" s="47" customFormat="1" ht="43.5" customHeight="1" x14ac:dyDescent="0.25">
      <c r="A275" s="354" t="s">
        <v>523</v>
      </c>
      <c r="B275" s="378" t="s">
        <v>998</v>
      </c>
      <c r="C275" s="370" t="s">
        <v>920</v>
      </c>
      <c r="D275" s="358" t="s">
        <v>2475</v>
      </c>
      <c r="E275" s="358" t="s">
        <v>1309</v>
      </c>
      <c r="F275" s="359" t="s">
        <v>2473</v>
      </c>
      <c r="G275" s="355" t="s">
        <v>1471</v>
      </c>
      <c r="H275" s="355" t="s">
        <v>2474</v>
      </c>
      <c r="I275" s="371">
        <v>5000</v>
      </c>
      <c r="J275" s="371">
        <f>-K1876/0.0833333333333333</f>
        <v>0</v>
      </c>
      <c r="K275" s="371"/>
      <c r="L275" s="372" t="s">
        <v>328</v>
      </c>
      <c r="M275" s="372">
        <v>42552</v>
      </c>
      <c r="N275" s="373">
        <v>42916</v>
      </c>
      <c r="O275" s="374">
        <f>YEAR(N275)</f>
        <v>2017</v>
      </c>
      <c r="P275" s="374">
        <f>MONTH(N275)</f>
        <v>6</v>
      </c>
      <c r="Q275" s="375" t="str">
        <f>IF(P275&gt;9,CONCATENATE(O275,P275),CONCATENATE(O275,"0",P275))</f>
        <v>201706</v>
      </c>
      <c r="R275" s="354" t="s">
        <v>268</v>
      </c>
      <c r="S275" s="376">
        <v>0</v>
      </c>
      <c r="T275" s="376">
        <v>0</v>
      </c>
      <c r="U275" s="355"/>
      <c r="V275" s="348"/>
      <c r="W275" s="348"/>
      <c r="X275" s="348"/>
      <c r="Y275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75" s="422"/>
      <c r="AA275" s="349"/>
      <c r="AB275" s="349"/>
      <c r="AC275" s="349"/>
      <c r="AD275" s="349"/>
      <c r="AE275" s="349"/>
      <c r="AF275" s="349"/>
      <c r="AG275" s="349"/>
      <c r="AH275" s="349"/>
      <c r="AI275" s="349"/>
      <c r="AJ275" s="349"/>
      <c r="AK275" s="349"/>
      <c r="AL275" s="349"/>
      <c r="AM275" s="349"/>
      <c r="AN275" s="349"/>
      <c r="AO275" s="349"/>
      <c r="AP275" s="349"/>
      <c r="AQ275" s="349"/>
      <c r="AR275" s="231"/>
      <c r="AS275" s="231"/>
      <c r="AT275" s="231"/>
      <c r="AU275" s="231"/>
      <c r="AV275" s="231"/>
      <c r="AW275" s="231"/>
      <c r="AX275" s="231"/>
      <c r="AY275" s="231"/>
      <c r="AZ275" s="231"/>
      <c r="BA275" s="231"/>
      <c r="BB275" s="231"/>
      <c r="BC275" s="231"/>
      <c r="BD275" s="231"/>
      <c r="BE275" s="231"/>
      <c r="BF275" s="231"/>
      <c r="BG275" s="231"/>
      <c r="BH275" s="231"/>
      <c r="BI275" s="231"/>
      <c r="BJ275" s="231"/>
      <c r="BK275" s="231"/>
      <c r="BL275" s="231"/>
      <c r="BM275" s="231"/>
      <c r="BN275" s="231"/>
      <c r="BO275" s="231"/>
      <c r="BP275" s="231"/>
      <c r="BQ275" s="231"/>
      <c r="BR275" s="231"/>
      <c r="BS275" s="231"/>
      <c r="BT275" s="231"/>
      <c r="BU275" s="231"/>
      <c r="BV275" s="231"/>
      <c r="BW275" s="231"/>
      <c r="BX275" s="231"/>
      <c r="BY275" s="231"/>
      <c r="BZ275" s="231"/>
      <c r="CA275" s="231"/>
      <c r="CB275" s="231"/>
      <c r="CC275" s="231"/>
      <c r="CD275" s="231"/>
      <c r="CE275" s="231"/>
      <c r="CF275" s="231"/>
      <c r="CG275" s="231"/>
      <c r="CH275" s="231"/>
      <c r="CI275" s="231"/>
      <c r="CJ275" s="231"/>
      <c r="CK275" s="231"/>
      <c r="CL275" s="231"/>
      <c r="CM275" s="231"/>
      <c r="CN275" s="231"/>
      <c r="CO275" s="231"/>
      <c r="CP275" s="231"/>
      <c r="CQ275" s="231"/>
      <c r="CR275" s="231"/>
      <c r="CS275" s="231"/>
      <c r="CT275" s="231"/>
      <c r="CU275" s="231"/>
      <c r="CV275" s="231"/>
    </row>
    <row r="276" spans="1:100" s="232" customFormat="1" ht="43.5" customHeight="1" x14ac:dyDescent="0.25">
      <c r="A276" s="311" t="s">
        <v>523</v>
      </c>
      <c r="B276" s="361" t="s">
        <v>998</v>
      </c>
      <c r="C276" s="398" t="s">
        <v>920</v>
      </c>
      <c r="D276" s="314" t="s">
        <v>94</v>
      </c>
      <c r="E276" s="314" t="s">
        <v>394</v>
      </c>
      <c r="F276" s="315" t="s">
        <v>34</v>
      </c>
      <c r="G276" s="313" t="s">
        <v>2485</v>
      </c>
      <c r="H276" s="313" t="s">
        <v>2486</v>
      </c>
      <c r="I276" s="316" t="s">
        <v>214</v>
      </c>
      <c r="J276" s="316">
        <f>-K1893/0.0833333333333333</f>
        <v>0</v>
      </c>
      <c r="K276" s="316"/>
      <c r="L276" s="317">
        <v>42487</v>
      </c>
      <c r="M276" s="317">
        <v>42552</v>
      </c>
      <c r="N276" s="318">
        <v>42916</v>
      </c>
      <c r="O276" s="336">
        <f>YEAR(N276)</f>
        <v>2017</v>
      </c>
      <c r="P276" s="336">
        <f>MONTH(N276)</f>
        <v>6</v>
      </c>
      <c r="Q276" s="326" t="str">
        <f>IF(P276&gt;9,CONCATENATE(O276,P276),CONCATENATE(O276,"0",P276))</f>
        <v>201706</v>
      </c>
      <c r="R276" s="311" t="s">
        <v>268</v>
      </c>
      <c r="S276" s="319">
        <v>0</v>
      </c>
      <c r="T276" s="319">
        <v>0</v>
      </c>
      <c r="U276" s="313"/>
      <c r="V276" s="363"/>
      <c r="W276" s="360"/>
      <c r="X276" s="363"/>
      <c r="Y276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76" s="360"/>
      <c r="AA276" s="360"/>
      <c r="AB276" s="360"/>
      <c r="AC276" s="360"/>
      <c r="AD276" s="360"/>
      <c r="AE276" s="360"/>
      <c r="AF276" s="360"/>
      <c r="AG276" s="360"/>
      <c r="AH276" s="360"/>
      <c r="AI276" s="360"/>
      <c r="AJ276" s="360"/>
      <c r="AK276" s="360"/>
      <c r="AL276" s="360"/>
      <c r="AM276" s="360"/>
      <c r="AN276" s="360"/>
      <c r="AO276" s="360"/>
      <c r="AP276" s="360"/>
      <c r="AQ276" s="360"/>
      <c r="AR276" s="233"/>
      <c r="AS276" s="233"/>
      <c r="AT276" s="233"/>
      <c r="AU276" s="233"/>
      <c r="AV276" s="233"/>
      <c r="AW276" s="233"/>
      <c r="AX276" s="233"/>
      <c r="AY276" s="233"/>
      <c r="AZ276" s="233"/>
      <c r="BA276" s="233"/>
      <c r="BB276" s="233"/>
      <c r="BC276" s="233"/>
      <c r="BD276" s="233"/>
      <c r="BE276" s="233"/>
      <c r="BF276" s="233"/>
      <c r="BG276" s="233"/>
      <c r="BH276" s="233"/>
      <c r="BI276" s="233"/>
      <c r="BJ276" s="233"/>
      <c r="BK276" s="233"/>
      <c r="BL276" s="233"/>
      <c r="BM276" s="233"/>
      <c r="BN276" s="233"/>
      <c r="BO276" s="233"/>
      <c r="BP276" s="233"/>
      <c r="BQ276" s="233"/>
      <c r="BR276" s="233"/>
      <c r="BS276" s="233"/>
      <c r="BT276" s="233"/>
      <c r="BU276" s="233"/>
      <c r="BV276" s="233"/>
      <c r="BW276" s="233"/>
      <c r="BX276" s="233"/>
      <c r="BY276" s="233"/>
      <c r="BZ276" s="233"/>
      <c r="CA276" s="233"/>
      <c r="CB276" s="233"/>
      <c r="CC276" s="233"/>
      <c r="CD276" s="233"/>
      <c r="CE276" s="233"/>
      <c r="CF276" s="233"/>
      <c r="CG276" s="233"/>
      <c r="CH276" s="233"/>
      <c r="CI276" s="233"/>
      <c r="CJ276" s="233"/>
      <c r="CK276" s="233"/>
      <c r="CL276" s="233"/>
      <c r="CM276" s="233"/>
      <c r="CN276" s="233"/>
      <c r="CO276" s="233"/>
      <c r="CP276" s="233"/>
      <c r="CQ276" s="233"/>
      <c r="CR276" s="233"/>
      <c r="CS276" s="233"/>
      <c r="CT276" s="233"/>
      <c r="CU276" s="233"/>
      <c r="CV276" s="233"/>
    </row>
    <row r="277" spans="1:100" s="47" customFormat="1" ht="43.5" customHeight="1" x14ac:dyDescent="0.25">
      <c r="A277" s="311" t="s">
        <v>523</v>
      </c>
      <c r="B277" s="361" t="s">
        <v>998</v>
      </c>
      <c r="C277" s="398" t="s">
        <v>920</v>
      </c>
      <c r="D277" s="314" t="s">
        <v>2736</v>
      </c>
      <c r="E277" s="314" t="s">
        <v>1003</v>
      </c>
      <c r="F277" s="315" t="s">
        <v>46</v>
      </c>
      <c r="G277" s="313" t="s">
        <v>2737</v>
      </c>
      <c r="H277" s="313" t="s">
        <v>2738</v>
      </c>
      <c r="I277" s="316">
        <v>57560</v>
      </c>
      <c r="J277" s="316">
        <f>-K1919/0.0833333333333333</f>
        <v>0</v>
      </c>
      <c r="K277" s="316"/>
      <c r="L277" s="317">
        <v>42578</v>
      </c>
      <c r="M277" s="317">
        <v>42578</v>
      </c>
      <c r="N277" s="318">
        <v>42942</v>
      </c>
      <c r="O277" s="336">
        <f>YEAR(N277)</f>
        <v>2017</v>
      </c>
      <c r="P277" s="336">
        <f>MONTH(N277)</f>
        <v>7</v>
      </c>
      <c r="Q277" s="326" t="str">
        <f>IF(P277&gt;9,CONCATENATE(O277,P277),CONCATENATE(O277,"0",P277))</f>
        <v>201707</v>
      </c>
      <c r="R277" s="311" t="s">
        <v>91</v>
      </c>
      <c r="S277" s="319">
        <v>0</v>
      </c>
      <c r="T277" s="319">
        <v>0</v>
      </c>
      <c r="U277" s="313"/>
      <c r="V277" s="363"/>
      <c r="W277" s="360"/>
      <c r="X277" s="363"/>
      <c r="Y277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77" s="360"/>
      <c r="AA277" s="360"/>
      <c r="AB277" s="360"/>
      <c r="AC277" s="360"/>
      <c r="AD277" s="360"/>
      <c r="AE277" s="360"/>
      <c r="AF277" s="360"/>
      <c r="AG277" s="360"/>
      <c r="AH277" s="360"/>
      <c r="AI277" s="360"/>
      <c r="AJ277" s="360"/>
      <c r="AK277" s="360"/>
      <c r="AL277" s="360"/>
      <c r="AM277" s="360"/>
      <c r="AN277" s="360"/>
      <c r="AO277" s="360"/>
      <c r="AP277" s="360"/>
      <c r="AQ277" s="360"/>
      <c r="AR277" s="231"/>
      <c r="AS277" s="231"/>
      <c r="AT277" s="231"/>
      <c r="AU277" s="231"/>
      <c r="AV277" s="231"/>
      <c r="AW277" s="231"/>
      <c r="AX277" s="231"/>
      <c r="AY277" s="231"/>
      <c r="AZ277" s="231"/>
      <c r="BA277" s="231"/>
      <c r="BB277" s="231"/>
      <c r="BC277" s="231"/>
      <c r="BD277" s="231"/>
      <c r="BE277" s="231"/>
      <c r="BF277" s="231"/>
      <c r="BG277" s="231"/>
      <c r="BH277" s="231"/>
      <c r="BI277" s="231"/>
      <c r="BJ277" s="231"/>
      <c r="BK277" s="231"/>
      <c r="BL277" s="231"/>
      <c r="BM277" s="231"/>
      <c r="BN277" s="231"/>
      <c r="BO277" s="231"/>
      <c r="BP277" s="231"/>
      <c r="BQ277" s="231"/>
      <c r="BR277" s="231"/>
      <c r="BS277" s="231"/>
      <c r="BT277" s="231"/>
      <c r="BU277" s="231"/>
      <c r="BV277" s="231"/>
      <c r="BW277" s="231"/>
      <c r="BX277" s="231"/>
      <c r="BY277" s="231"/>
      <c r="BZ277" s="231"/>
      <c r="CA277" s="231"/>
      <c r="CB277" s="231"/>
      <c r="CC277" s="231"/>
      <c r="CD277" s="231"/>
      <c r="CE277" s="231"/>
      <c r="CF277" s="231"/>
      <c r="CG277" s="231"/>
      <c r="CH277" s="231"/>
      <c r="CI277" s="231"/>
      <c r="CJ277" s="231"/>
      <c r="CK277" s="231"/>
      <c r="CL277" s="231"/>
      <c r="CM277" s="231"/>
      <c r="CN277" s="231"/>
      <c r="CO277" s="231"/>
      <c r="CP277" s="231"/>
      <c r="CQ277" s="231"/>
      <c r="CR277" s="231"/>
      <c r="CS277" s="231"/>
      <c r="CT277" s="231"/>
      <c r="CU277" s="231"/>
      <c r="CV277" s="231"/>
    </row>
    <row r="278" spans="1:100" s="232" customFormat="1" ht="43.5" customHeight="1" x14ac:dyDescent="0.25">
      <c r="A278" s="311" t="s">
        <v>523</v>
      </c>
      <c r="B278" s="361" t="s">
        <v>998</v>
      </c>
      <c r="C278" s="398" t="s">
        <v>920</v>
      </c>
      <c r="D278" s="314" t="s">
        <v>2751</v>
      </c>
      <c r="E278" s="314" t="s">
        <v>1003</v>
      </c>
      <c r="F278" s="315" t="s">
        <v>34</v>
      </c>
      <c r="G278" s="313" t="s">
        <v>2752</v>
      </c>
      <c r="H278" s="313" t="s">
        <v>1432</v>
      </c>
      <c r="I278" s="316">
        <v>39840.6</v>
      </c>
      <c r="J278" s="316">
        <f>-K1922/0.0833333333333333</f>
        <v>0</v>
      </c>
      <c r="K278" s="316"/>
      <c r="L278" s="317">
        <v>42627</v>
      </c>
      <c r="M278" s="317">
        <v>42583</v>
      </c>
      <c r="N278" s="318">
        <v>42947</v>
      </c>
      <c r="O278" s="336">
        <f>YEAR(N278)</f>
        <v>2017</v>
      </c>
      <c r="P278" s="336">
        <f>MONTH(N278)</f>
        <v>7</v>
      </c>
      <c r="Q278" s="326" t="str">
        <f>IF(P278&gt;9,CONCATENATE(O278,P278),CONCATENATE(O278,"0",P278))</f>
        <v>201707</v>
      </c>
      <c r="R278" s="311" t="s">
        <v>45</v>
      </c>
      <c r="S278" s="319">
        <v>0</v>
      </c>
      <c r="T278" s="319">
        <v>0</v>
      </c>
      <c r="U278" s="313"/>
      <c r="V278" s="363"/>
      <c r="W278" s="360"/>
      <c r="X278" s="363"/>
      <c r="Y278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78" s="360"/>
      <c r="AA278" s="360"/>
      <c r="AB278" s="360"/>
      <c r="AC278" s="360"/>
      <c r="AD278" s="360"/>
      <c r="AE278" s="360"/>
      <c r="AF278" s="360"/>
      <c r="AG278" s="360"/>
      <c r="AH278" s="360"/>
      <c r="AI278" s="360"/>
      <c r="AJ278" s="360"/>
      <c r="AK278" s="360"/>
      <c r="AL278" s="360"/>
      <c r="AM278" s="360"/>
      <c r="AN278" s="360"/>
      <c r="AO278" s="360"/>
      <c r="AP278" s="360"/>
      <c r="AQ278" s="360"/>
      <c r="AR278" s="233"/>
      <c r="AS278" s="233"/>
      <c r="AT278" s="233"/>
      <c r="AU278" s="233"/>
      <c r="AV278" s="233"/>
      <c r="AW278" s="233"/>
      <c r="AX278" s="233"/>
      <c r="AY278" s="233"/>
      <c r="AZ278" s="233"/>
      <c r="BA278" s="233"/>
      <c r="BB278" s="233"/>
      <c r="BC278" s="233"/>
      <c r="BD278" s="233"/>
      <c r="BE278" s="233"/>
      <c r="BF278" s="233"/>
      <c r="BG278" s="233"/>
      <c r="BH278" s="233"/>
      <c r="BI278" s="233"/>
      <c r="BJ278" s="233"/>
      <c r="BK278" s="233"/>
      <c r="BL278" s="233"/>
      <c r="BM278" s="233"/>
      <c r="BN278" s="233"/>
      <c r="BO278" s="233"/>
      <c r="BP278" s="233"/>
      <c r="BQ278" s="233"/>
      <c r="BR278" s="233"/>
      <c r="BS278" s="233"/>
      <c r="BT278" s="233"/>
      <c r="BU278" s="233"/>
      <c r="BV278" s="233"/>
      <c r="BW278" s="233"/>
      <c r="BX278" s="233"/>
      <c r="BY278" s="233"/>
      <c r="BZ278" s="233"/>
      <c r="CA278" s="233"/>
      <c r="CB278" s="233"/>
      <c r="CC278" s="233"/>
      <c r="CD278" s="233"/>
      <c r="CE278" s="233"/>
      <c r="CF278" s="233"/>
      <c r="CG278" s="233"/>
      <c r="CH278" s="233"/>
      <c r="CI278" s="233"/>
      <c r="CJ278" s="233"/>
      <c r="CK278" s="233"/>
      <c r="CL278" s="233"/>
      <c r="CM278" s="233"/>
      <c r="CN278" s="233"/>
      <c r="CO278" s="233"/>
      <c r="CP278" s="233"/>
      <c r="CQ278" s="233"/>
      <c r="CR278" s="233"/>
      <c r="CS278" s="233"/>
      <c r="CT278" s="233"/>
      <c r="CU278" s="233"/>
      <c r="CV278" s="233"/>
    </row>
    <row r="279" spans="1:100" s="232" customFormat="1" ht="43.5" customHeight="1" x14ac:dyDescent="0.25">
      <c r="A279" s="311" t="s">
        <v>523</v>
      </c>
      <c r="B279" s="361" t="s">
        <v>998</v>
      </c>
      <c r="C279" s="398" t="s">
        <v>920</v>
      </c>
      <c r="D279" s="314" t="s">
        <v>2769</v>
      </c>
      <c r="E279" s="314" t="s">
        <v>382</v>
      </c>
      <c r="F279" s="315" t="s">
        <v>2770</v>
      </c>
      <c r="G279" s="313" t="s">
        <v>2771</v>
      </c>
      <c r="H279" s="313" t="s">
        <v>2772</v>
      </c>
      <c r="I279" s="316">
        <v>8174.51</v>
      </c>
      <c r="J279" s="316">
        <f>-K1924/0.0833333333333333</f>
        <v>0</v>
      </c>
      <c r="K279" s="316"/>
      <c r="L279" s="317" t="s">
        <v>328</v>
      </c>
      <c r="M279" s="317">
        <v>42586</v>
      </c>
      <c r="N279" s="318">
        <v>42950</v>
      </c>
      <c r="O279" s="336">
        <f>YEAR(N279)</f>
        <v>2017</v>
      </c>
      <c r="P279" s="336">
        <f>MONTH(N279)</f>
        <v>8</v>
      </c>
      <c r="Q279" s="326" t="str">
        <f>IF(P279&gt;9,CONCATENATE(O279,P279),CONCATENATE(O279,"0",P279))</f>
        <v>201708</v>
      </c>
      <c r="R279" s="311">
        <v>0</v>
      </c>
      <c r="S279" s="319">
        <v>0</v>
      </c>
      <c r="T279" s="319">
        <v>0</v>
      </c>
      <c r="U279" s="313"/>
      <c r="V279" s="363"/>
      <c r="W279" s="360"/>
      <c r="X279" s="363"/>
      <c r="Y279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79" s="360"/>
      <c r="AA279" s="360"/>
      <c r="AB279" s="360"/>
      <c r="AC279" s="360"/>
      <c r="AD279" s="360"/>
      <c r="AE279" s="360"/>
      <c r="AF279" s="360"/>
      <c r="AG279" s="360"/>
      <c r="AH279" s="360"/>
      <c r="AI279" s="360"/>
      <c r="AJ279" s="360"/>
      <c r="AK279" s="360"/>
      <c r="AL279" s="360"/>
      <c r="AM279" s="360"/>
      <c r="AN279" s="360"/>
      <c r="AO279" s="360"/>
      <c r="AP279" s="360"/>
      <c r="AQ279" s="360"/>
      <c r="AR279" s="233"/>
      <c r="AS279" s="233"/>
      <c r="AT279" s="233"/>
      <c r="AU279" s="233"/>
      <c r="AV279" s="233"/>
      <c r="AW279" s="233"/>
      <c r="AX279" s="233"/>
      <c r="AY279" s="233"/>
      <c r="AZ279" s="233"/>
      <c r="BA279" s="233"/>
      <c r="BB279" s="233"/>
      <c r="BC279" s="233"/>
      <c r="BD279" s="233"/>
      <c r="BE279" s="233"/>
      <c r="BF279" s="233"/>
      <c r="BG279" s="233"/>
      <c r="BH279" s="233"/>
      <c r="BI279" s="233"/>
      <c r="BJ279" s="233"/>
      <c r="BK279" s="233"/>
      <c r="BL279" s="233"/>
      <c r="BM279" s="233"/>
      <c r="BN279" s="233"/>
      <c r="BO279" s="233"/>
      <c r="BP279" s="233"/>
      <c r="BQ279" s="233"/>
      <c r="BR279" s="233"/>
      <c r="BS279" s="233"/>
      <c r="BT279" s="233"/>
      <c r="BU279" s="233"/>
      <c r="BV279" s="233"/>
      <c r="BW279" s="233"/>
      <c r="BX279" s="233"/>
      <c r="BY279" s="233"/>
      <c r="BZ279" s="233"/>
      <c r="CA279" s="233"/>
      <c r="CB279" s="233"/>
      <c r="CC279" s="233"/>
      <c r="CD279" s="233"/>
      <c r="CE279" s="233"/>
      <c r="CF279" s="233"/>
      <c r="CG279" s="233"/>
      <c r="CH279" s="233"/>
      <c r="CI279" s="233"/>
      <c r="CJ279" s="233"/>
      <c r="CK279" s="233"/>
      <c r="CL279" s="233"/>
      <c r="CM279" s="233"/>
      <c r="CN279" s="233"/>
      <c r="CO279" s="233"/>
      <c r="CP279" s="233"/>
      <c r="CQ279" s="233"/>
      <c r="CR279" s="233"/>
      <c r="CS279" s="233"/>
      <c r="CT279" s="233"/>
      <c r="CU279" s="233"/>
      <c r="CV279" s="233"/>
    </row>
    <row r="280" spans="1:100" s="47" customFormat="1" ht="43.5" customHeight="1" x14ac:dyDescent="0.25">
      <c r="A280" s="305" t="s">
        <v>523</v>
      </c>
      <c r="B280" s="361" t="s">
        <v>998</v>
      </c>
      <c r="C280" s="398" t="s">
        <v>920</v>
      </c>
      <c r="D280" s="306" t="s">
        <v>1976</v>
      </c>
      <c r="E280" s="306" t="s">
        <v>401</v>
      </c>
      <c r="F280" s="307" t="s">
        <v>34</v>
      </c>
      <c r="G280" s="308" t="s">
        <v>1977</v>
      </c>
      <c r="H280" s="308" t="s">
        <v>1978</v>
      </c>
      <c r="I280" s="309">
        <v>3000</v>
      </c>
      <c r="J280" s="309">
        <f>-K1892/0.0833333333333333</f>
        <v>0</v>
      </c>
      <c r="K280" s="309"/>
      <c r="L280" s="310" t="s">
        <v>328</v>
      </c>
      <c r="M280" s="310">
        <v>42594</v>
      </c>
      <c r="N280" s="310">
        <v>42958</v>
      </c>
      <c r="O280" s="337">
        <f>YEAR(N280)</f>
        <v>2017</v>
      </c>
      <c r="P280" s="336">
        <f>MONTH(N280)</f>
        <v>8</v>
      </c>
      <c r="Q280" s="332" t="str">
        <f>IF(P280&gt;9,CONCATENATE(O280,P280),CONCATENATE(O280,"0",P280))</f>
        <v>201708</v>
      </c>
      <c r="R280" s="311">
        <v>0</v>
      </c>
      <c r="S280" s="312">
        <v>0</v>
      </c>
      <c r="T280" s="312">
        <v>0</v>
      </c>
      <c r="U280" s="356"/>
      <c r="V280" s="360"/>
      <c r="W280" s="360"/>
      <c r="X280" s="360"/>
      <c r="Y280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80" s="385"/>
      <c r="AA280" s="363"/>
      <c r="AB280" s="363"/>
      <c r="AC280" s="363"/>
      <c r="AD280" s="363"/>
      <c r="AE280" s="363"/>
      <c r="AF280" s="363"/>
      <c r="AG280" s="363"/>
      <c r="AH280" s="363"/>
      <c r="AI280" s="363"/>
      <c r="AJ280" s="363"/>
      <c r="AK280" s="363"/>
      <c r="AL280" s="363"/>
      <c r="AM280" s="363"/>
      <c r="AN280" s="363"/>
      <c r="AO280" s="363"/>
      <c r="AP280" s="363"/>
      <c r="AQ280" s="363"/>
      <c r="AR280" s="231"/>
      <c r="AS280" s="231"/>
      <c r="AT280" s="231"/>
      <c r="AU280" s="231"/>
      <c r="AV280" s="231"/>
      <c r="AW280" s="231"/>
      <c r="AX280" s="231"/>
      <c r="AY280" s="231"/>
      <c r="AZ280" s="231"/>
      <c r="BA280" s="231"/>
      <c r="BB280" s="231"/>
      <c r="BC280" s="231"/>
      <c r="BD280" s="231"/>
      <c r="BE280" s="231"/>
      <c r="BF280" s="231"/>
      <c r="BG280" s="231"/>
      <c r="BH280" s="231"/>
      <c r="BI280" s="231"/>
      <c r="BJ280" s="231"/>
      <c r="BK280" s="231"/>
      <c r="BL280" s="231"/>
      <c r="BM280" s="231"/>
      <c r="BN280" s="231"/>
      <c r="BO280" s="231"/>
      <c r="BP280" s="231"/>
      <c r="BQ280" s="231"/>
      <c r="BR280" s="231"/>
      <c r="BS280" s="231"/>
      <c r="BT280" s="231"/>
      <c r="BU280" s="231"/>
      <c r="BV280" s="231"/>
      <c r="BW280" s="231"/>
      <c r="BX280" s="231"/>
      <c r="BY280" s="231"/>
      <c r="BZ280" s="231"/>
      <c r="CA280" s="231"/>
      <c r="CB280" s="231"/>
      <c r="CC280" s="231"/>
      <c r="CD280" s="231"/>
      <c r="CE280" s="231"/>
      <c r="CF280" s="231"/>
      <c r="CG280" s="231"/>
      <c r="CH280" s="231"/>
      <c r="CI280" s="231"/>
      <c r="CJ280" s="231"/>
      <c r="CK280" s="231"/>
      <c r="CL280" s="231"/>
      <c r="CM280" s="231"/>
      <c r="CN280" s="231"/>
      <c r="CO280" s="231"/>
      <c r="CP280" s="231"/>
      <c r="CQ280" s="231"/>
      <c r="CR280" s="231"/>
      <c r="CS280" s="231"/>
      <c r="CT280" s="231"/>
      <c r="CU280" s="231"/>
      <c r="CV280" s="231"/>
    </row>
    <row r="281" spans="1:100" s="47" customFormat="1" ht="43.5" customHeight="1" x14ac:dyDescent="0.25">
      <c r="A281" s="311" t="s">
        <v>523</v>
      </c>
      <c r="B281" s="369" t="s">
        <v>998</v>
      </c>
      <c r="C281" s="398" t="s">
        <v>920</v>
      </c>
      <c r="D281" s="314" t="s">
        <v>2591</v>
      </c>
      <c r="E281" s="314" t="s">
        <v>2592</v>
      </c>
      <c r="F281" s="315" t="s">
        <v>2593</v>
      </c>
      <c r="G281" s="313" t="s">
        <v>2594</v>
      </c>
      <c r="H281" s="313" t="s">
        <v>2595</v>
      </c>
      <c r="I281" s="316">
        <v>1000</v>
      </c>
      <c r="J281" s="316">
        <f>-K1903/0.0833333333333333</f>
        <v>0</v>
      </c>
      <c r="K281" s="316"/>
      <c r="L281" s="317" t="s">
        <v>328</v>
      </c>
      <c r="M281" s="317">
        <v>42604</v>
      </c>
      <c r="N281" s="318">
        <v>42968</v>
      </c>
      <c r="O281" s="336">
        <f>YEAR(N281)</f>
        <v>2017</v>
      </c>
      <c r="P281" s="336">
        <f>MONTH(N281)</f>
        <v>8</v>
      </c>
      <c r="Q281" s="326" t="str">
        <f>IF(P281&gt;9,CONCATENATE(O281,P281),CONCATENATE(O281,"0",P281))</f>
        <v>201708</v>
      </c>
      <c r="R281" s="311">
        <v>0</v>
      </c>
      <c r="S281" s="319">
        <v>0</v>
      </c>
      <c r="T281" s="319">
        <v>0</v>
      </c>
      <c r="U281" s="313"/>
      <c r="V281" s="360"/>
      <c r="W281" s="360"/>
      <c r="X281" s="360"/>
      <c r="Y281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81" s="385"/>
      <c r="AA281" s="360"/>
      <c r="AB281" s="360"/>
      <c r="AC281" s="360"/>
      <c r="AD281" s="360"/>
      <c r="AE281" s="360"/>
      <c r="AF281" s="360"/>
      <c r="AG281" s="360"/>
      <c r="AH281" s="360"/>
      <c r="AI281" s="360"/>
      <c r="AJ281" s="360"/>
      <c r="AK281" s="360"/>
      <c r="AL281" s="360"/>
      <c r="AM281" s="360"/>
      <c r="AN281" s="360"/>
      <c r="AO281" s="360"/>
      <c r="AP281" s="360"/>
      <c r="AQ281" s="360"/>
      <c r="AR281" s="231"/>
      <c r="AS281" s="231"/>
      <c r="AT281" s="231"/>
      <c r="AU281" s="231"/>
      <c r="AV281" s="231"/>
      <c r="AW281" s="231"/>
      <c r="AX281" s="231"/>
      <c r="AY281" s="231"/>
      <c r="AZ281" s="231"/>
      <c r="BA281" s="231"/>
      <c r="BB281" s="231"/>
      <c r="BC281" s="231"/>
      <c r="BD281" s="231"/>
      <c r="BE281" s="231"/>
      <c r="BF281" s="231"/>
      <c r="BG281" s="231"/>
      <c r="BH281" s="231"/>
      <c r="BI281" s="231"/>
      <c r="BJ281" s="231"/>
      <c r="BK281" s="231"/>
      <c r="BL281" s="231"/>
      <c r="BM281" s="231"/>
      <c r="BN281" s="231"/>
      <c r="BO281" s="231"/>
      <c r="BP281" s="231"/>
      <c r="BQ281" s="231"/>
      <c r="BR281" s="231"/>
      <c r="BS281" s="231"/>
      <c r="BT281" s="231"/>
      <c r="BU281" s="231"/>
      <c r="BV281" s="231"/>
      <c r="BW281" s="231"/>
      <c r="BX281" s="231"/>
      <c r="BY281" s="231"/>
      <c r="BZ281" s="231"/>
      <c r="CA281" s="231"/>
      <c r="CB281" s="231"/>
      <c r="CC281" s="231"/>
      <c r="CD281" s="231"/>
      <c r="CE281" s="231"/>
      <c r="CF281" s="231"/>
      <c r="CG281" s="231"/>
      <c r="CH281" s="231"/>
      <c r="CI281" s="231"/>
      <c r="CJ281" s="231"/>
      <c r="CK281" s="231"/>
      <c r="CL281" s="231"/>
      <c r="CM281" s="231"/>
      <c r="CN281" s="231"/>
      <c r="CO281" s="231"/>
      <c r="CP281" s="231"/>
      <c r="CQ281" s="231"/>
      <c r="CR281" s="231"/>
      <c r="CS281" s="231"/>
      <c r="CT281" s="231"/>
      <c r="CU281" s="231"/>
      <c r="CV281" s="231"/>
    </row>
    <row r="282" spans="1:100" s="232" customFormat="1" ht="43.5" customHeight="1" x14ac:dyDescent="0.25">
      <c r="A282" s="392" t="s">
        <v>523</v>
      </c>
      <c r="B282" s="392" t="s">
        <v>998</v>
      </c>
      <c r="C282" s="354" t="s">
        <v>920</v>
      </c>
      <c r="D282" s="380" t="s">
        <v>944</v>
      </c>
      <c r="E282" s="380" t="s">
        <v>408</v>
      </c>
      <c r="F282" s="425" t="s">
        <v>178</v>
      </c>
      <c r="G282" s="357" t="s">
        <v>180</v>
      </c>
      <c r="H282" s="357" t="s">
        <v>179</v>
      </c>
      <c r="I282" s="427">
        <v>34800</v>
      </c>
      <c r="J282" s="427">
        <f>-K1910/0.0833333333333333</f>
        <v>0</v>
      </c>
      <c r="K282" s="427"/>
      <c r="L282" s="381">
        <v>42592</v>
      </c>
      <c r="M282" s="381">
        <v>42644</v>
      </c>
      <c r="N282" s="381">
        <v>43008</v>
      </c>
      <c r="O282" s="386">
        <f>YEAR(N282)</f>
        <v>2017</v>
      </c>
      <c r="P282" s="374">
        <f>MONTH(N282)</f>
        <v>9</v>
      </c>
      <c r="Q282" s="387" t="str">
        <f>IF(P282&gt;9,CONCATENATE(O282,P282),CONCATENATE(O282,"0",P282))</f>
        <v>201709</v>
      </c>
      <c r="R282" s="392">
        <v>0</v>
      </c>
      <c r="S282" s="428">
        <v>0</v>
      </c>
      <c r="T282" s="428">
        <v>0</v>
      </c>
      <c r="U282" s="261"/>
      <c r="V282" s="349"/>
      <c r="W282" s="348"/>
      <c r="X282" s="349"/>
      <c r="Y282" s="35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82" s="348"/>
      <c r="AA282" s="348"/>
      <c r="AB282" s="348"/>
      <c r="AC282" s="348"/>
      <c r="AD282" s="348"/>
      <c r="AE282" s="348"/>
      <c r="AF282" s="348"/>
      <c r="AG282" s="348"/>
      <c r="AH282" s="348"/>
      <c r="AI282" s="348"/>
      <c r="AJ282" s="348"/>
      <c r="AK282" s="348"/>
      <c r="AL282" s="348"/>
      <c r="AM282" s="348"/>
      <c r="AN282" s="348"/>
      <c r="AO282" s="348"/>
      <c r="AP282" s="348"/>
      <c r="AQ282" s="348"/>
      <c r="AR282" s="233"/>
      <c r="AS282" s="233"/>
      <c r="AT282" s="233"/>
      <c r="AU282" s="233"/>
      <c r="AV282" s="233"/>
      <c r="AW282" s="233"/>
      <c r="AX282" s="233"/>
      <c r="AY282" s="233"/>
      <c r="AZ282" s="233"/>
      <c r="BA282" s="233"/>
      <c r="BB282" s="233"/>
      <c r="BC282" s="233"/>
      <c r="BD282" s="233"/>
      <c r="BE282" s="233"/>
      <c r="BF282" s="233"/>
      <c r="BG282" s="233"/>
      <c r="BH282" s="233"/>
      <c r="BI282" s="233"/>
      <c r="BJ282" s="233"/>
      <c r="BK282" s="233"/>
      <c r="BL282" s="233"/>
      <c r="BM282" s="233"/>
      <c r="BN282" s="233"/>
      <c r="BO282" s="233"/>
      <c r="BP282" s="233"/>
      <c r="BQ282" s="233"/>
      <c r="BR282" s="233"/>
      <c r="BS282" s="233"/>
      <c r="BT282" s="233"/>
      <c r="BU282" s="233"/>
      <c r="BV282" s="233"/>
      <c r="BW282" s="233"/>
      <c r="BX282" s="233"/>
      <c r="BY282" s="233"/>
      <c r="BZ282" s="233"/>
      <c r="CA282" s="233"/>
      <c r="CB282" s="233"/>
      <c r="CC282" s="233"/>
      <c r="CD282" s="233"/>
      <c r="CE282" s="233"/>
      <c r="CF282" s="233"/>
      <c r="CG282" s="233"/>
      <c r="CH282" s="233"/>
      <c r="CI282" s="233"/>
      <c r="CJ282" s="233"/>
      <c r="CK282" s="233"/>
      <c r="CL282" s="233"/>
      <c r="CM282" s="233"/>
      <c r="CN282" s="233"/>
      <c r="CO282" s="233"/>
      <c r="CP282" s="233"/>
      <c r="CQ282" s="233"/>
      <c r="CR282" s="233"/>
      <c r="CS282" s="233"/>
      <c r="CT282" s="233"/>
      <c r="CU282" s="233"/>
      <c r="CV282" s="233"/>
    </row>
    <row r="283" spans="1:100" s="232" customFormat="1" ht="43.5" customHeight="1" x14ac:dyDescent="0.25">
      <c r="A283" s="311" t="s">
        <v>523</v>
      </c>
      <c r="B283" s="311" t="s">
        <v>998</v>
      </c>
      <c r="C283" s="370" t="s">
        <v>920</v>
      </c>
      <c r="D283" s="314" t="s">
        <v>926</v>
      </c>
      <c r="E283" s="314" t="s">
        <v>380</v>
      </c>
      <c r="F283" s="315" t="s">
        <v>927</v>
      </c>
      <c r="G283" s="355" t="s">
        <v>2043</v>
      </c>
      <c r="H283" s="313" t="s">
        <v>928</v>
      </c>
      <c r="I283" s="316">
        <v>210000</v>
      </c>
      <c r="J283" s="316">
        <f>-K1906/0.0833333333333333</f>
        <v>0</v>
      </c>
      <c r="K283" s="316"/>
      <c r="L283" s="317">
        <v>42592</v>
      </c>
      <c r="M283" s="317">
        <v>42644</v>
      </c>
      <c r="N283" s="317">
        <v>43008</v>
      </c>
      <c r="O283" s="338">
        <f>YEAR(N283)</f>
        <v>2017</v>
      </c>
      <c r="P283" s="336">
        <f>MONTH(N283)</f>
        <v>9</v>
      </c>
      <c r="Q283" s="333" t="str">
        <f>IF(P283&gt;9,CONCATENATE(O283,P283),CONCATENATE(O283,"0",P283))</f>
        <v>201709</v>
      </c>
      <c r="R283" s="354">
        <v>0</v>
      </c>
      <c r="S283" s="319">
        <v>0</v>
      </c>
      <c r="T283" s="319">
        <v>0</v>
      </c>
      <c r="U283" s="313"/>
      <c r="V283" s="363"/>
      <c r="W283" s="360"/>
      <c r="X283" s="363"/>
      <c r="Y283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83" s="348"/>
      <c r="AA283" s="348"/>
      <c r="AB283" s="348"/>
      <c r="AC283" s="348"/>
      <c r="AD283" s="348"/>
      <c r="AE283" s="348"/>
      <c r="AF283" s="348"/>
      <c r="AG283" s="348"/>
      <c r="AH283" s="348"/>
      <c r="AI283" s="348"/>
      <c r="AJ283" s="348"/>
      <c r="AK283" s="348"/>
      <c r="AL283" s="348"/>
      <c r="AM283" s="348"/>
      <c r="AN283" s="348"/>
      <c r="AO283" s="348"/>
      <c r="AP283" s="348"/>
      <c r="AQ283" s="348"/>
      <c r="AR283" s="233"/>
      <c r="AS283" s="233"/>
      <c r="AT283" s="233"/>
      <c r="AU283" s="233"/>
      <c r="AV283" s="233"/>
      <c r="AW283" s="233"/>
      <c r="AX283" s="233"/>
      <c r="AY283" s="233"/>
      <c r="AZ283" s="233"/>
      <c r="BA283" s="233"/>
      <c r="BB283" s="233"/>
      <c r="BC283" s="233"/>
      <c r="BD283" s="233"/>
      <c r="BE283" s="233"/>
      <c r="BF283" s="233"/>
      <c r="BG283" s="233"/>
      <c r="BH283" s="233"/>
      <c r="BI283" s="233"/>
      <c r="BJ283" s="233"/>
      <c r="BK283" s="233"/>
      <c r="BL283" s="233"/>
      <c r="BM283" s="233"/>
      <c r="BN283" s="233"/>
      <c r="BO283" s="233"/>
      <c r="BP283" s="233"/>
      <c r="BQ283" s="233"/>
      <c r="BR283" s="233"/>
      <c r="BS283" s="233"/>
      <c r="BT283" s="233"/>
      <c r="BU283" s="233"/>
      <c r="BV283" s="233"/>
      <c r="BW283" s="233"/>
      <c r="BX283" s="233"/>
      <c r="BY283" s="233"/>
      <c r="BZ283" s="233"/>
      <c r="CA283" s="233"/>
      <c r="CB283" s="233"/>
      <c r="CC283" s="233"/>
      <c r="CD283" s="233"/>
      <c r="CE283" s="233"/>
      <c r="CF283" s="233"/>
      <c r="CG283" s="233"/>
      <c r="CH283" s="233"/>
      <c r="CI283" s="233"/>
      <c r="CJ283" s="233"/>
      <c r="CK283" s="233"/>
      <c r="CL283" s="233"/>
      <c r="CM283" s="233"/>
      <c r="CN283" s="233"/>
      <c r="CO283" s="233"/>
      <c r="CP283" s="233"/>
      <c r="CQ283" s="233"/>
      <c r="CR283" s="233"/>
      <c r="CS283" s="233"/>
      <c r="CT283" s="233"/>
      <c r="CU283" s="233"/>
      <c r="CV283" s="233"/>
    </row>
    <row r="284" spans="1:100" s="232" customFormat="1" ht="43.5" customHeight="1" x14ac:dyDescent="0.25">
      <c r="A284" s="354" t="s">
        <v>523</v>
      </c>
      <c r="B284" s="235" t="s">
        <v>998</v>
      </c>
      <c r="C284" s="354" t="s">
        <v>920</v>
      </c>
      <c r="D284" s="244" t="s">
        <v>730</v>
      </c>
      <c r="E284" s="244" t="s">
        <v>380</v>
      </c>
      <c r="F284" s="245" t="s">
        <v>526</v>
      </c>
      <c r="G284" s="251" t="s">
        <v>128</v>
      </c>
      <c r="H284" s="251" t="s">
        <v>129</v>
      </c>
      <c r="I284" s="285">
        <v>4400000</v>
      </c>
      <c r="J284" s="285">
        <f>-K1879/0.0833333333333333</f>
        <v>0</v>
      </c>
      <c r="K284" s="285"/>
      <c r="L284" s="280">
        <v>42298</v>
      </c>
      <c r="M284" s="280">
        <v>42288</v>
      </c>
      <c r="N284" s="373">
        <v>43018</v>
      </c>
      <c r="O284" s="323">
        <f>YEAR(N284)</f>
        <v>2017</v>
      </c>
      <c r="P284" s="323">
        <f>MONTH(N284)</f>
        <v>10</v>
      </c>
      <c r="Q284" s="324" t="str">
        <f>IF(P284&gt;9,CONCATENATE(O284,P284),CONCATENATE(O284,"0",P284))</f>
        <v>201710</v>
      </c>
      <c r="R284" s="354">
        <v>0</v>
      </c>
      <c r="S284" s="267">
        <v>0.05</v>
      </c>
      <c r="T284" s="267">
        <v>0.02</v>
      </c>
      <c r="U284" s="261"/>
      <c r="V284" s="343"/>
      <c r="W284" s="345"/>
      <c r="X284" s="343"/>
      <c r="Y284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84" s="422"/>
      <c r="AA284" s="349"/>
      <c r="AB284" s="349"/>
      <c r="AC284" s="349"/>
      <c r="AD284" s="349"/>
      <c r="AE284" s="349"/>
      <c r="AF284" s="349"/>
      <c r="AG284" s="349"/>
      <c r="AH284" s="349"/>
      <c r="AI284" s="349"/>
      <c r="AJ284" s="349"/>
      <c r="AK284" s="349"/>
      <c r="AL284" s="349"/>
      <c r="AM284" s="349"/>
      <c r="AN284" s="349"/>
      <c r="AO284" s="349"/>
      <c r="AP284" s="349"/>
      <c r="AQ284" s="349"/>
      <c r="AR284" s="233"/>
      <c r="AS284" s="233"/>
      <c r="AT284" s="233"/>
      <c r="AU284" s="233"/>
      <c r="AV284" s="233"/>
      <c r="AW284" s="233"/>
      <c r="AX284" s="233"/>
      <c r="AY284" s="233"/>
      <c r="AZ284" s="233"/>
      <c r="BA284" s="233"/>
      <c r="BB284" s="233"/>
      <c r="BC284" s="233"/>
      <c r="BD284" s="233"/>
      <c r="BE284" s="233"/>
      <c r="BF284" s="233"/>
      <c r="BG284" s="233"/>
      <c r="BH284" s="233"/>
      <c r="BI284" s="233"/>
      <c r="BJ284" s="233"/>
      <c r="BK284" s="233"/>
      <c r="BL284" s="233"/>
      <c r="BM284" s="233"/>
      <c r="BN284" s="233"/>
      <c r="BO284" s="233"/>
      <c r="BP284" s="233"/>
      <c r="BQ284" s="233"/>
      <c r="BR284" s="233"/>
      <c r="BS284" s="233"/>
      <c r="BT284" s="233"/>
      <c r="BU284" s="233"/>
      <c r="BV284" s="233"/>
      <c r="BW284" s="233"/>
      <c r="BX284" s="233"/>
      <c r="BY284" s="233"/>
      <c r="BZ284" s="233"/>
      <c r="CA284" s="233"/>
      <c r="CB284" s="233"/>
      <c r="CC284" s="233"/>
      <c r="CD284" s="233"/>
      <c r="CE284" s="233"/>
      <c r="CF284" s="233"/>
      <c r="CG284" s="233"/>
      <c r="CH284" s="233"/>
      <c r="CI284" s="233"/>
      <c r="CJ284" s="233"/>
      <c r="CK284" s="233"/>
      <c r="CL284" s="233"/>
      <c r="CM284" s="233"/>
      <c r="CN284" s="233"/>
      <c r="CO284" s="233"/>
      <c r="CP284" s="233"/>
      <c r="CQ284" s="233"/>
      <c r="CR284" s="233"/>
      <c r="CS284" s="233"/>
      <c r="CT284" s="233"/>
      <c r="CU284" s="233"/>
      <c r="CV284" s="233"/>
    </row>
    <row r="285" spans="1:100" s="47" customFormat="1" ht="43.5" customHeight="1" x14ac:dyDescent="0.25">
      <c r="A285" s="305" t="s">
        <v>523</v>
      </c>
      <c r="B285" s="361" t="s">
        <v>998</v>
      </c>
      <c r="C285" s="398" t="s">
        <v>920</v>
      </c>
      <c r="D285" s="306" t="s">
        <v>1597</v>
      </c>
      <c r="E285" s="306" t="s">
        <v>529</v>
      </c>
      <c r="F285" s="307" t="s">
        <v>1598</v>
      </c>
      <c r="G285" s="308" t="s">
        <v>1599</v>
      </c>
      <c r="H285" s="308" t="s">
        <v>1600</v>
      </c>
      <c r="I285" s="309">
        <v>30664</v>
      </c>
      <c r="J285" s="309">
        <f>-K1919/0.0833333333333333</f>
        <v>0</v>
      </c>
      <c r="K285" s="309"/>
      <c r="L285" s="310">
        <v>42663</v>
      </c>
      <c r="M285" s="310">
        <v>42663</v>
      </c>
      <c r="N285" s="310">
        <v>43027</v>
      </c>
      <c r="O285" s="337">
        <f>YEAR(N285)</f>
        <v>2017</v>
      </c>
      <c r="P285" s="336">
        <f>MONTH(N285)</f>
        <v>10</v>
      </c>
      <c r="Q285" s="332" t="str">
        <f>IF(P285&gt;9,CONCATENATE(O285,P285),CONCATENATE(O285,"0",P285))</f>
        <v>201710</v>
      </c>
      <c r="R285" s="311">
        <v>0</v>
      </c>
      <c r="S285" s="312">
        <v>0</v>
      </c>
      <c r="T285" s="312">
        <v>0</v>
      </c>
      <c r="U285" s="313"/>
      <c r="V285" s="363"/>
      <c r="W285" s="360"/>
      <c r="X285" s="385"/>
      <c r="Y285" s="369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85" s="422"/>
      <c r="AA285" s="348"/>
      <c r="AB285" s="348"/>
      <c r="AC285" s="348"/>
      <c r="AD285" s="348"/>
      <c r="AE285" s="348"/>
      <c r="AF285" s="348"/>
      <c r="AG285" s="348"/>
      <c r="AH285" s="348"/>
      <c r="AI285" s="348"/>
      <c r="AJ285" s="348"/>
      <c r="AK285" s="348"/>
      <c r="AL285" s="348"/>
      <c r="AM285" s="348"/>
      <c r="AN285" s="348"/>
      <c r="AO285" s="348"/>
      <c r="AP285" s="348"/>
      <c r="AQ285" s="348"/>
      <c r="AR285" s="231"/>
      <c r="AS285" s="231"/>
      <c r="AT285" s="231"/>
      <c r="AU285" s="231"/>
      <c r="AV285" s="231"/>
      <c r="AW285" s="231"/>
      <c r="AX285" s="231"/>
      <c r="AY285" s="231"/>
      <c r="AZ285" s="231"/>
      <c r="BA285" s="231"/>
      <c r="BB285" s="231"/>
      <c r="BC285" s="231"/>
      <c r="BD285" s="231"/>
      <c r="BE285" s="231"/>
      <c r="BF285" s="231"/>
      <c r="BG285" s="231"/>
      <c r="BH285" s="231"/>
      <c r="BI285" s="231"/>
      <c r="BJ285" s="231"/>
      <c r="BK285" s="231"/>
      <c r="BL285" s="231"/>
      <c r="BM285" s="231"/>
      <c r="BN285" s="231"/>
      <c r="BO285" s="231"/>
      <c r="BP285" s="231"/>
      <c r="BQ285" s="231"/>
      <c r="BR285" s="231"/>
      <c r="BS285" s="231"/>
      <c r="BT285" s="231"/>
      <c r="BU285" s="231"/>
      <c r="BV285" s="231"/>
      <c r="BW285" s="231"/>
      <c r="BX285" s="231"/>
      <c r="BY285" s="231"/>
      <c r="BZ285" s="231"/>
      <c r="CA285" s="231"/>
      <c r="CB285" s="231"/>
      <c r="CC285" s="231"/>
      <c r="CD285" s="231"/>
      <c r="CE285" s="231"/>
      <c r="CF285" s="231"/>
      <c r="CG285" s="231"/>
      <c r="CH285" s="231"/>
      <c r="CI285" s="231"/>
      <c r="CJ285" s="231"/>
      <c r="CK285" s="231"/>
      <c r="CL285" s="231"/>
      <c r="CM285" s="231"/>
      <c r="CN285" s="231"/>
      <c r="CO285" s="231"/>
      <c r="CP285" s="231"/>
      <c r="CQ285" s="231"/>
      <c r="CR285" s="231"/>
      <c r="CS285" s="231"/>
      <c r="CT285" s="231"/>
      <c r="CU285" s="231"/>
      <c r="CV285" s="231"/>
    </row>
    <row r="286" spans="1:100" s="47" customFormat="1" ht="43.5" customHeight="1" x14ac:dyDescent="0.25">
      <c r="A286" s="311" t="s">
        <v>523</v>
      </c>
      <c r="B286" s="369" t="s">
        <v>998</v>
      </c>
      <c r="C286" s="398" t="s">
        <v>920</v>
      </c>
      <c r="D286" s="314" t="s">
        <v>1680</v>
      </c>
      <c r="E286" s="314" t="s">
        <v>1003</v>
      </c>
      <c r="F286" s="315" t="s">
        <v>1679</v>
      </c>
      <c r="G286" s="313" t="s">
        <v>2793</v>
      </c>
      <c r="H286" s="313" t="s">
        <v>1678</v>
      </c>
      <c r="I286" s="316">
        <v>9500</v>
      </c>
      <c r="J286" s="316">
        <f>-K1900/0.0833333333333333</f>
        <v>0</v>
      </c>
      <c r="K286" s="316"/>
      <c r="L286" s="317" t="s">
        <v>328</v>
      </c>
      <c r="M286" s="317">
        <v>42671</v>
      </c>
      <c r="N286" s="318">
        <v>43035</v>
      </c>
      <c r="O286" s="336">
        <f>YEAR(N286)</f>
        <v>2017</v>
      </c>
      <c r="P286" s="336">
        <f>MONTH(N286)</f>
        <v>10</v>
      </c>
      <c r="Q286" s="326" t="str">
        <f>IF(P286&gt;9,CONCATENATE(O286,P286),CONCATENATE(O286,"0",P286))</f>
        <v>201710</v>
      </c>
      <c r="R286" s="311">
        <v>0</v>
      </c>
      <c r="S286" s="319">
        <v>0</v>
      </c>
      <c r="T286" s="319">
        <v>0</v>
      </c>
      <c r="U286" s="313"/>
      <c r="V286" s="360"/>
      <c r="W286" s="360"/>
      <c r="X286" s="360"/>
      <c r="Y286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86" s="422"/>
      <c r="AA286" s="348"/>
      <c r="AB286" s="348"/>
      <c r="AC286" s="348"/>
      <c r="AD286" s="348"/>
      <c r="AE286" s="348"/>
      <c r="AF286" s="348"/>
      <c r="AG286" s="348"/>
      <c r="AH286" s="348"/>
      <c r="AI286" s="348"/>
      <c r="AJ286" s="348"/>
      <c r="AK286" s="348"/>
      <c r="AL286" s="348"/>
      <c r="AM286" s="348"/>
      <c r="AN286" s="348"/>
      <c r="AO286" s="348"/>
      <c r="AP286" s="348"/>
      <c r="AQ286" s="348"/>
      <c r="AR286" s="231"/>
      <c r="AS286" s="231"/>
      <c r="AT286" s="231"/>
      <c r="AU286" s="231"/>
      <c r="AV286" s="231"/>
      <c r="AW286" s="231"/>
      <c r="AX286" s="231"/>
      <c r="AY286" s="231"/>
      <c r="AZ286" s="231"/>
      <c r="BA286" s="231"/>
      <c r="BB286" s="231"/>
      <c r="BC286" s="231"/>
      <c r="BD286" s="231"/>
      <c r="BE286" s="231"/>
      <c r="BF286" s="231"/>
      <c r="BG286" s="231"/>
      <c r="BH286" s="231"/>
      <c r="BI286" s="231"/>
      <c r="BJ286" s="231"/>
      <c r="BK286" s="231"/>
      <c r="BL286" s="231"/>
      <c r="BM286" s="231"/>
      <c r="BN286" s="231"/>
      <c r="BO286" s="231"/>
      <c r="BP286" s="231"/>
      <c r="BQ286" s="231"/>
      <c r="BR286" s="231"/>
      <c r="BS286" s="231"/>
      <c r="BT286" s="231"/>
      <c r="BU286" s="231"/>
      <c r="BV286" s="231"/>
      <c r="BW286" s="231"/>
      <c r="BX286" s="231"/>
      <c r="BY286" s="231"/>
      <c r="BZ286" s="231"/>
      <c r="CA286" s="231"/>
      <c r="CB286" s="231"/>
      <c r="CC286" s="231"/>
      <c r="CD286" s="231"/>
      <c r="CE286" s="231"/>
      <c r="CF286" s="231"/>
      <c r="CG286" s="231"/>
      <c r="CH286" s="231"/>
      <c r="CI286" s="231"/>
      <c r="CJ286" s="231"/>
      <c r="CK286" s="231"/>
      <c r="CL286" s="231"/>
      <c r="CM286" s="231"/>
      <c r="CN286" s="231"/>
      <c r="CO286" s="231"/>
      <c r="CP286" s="231"/>
      <c r="CQ286" s="231"/>
      <c r="CR286" s="231"/>
      <c r="CS286" s="231"/>
      <c r="CT286" s="231"/>
      <c r="CU286" s="231"/>
      <c r="CV286" s="231"/>
    </row>
    <row r="287" spans="1:100" s="232" customFormat="1" ht="43.5" customHeight="1" x14ac:dyDescent="0.25">
      <c r="A287" s="311" t="s">
        <v>523</v>
      </c>
      <c r="B287" s="369" t="s">
        <v>998</v>
      </c>
      <c r="C287" s="398" t="s">
        <v>920</v>
      </c>
      <c r="D287" s="358" t="s">
        <v>3129</v>
      </c>
      <c r="E287" s="306" t="s">
        <v>1003</v>
      </c>
      <c r="F287" s="307" t="s">
        <v>46</v>
      </c>
      <c r="G287" s="308" t="s">
        <v>1922</v>
      </c>
      <c r="H287" s="308" t="s">
        <v>1923</v>
      </c>
      <c r="I287" s="309">
        <v>58760</v>
      </c>
      <c r="J287" s="309">
        <f>-K1898/0.0833333333333333</f>
        <v>0</v>
      </c>
      <c r="K287" s="309"/>
      <c r="L287" s="317">
        <v>42802</v>
      </c>
      <c r="M287" s="317">
        <v>42370</v>
      </c>
      <c r="N287" s="310">
        <v>43100</v>
      </c>
      <c r="O287" s="337">
        <f>YEAR(N287)</f>
        <v>2017</v>
      </c>
      <c r="P287" s="336">
        <f>MONTH(N287)</f>
        <v>12</v>
      </c>
      <c r="Q287" s="332" t="str">
        <f>IF(P287&gt;9,CONCATENATE(O287,P287),CONCATENATE(O287,"0",P287))</f>
        <v>201712</v>
      </c>
      <c r="R287" s="311" t="s">
        <v>268</v>
      </c>
      <c r="S287" s="312">
        <v>0</v>
      </c>
      <c r="T287" s="312">
        <v>0</v>
      </c>
      <c r="U287" s="313"/>
      <c r="V287" s="363"/>
      <c r="W287" s="360"/>
      <c r="X287" s="385"/>
      <c r="Y287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87" s="385"/>
      <c r="AA287" s="360"/>
      <c r="AB287" s="360"/>
      <c r="AC287" s="360"/>
      <c r="AD287" s="360"/>
      <c r="AE287" s="360"/>
      <c r="AF287" s="360"/>
      <c r="AG287" s="360"/>
      <c r="AH287" s="360"/>
      <c r="AI287" s="360"/>
      <c r="AJ287" s="360"/>
      <c r="AK287" s="360"/>
      <c r="AL287" s="360"/>
      <c r="AM287" s="360"/>
      <c r="AN287" s="360"/>
      <c r="AO287" s="360"/>
      <c r="AP287" s="360"/>
      <c r="AQ287" s="360"/>
      <c r="AR287" s="233"/>
      <c r="AS287" s="233"/>
      <c r="AT287" s="233"/>
      <c r="AU287" s="233"/>
      <c r="AV287" s="233"/>
      <c r="AW287" s="233"/>
      <c r="AX287" s="233"/>
      <c r="AY287" s="233"/>
      <c r="AZ287" s="233"/>
      <c r="BA287" s="233"/>
      <c r="BB287" s="233"/>
      <c r="BC287" s="233"/>
      <c r="BD287" s="233"/>
      <c r="BE287" s="233"/>
      <c r="BF287" s="233"/>
      <c r="BG287" s="233"/>
      <c r="BH287" s="233"/>
      <c r="BI287" s="233"/>
      <c r="BJ287" s="233"/>
      <c r="BK287" s="233"/>
      <c r="BL287" s="233"/>
      <c r="BM287" s="233"/>
      <c r="BN287" s="233"/>
      <c r="BO287" s="233"/>
      <c r="BP287" s="233"/>
      <c r="BQ287" s="233"/>
      <c r="BR287" s="233"/>
      <c r="BS287" s="233"/>
      <c r="BT287" s="233"/>
      <c r="BU287" s="233"/>
      <c r="BV287" s="233"/>
      <c r="BW287" s="233"/>
      <c r="BX287" s="233"/>
      <c r="BY287" s="233"/>
      <c r="BZ287" s="233"/>
      <c r="CA287" s="233"/>
      <c r="CB287" s="233"/>
      <c r="CC287" s="233"/>
      <c r="CD287" s="233"/>
      <c r="CE287" s="233"/>
      <c r="CF287" s="233"/>
      <c r="CG287" s="233"/>
      <c r="CH287" s="233"/>
      <c r="CI287" s="233"/>
      <c r="CJ287" s="233"/>
      <c r="CK287" s="233"/>
      <c r="CL287" s="233"/>
      <c r="CM287" s="233"/>
      <c r="CN287" s="233"/>
      <c r="CO287" s="233"/>
      <c r="CP287" s="233"/>
      <c r="CQ287" s="233"/>
      <c r="CR287" s="233"/>
      <c r="CS287" s="233"/>
      <c r="CT287" s="233"/>
      <c r="CU287" s="233"/>
      <c r="CV287" s="233"/>
    </row>
    <row r="288" spans="1:100" s="8" customFormat="1" ht="43.5" customHeight="1" x14ac:dyDescent="0.25">
      <c r="A288" s="311" t="s">
        <v>523</v>
      </c>
      <c r="B288" s="361" t="s">
        <v>998</v>
      </c>
      <c r="C288" s="398" t="s">
        <v>920</v>
      </c>
      <c r="D288" s="314" t="s">
        <v>2924</v>
      </c>
      <c r="E288" s="314" t="s">
        <v>401</v>
      </c>
      <c r="F288" s="315" t="s">
        <v>46</v>
      </c>
      <c r="G288" s="313" t="s">
        <v>2925</v>
      </c>
      <c r="H288" s="313" t="s">
        <v>2926</v>
      </c>
      <c r="I288" s="316">
        <v>9366.1200000000008</v>
      </c>
      <c r="J288" s="316">
        <f>-K1934/0.0833333333333333</f>
        <v>0</v>
      </c>
      <c r="K288" s="316"/>
      <c r="L288" s="317" t="s">
        <v>328</v>
      </c>
      <c r="M288" s="317">
        <v>42736</v>
      </c>
      <c r="N288" s="318">
        <v>43100</v>
      </c>
      <c r="O288" s="336">
        <f>YEAR(N288)</f>
        <v>2017</v>
      </c>
      <c r="P288" s="336">
        <f>MONTH(N288)</f>
        <v>12</v>
      </c>
      <c r="Q288" s="326" t="str">
        <f>IF(P288&gt;9,CONCATENATE(O288,P288),CONCATENATE(O288,"0",P288))</f>
        <v>201712</v>
      </c>
      <c r="R288" s="311">
        <v>0</v>
      </c>
      <c r="S288" s="319">
        <v>0</v>
      </c>
      <c r="T288" s="319">
        <v>0</v>
      </c>
      <c r="U288" s="313"/>
      <c r="V288" s="363"/>
      <c r="W288" s="360"/>
      <c r="X288" s="363"/>
      <c r="Y288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88" s="360"/>
      <c r="AA288" s="360"/>
      <c r="AB288" s="360"/>
      <c r="AC288" s="360"/>
      <c r="AD288" s="360"/>
      <c r="AE288" s="360"/>
      <c r="AF288" s="360"/>
      <c r="AG288" s="360"/>
      <c r="AH288" s="360"/>
      <c r="AI288" s="360"/>
      <c r="AJ288" s="360"/>
      <c r="AK288" s="360"/>
      <c r="AL288" s="360"/>
      <c r="AM288" s="360"/>
      <c r="AN288" s="360"/>
      <c r="AO288" s="360"/>
      <c r="AP288" s="360"/>
      <c r="AQ288" s="360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7"/>
    </row>
    <row r="289" spans="1:100" s="8" customFormat="1" ht="43.5" customHeight="1" x14ac:dyDescent="0.25">
      <c r="A289" s="379" t="s">
        <v>523</v>
      </c>
      <c r="B289" s="382" t="s">
        <v>998</v>
      </c>
      <c r="C289" s="370" t="s">
        <v>920</v>
      </c>
      <c r="D289" s="365" t="s">
        <v>2363</v>
      </c>
      <c r="E289" s="365" t="s">
        <v>380</v>
      </c>
      <c r="F289" s="366" t="s">
        <v>34</v>
      </c>
      <c r="G289" s="356" t="s">
        <v>2906</v>
      </c>
      <c r="H289" s="356" t="s">
        <v>1718</v>
      </c>
      <c r="I289" s="388">
        <v>187152</v>
      </c>
      <c r="J289" s="388">
        <f>-K1935/0.0833333333333333</f>
        <v>0</v>
      </c>
      <c r="K289" s="388"/>
      <c r="L289" s="367">
        <v>42816</v>
      </c>
      <c r="M289" s="367">
        <v>42736</v>
      </c>
      <c r="N289" s="367">
        <v>43100</v>
      </c>
      <c r="O289" s="389">
        <f>YEAR(N289)</f>
        <v>2017</v>
      </c>
      <c r="P289" s="374">
        <f>MONTH(N289)</f>
        <v>12</v>
      </c>
      <c r="Q289" s="390" t="str">
        <f>IF(P289&gt;9,CONCATENATE(O289,P289),CONCATENATE(O289,"0",P289))</f>
        <v>201712</v>
      </c>
      <c r="R289" s="354" t="s">
        <v>44</v>
      </c>
      <c r="S289" s="391">
        <v>0</v>
      </c>
      <c r="T289" s="391">
        <v>0</v>
      </c>
      <c r="U289" s="355"/>
      <c r="V289" s="349"/>
      <c r="W289" s="348"/>
      <c r="X289" s="349"/>
      <c r="Y289" s="37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89" s="422"/>
      <c r="AA289" s="348"/>
      <c r="AB289" s="348"/>
      <c r="AC289" s="348"/>
      <c r="AD289" s="348"/>
      <c r="AE289" s="348"/>
      <c r="AF289" s="348"/>
      <c r="AG289" s="348"/>
      <c r="AH289" s="348"/>
      <c r="AI289" s="348"/>
      <c r="AJ289" s="348"/>
      <c r="AK289" s="348"/>
      <c r="AL289" s="348"/>
      <c r="AM289" s="348"/>
      <c r="AN289" s="348"/>
      <c r="AO289" s="348"/>
      <c r="AP289" s="348"/>
      <c r="AQ289" s="348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  <c r="CV289" s="7"/>
    </row>
    <row r="290" spans="1:100" s="47" customFormat="1" ht="43.5" customHeight="1" x14ac:dyDescent="0.25">
      <c r="A290" s="379" t="s">
        <v>523</v>
      </c>
      <c r="B290" s="382" t="s">
        <v>998</v>
      </c>
      <c r="C290" s="370" t="s">
        <v>920</v>
      </c>
      <c r="D290" s="365" t="s">
        <v>2154</v>
      </c>
      <c r="E290" s="365" t="s">
        <v>1003</v>
      </c>
      <c r="F290" s="366" t="s">
        <v>46</v>
      </c>
      <c r="G290" s="355" t="s">
        <v>2847</v>
      </c>
      <c r="H290" s="356" t="s">
        <v>1843</v>
      </c>
      <c r="I290" s="388">
        <v>66000</v>
      </c>
      <c r="J290" s="388">
        <f>-K1904/0.0833333333333333</f>
        <v>0</v>
      </c>
      <c r="K290" s="388"/>
      <c r="L290" s="367">
        <v>42662</v>
      </c>
      <c r="M290" s="367">
        <v>42736</v>
      </c>
      <c r="N290" s="367">
        <v>43100</v>
      </c>
      <c r="O290" s="389">
        <f>YEAR(N290)</f>
        <v>2017</v>
      </c>
      <c r="P290" s="374">
        <f>MONTH(N290)</f>
        <v>12</v>
      </c>
      <c r="Q290" s="390" t="str">
        <f>IF(P290&gt;9,CONCATENATE(O290,P290),CONCATENATE(O290,"0",P290))</f>
        <v>201712</v>
      </c>
      <c r="R290" s="354" t="s">
        <v>44</v>
      </c>
      <c r="S290" s="391">
        <v>0</v>
      </c>
      <c r="T290" s="391">
        <v>0</v>
      </c>
      <c r="U290" s="355"/>
      <c r="V290" s="349"/>
      <c r="W290" s="348"/>
      <c r="X290" s="349"/>
      <c r="Y290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90" s="422"/>
      <c r="AA290" s="348"/>
      <c r="AB290" s="348"/>
      <c r="AC290" s="348"/>
      <c r="AD290" s="348"/>
      <c r="AE290" s="348"/>
      <c r="AF290" s="348"/>
      <c r="AG290" s="348"/>
      <c r="AH290" s="348"/>
      <c r="AI290" s="348"/>
      <c r="AJ290" s="348"/>
      <c r="AK290" s="348"/>
      <c r="AL290" s="348"/>
      <c r="AM290" s="348"/>
      <c r="AN290" s="348"/>
      <c r="AO290" s="348"/>
      <c r="AP290" s="348"/>
      <c r="AQ290" s="348"/>
      <c r="AR290" s="231"/>
      <c r="AS290" s="231"/>
      <c r="AT290" s="231"/>
      <c r="AU290" s="231"/>
      <c r="AV290" s="231"/>
      <c r="AW290" s="231"/>
      <c r="AX290" s="231"/>
      <c r="AY290" s="231"/>
      <c r="AZ290" s="231"/>
      <c r="BA290" s="231"/>
      <c r="BB290" s="231"/>
      <c r="BC290" s="231"/>
      <c r="BD290" s="231"/>
      <c r="BE290" s="231"/>
      <c r="BF290" s="231"/>
      <c r="BG290" s="231"/>
      <c r="BH290" s="231"/>
      <c r="BI290" s="231"/>
      <c r="BJ290" s="231"/>
      <c r="BK290" s="231"/>
      <c r="BL290" s="231"/>
      <c r="BM290" s="231"/>
      <c r="BN290" s="231"/>
      <c r="BO290" s="231"/>
      <c r="BP290" s="231"/>
      <c r="BQ290" s="231"/>
      <c r="BR290" s="231"/>
      <c r="BS290" s="231"/>
      <c r="BT290" s="231"/>
      <c r="BU290" s="231"/>
      <c r="BV290" s="231"/>
      <c r="BW290" s="231"/>
      <c r="BX290" s="231"/>
      <c r="BY290" s="231"/>
      <c r="BZ290" s="231"/>
      <c r="CA290" s="231"/>
      <c r="CB290" s="231"/>
      <c r="CC290" s="231"/>
      <c r="CD290" s="231"/>
      <c r="CE290" s="231"/>
      <c r="CF290" s="231"/>
      <c r="CG290" s="231"/>
      <c r="CH290" s="231"/>
      <c r="CI290" s="231"/>
      <c r="CJ290" s="231"/>
      <c r="CK290" s="231"/>
      <c r="CL290" s="231"/>
      <c r="CM290" s="231"/>
      <c r="CN290" s="231"/>
      <c r="CO290" s="231"/>
      <c r="CP290" s="231"/>
      <c r="CQ290" s="231"/>
      <c r="CR290" s="231"/>
      <c r="CS290" s="231"/>
      <c r="CT290" s="231"/>
      <c r="CU290" s="231"/>
      <c r="CV290" s="231"/>
    </row>
    <row r="291" spans="1:100" s="232" customFormat="1" ht="43.5" customHeight="1" x14ac:dyDescent="0.25">
      <c r="A291" s="250" t="s">
        <v>523</v>
      </c>
      <c r="B291" s="250" t="s">
        <v>998</v>
      </c>
      <c r="C291" s="354" t="s">
        <v>920</v>
      </c>
      <c r="D291" s="365" t="s">
        <v>991</v>
      </c>
      <c r="E291" s="247" t="s">
        <v>529</v>
      </c>
      <c r="F291" s="366" t="s">
        <v>992</v>
      </c>
      <c r="G291" s="356" t="s">
        <v>989</v>
      </c>
      <c r="H291" s="356" t="s">
        <v>990</v>
      </c>
      <c r="I291" s="286">
        <v>35385.24</v>
      </c>
      <c r="J291" s="286">
        <f>-K1920/0.0833333333333333</f>
        <v>0</v>
      </c>
      <c r="K291" s="286"/>
      <c r="L291" s="282">
        <v>41283</v>
      </c>
      <c r="M291" s="282">
        <v>41283</v>
      </c>
      <c r="N291" s="282">
        <v>43108</v>
      </c>
      <c r="O291" s="327">
        <f>YEAR(N291)</f>
        <v>2018</v>
      </c>
      <c r="P291" s="323">
        <f>MONTH(N291)</f>
        <v>1</v>
      </c>
      <c r="Q291" s="328" t="str">
        <f>IF(P291&gt;9,CONCATENATE(O291,P291),CONCATENATE(O291,"0",P291))</f>
        <v>201801</v>
      </c>
      <c r="R291" s="235">
        <v>0</v>
      </c>
      <c r="S291" s="268">
        <v>0</v>
      </c>
      <c r="T291" s="268">
        <v>0</v>
      </c>
      <c r="U291" s="261"/>
      <c r="V291" s="343"/>
      <c r="W291" s="345"/>
      <c r="X291" s="343"/>
      <c r="Y291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91" s="422"/>
      <c r="AA291" s="349"/>
      <c r="AB291" s="349"/>
      <c r="AC291" s="349"/>
      <c r="AD291" s="349"/>
      <c r="AE291" s="349"/>
      <c r="AF291" s="349"/>
      <c r="AG291" s="349"/>
      <c r="AH291" s="349"/>
      <c r="AI291" s="349"/>
      <c r="AJ291" s="349"/>
      <c r="AK291" s="349"/>
      <c r="AL291" s="349"/>
      <c r="AM291" s="349"/>
      <c r="AN291" s="349"/>
      <c r="AO291" s="349"/>
      <c r="AP291" s="349"/>
      <c r="AQ291" s="349"/>
      <c r="AR291" s="233"/>
      <c r="AS291" s="233"/>
      <c r="AT291" s="233"/>
      <c r="AU291" s="233"/>
      <c r="AV291" s="233"/>
      <c r="AW291" s="233"/>
      <c r="AX291" s="233"/>
      <c r="AY291" s="233"/>
      <c r="AZ291" s="233"/>
      <c r="BA291" s="233"/>
      <c r="BB291" s="233"/>
      <c r="BC291" s="233"/>
      <c r="BD291" s="233"/>
      <c r="BE291" s="233"/>
      <c r="BF291" s="233"/>
      <c r="BG291" s="233"/>
      <c r="BH291" s="233"/>
      <c r="BI291" s="233"/>
      <c r="BJ291" s="233"/>
      <c r="BK291" s="233"/>
      <c r="BL291" s="233"/>
      <c r="BM291" s="233"/>
      <c r="BN291" s="233"/>
      <c r="BO291" s="233"/>
      <c r="BP291" s="233"/>
      <c r="BQ291" s="233"/>
      <c r="BR291" s="233"/>
      <c r="BS291" s="233"/>
      <c r="BT291" s="233"/>
      <c r="BU291" s="233"/>
      <c r="BV291" s="233"/>
      <c r="BW291" s="233"/>
      <c r="BX291" s="233"/>
      <c r="BY291" s="233"/>
      <c r="BZ291" s="233"/>
      <c r="CA291" s="233"/>
      <c r="CB291" s="233"/>
      <c r="CC291" s="233"/>
      <c r="CD291" s="233"/>
      <c r="CE291" s="233"/>
      <c r="CF291" s="233"/>
      <c r="CG291" s="233"/>
      <c r="CH291" s="233"/>
      <c r="CI291" s="233"/>
      <c r="CJ291" s="233"/>
      <c r="CK291" s="233"/>
      <c r="CL291" s="233"/>
      <c r="CM291" s="233"/>
      <c r="CN291" s="233"/>
      <c r="CO291" s="233"/>
      <c r="CP291" s="233"/>
      <c r="CQ291" s="233"/>
      <c r="CR291" s="233"/>
      <c r="CS291" s="233"/>
      <c r="CT291" s="233"/>
      <c r="CU291" s="233"/>
      <c r="CV291" s="233"/>
    </row>
    <row r="292" spans="1:100" s="47" customFormat="1" ht="43.5" customHeight="1" x14ac:dyDescent="0.25">
      <c r="A292" s="305" t="s">
        <v>523</v>
      </c>
      <c r="B292" s="305" t="s">
        <v>998</v>
      </c>
      <c r="C292" s="370" t="s">
        <v>920</v>
      </c>
      <c r="D292" s="306" t="s">
        <v>2252</v>
      </c>
      <c r="E292" s="306" t="s">
        <v>382</v>
      </c>
      <c r="F292" s="307" t="s">
        <v>2253</v>
      </c>
      <c r="G292" s="308" t="s">
        <v>951</v>
      </c>
      <c r="H292" s="308" t="s">
        <v>1193</v>
      </c>
      <c r="I292" s="309">
        <v>54000</v>
      </c>
      <c r="J292" s="309">
        <f>-K1907/0.0833333333333333</f>
        <v>0</v>
      </c>
      <c r="K292" s="309"/>
      <c r="L292" s="310">
        <v>42676</v>
      </c>
      <c r="M292" s="310">
        <v>42748</v>
      </c>
      <c r="N292" s="310">
        <v>43112</v>
      </c>
      <c r="O292" s="337">
        <f>YEAR(N292)</f>
        <v>2018</v>
      </c>
      <c r="P292" s="336">
        <f>MONTH(N292)</f>
        <v>1</v>
      </c>
      <c r="Q292" s="332" t="str">
        <f>IF(P292&gt;9,CONCATENATE(O292,P292),CONCATENATE(O292,"0",P292))</f>
        <v>201801</v>
      </c>
      <c r="R292" s="311" t="s">
        <v>44</v>
      </c>
      <c r="S292" s="312">
        <v>0</v>
      </c>
      <c r="T292" s="312">
        <v>0</v>
      </c>
      <c r="U292" s="313"/>
      <c r="V292" s="363"/>
      <c r="W292" s="360"/>
      <c r="X292" s="363"/>
      <c r="Y292" s="369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92" s="348"/>
      <c r="AA292" s="348"/>
      <c r="AB292" s="348"/>
      <c r="AC292" s="348"/>
      <c r="AD292" s="348"/>
      <c r="AE292" s="348"/>
      <c r="AF292" s="348"/>
      <c r="AG292" s="348"/>
      <c r="AH292" s="348"/>
      <c r="AI292" s="348"/>
      <c r="AJ292" s="348"/>
      <c r="AK292" s="348"/>
      <c r="AL292" s="348"/>
      <c r="AM292" s="348"/>
      <c r="AN292" s="348"/>
      <c r="AO292" s="348"/>
      <c r="AP292" s="348"/>
      <c r="AQ292" s="348"/>
      <c r="AR292" s="231"/>
      <c r="AS292" s="231"/>
      <c r="AT292" s="231"/>
      <c r="AU292" s="231"/>
      <c r="AV292" s="231"/>
      <c r="AW292" s="231"/>
      <c r="AX292" s="231"/>
      <c r="AY292" s="231"/>
      <c r="AZ292" s="231"/>
      <c r="BA292" s="231"/>
      <c r="BB292" s="231"/>
      <c r="BC292" s="231"/>
      <c r="BD292" s="231"/>
      <c r="BE292" s="231"/>
      <c r="BF292" s="231"/>
      <c r="BG292" s="231"/>
      <c r="BH292" s="231"/>
      <c r="BI292" s="231"/>
      <c r="BJ292" s="231"/>
      <c r="BK292" s="231"/>
      <c r="BL292" s="231"/>
      <c r="BM292" s="231"/>
      <c r="BN292" s="231"/>
      <c r="BO292" s="231"/>
      <c r="BP292" s="231"/>
      <c r="BQ292" s="231"/>
      <c r="BR292" s="231"/>
      <c r="BS292" s="231"/>
      <c r="BT292" s="231"/>
      <c r="BU292" s="231"/>
      <c r="BV292" s="231"/>
      <c r="BW292" s="231"/>
      <c r="BX292" s="231"/>
      <c r="BY292" s="231"/>
      <c r="BZ292" s="231"/>
      <c r="CA292" s="231"/>
      <c r="CB292" s="231"/>
      <c r="CC292" s="231"/>
      <c r="CD292" s="231"/>
      <c r="CE292" s="231"/>
      <c r="CF292" s="231"/>
      <c r="CG292" s="231"/>
      <c r="CH292" s="231"/>
      <c r="CI292" s="231"/>
      <c r="CJ292" s="231"/>
      <c r="CK292" s="231"/>
      <c r="CL292" s="231"/>
      <c r="CM292" s="231"/>
      <c r="CN292" s="231"/>
      <c r="CO292" s="231"/>
      <c r="CP292" s="231"/>
      <c r="CQ292" s="231"/>
      <c r="CR292" s="231"/>
      <c r="CS292" s="231"/>
      <c r="CT292" s="231"/>
      <c r="CU292" s="231"/>
      <c r="CV292" s="231"/>
    </row>
    <row r="293" spans="1:100" s="47" customFormat="1" ht="43.5" customHeight="1" x14ac:dyDescent="0.25">
      <c r="A293" s="379" t="s">
        <v>523</v>
      </c>
      <c r="B293" s="382" t="s">
        <v>998</v>
      </c>
      <c r="C293" s="370" t="s">
        <v>920</v>
      </c>
      <c r="D293" s="365" t="s">
        <v>1950</v>
      </c>
      <c r="E293" s="365" t="s">
        <v>382</v>
      </c>
      <c r="F293" s="366" t="s">
        <v>34</v>
      </c>
      <c r="G293" s="356" t="s">
        <v>1952</v>
      </c>
      <c r="H293" s="356" t="s">
        <v>1951</v>
      </c>
      <c r="I293" s="388">
        <v>49103.33</v>
      </c>
      <c r="J293" s="388">
        <f>-K1904/0.0833333333333333</f>
        <v>0</v>
      </c>
      <c r="K293" s="388"/>
      <c r="L293" s="367">
        <v>42781</v>
      </c>
      <c r="M293" s="367">
        <v>42767</v>
      </c>
      <c r="N293" s="367">
        <v>43131</v>
      </c>
      <c r="O293" s="389">
        <f>YEAR(N293)</f>
        <v>2018</v>
      </c>
      <c r="P293" s="374">
        <f>MONTH(N293)</f>
        <v>1</v>
      </c>
      <c r="Q293" s="390" t="str">
        <f>IF(P293&gt;9,CONCATENATE(O293,P293),CONCATENATE(O293,"0",P293))</f>
        <v>201801</v>
      </c>
      <c r="R293" s="354" t="s">
        <v>268</v>
      </c>
      <c r="S293" s="391">
        <v>0</v>
      </c>
      <c r="T293" s="391">
        <v>0</v>
      </c>
      <c r="U293" s="356"/>
      <c r="V293" s="348"/>
      <c r="W293" s="348"/>
      <c r="X293" s="348"/>
      <c r="Y293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93" s="422"/>
      <c r="AA293" s="349"/>
      <c r="AB293" s="349"/>
      <c r="AC293" s="349"/>
      <c r="AD293" s="349"/>
      <c r="AE293" s="349"/>
      <c r="AF293" s="349"/>
      <c r="AG293" s="349"/>
      <c r="AH293" s="349"/>
      <c r="AI293" s="349"/>
      <c r="AJ293" s="349"/>
      <c r="AK293" s="349"/>
      <c r="AL293" s="349"/>
      <c r="AM293" s="349"/>
      <c r="AN293" s="349"/>
      <c r="AO293" s="349"/>
      <c r="AP293" s="349"/>
      <c r="AQ293" s="349"/>
      <c r="AR293" s="231"/>
      <c r="AS293" s="231"/>
      <c r="AT293" s="231"/>
      <c r="AU293" s="231"/>
      <c r="AV293" s="231"/>
      <c r="AW293" s="231"/>
      <c r="AX293" s="231"/>
      <c r="AY293" s="231"/>
      <c r="AZ293" s="231"/>
      <c r="BA293" s="231"/>
      <c r="BB293" s="231"/>
      <c r="BC293" s="231"/>
      <c r="BD293" s="231"/>
      <c r="BE293" s="231"/>
      <c r="BF293" s="231"/>
      <c r="BG293" s="231"/>
      <c r="BH293" s="231"/>
      <c r="BI293" s="231"/>
      <c r="BJ293" s="231"/>
      <c r="BK293" s="231"/>
      <c r="BL293" s="231"/>
      <c r="BM293" s="231"/>
      <c r="BN293" s="231"/>
      <c r="BO293" s="231"/>
      <c r="BP293" s="231"/>
      <c r="BQ293" s="231"/>
      <c r="BR293" s="231"/>
      <c r="BS293" s="231"/>
      <c r="BT293" s="231"/>
      <c r="BU293" s="231"/>
      <c r="BV293" s="231"/>
      <c r="BW293" s="231"/>
      <c r="BX293" s="231"/>
      <c r="BY293" s="231"/>
      <c r="BZ293" s="231"/>
      <c r="CA293" s="231"/>
      <c r="CB293" s="231"/>
      <c r="CC293" s="231"/>
      <c r="CD293" s="231"/>
      <c r="CE293" s="231"/>
      <c r="CF293" s="231"/>
      <c r="CG293" s="231"/>
      <c r="CH293" s="231"/>
      <c r="CI293" s="231"/>
      <c r="CJ293" s="231"/>
      <c r="CK293" s="231"/>
      <c r="CL293" s="231"/>
      <c r="CM293" s="231"/>
      <c r="CN293" s="231"/>
      <c r="CO293" s="231"/>
      <c r="CP293" s="231"/>
      <c r="CQ293" s="231"/>
      <c r="CR293" s="231"/>
      <c r="CS293" s="231"/>
      <c r="CT293" s="231"/>
      <c r="CU293" s="231"/>
      <c r="CV293" s="231"/>
    </row>
    <row r="294" spans="1:100" s="47" customFormat="1" ht="43.5" customHeight="1" x14ac:dyDescent="0.25">
      <c r="A294" s="354" t="s">
        <v>523</v>
      </c>
      <c r="B294" s="378" t="s">
        <v>998</v>
      </c>
      <c r="C294" s="370" t="s">
        <v>920</v>
      </c>
      <c r="D294" s="358" t="s">
        <v>1741</v>
      </c>
      <c r="E294" s="358" t="s">
        <v>380</v>
      </c>
      <c r="F294" s="359" t="s">
        <v>34</v>
      </c>
      <c r="G294" s="355" t="s">
        <v>1742</v>
      </c>
      <c r="H294" s="355" t="s">
        <v>1743</v>
      </c>
      <c r="I294" s="371">
        <v>14500</v>
      </c>
      <c r="J294" s="371">
        <f>-K1907/0.0833333333333333</f>
        <v>0</v>
      </c>
      <c r="K294" s="371"/>
      <c r="L294" s="372" t="s">
        <v>328</v>
      </c>
      <c r="M294" s="372">
        <v>42795</v>
      </c>
      <c r="N294" s="372">
        <v>43159</v>
      </c>
      <c r="O294" s="386">
        <f>YEAR(N294)</f>
        <v>2018</v>
      </c>
      <c r="P294" s="374">
        <f>MONTH(N294)</f>
        <v>2</v>
      </c>
      <c r="Q294" s="387" t="str">
        <f>IF(P294&gt;9,CONCATENATE(O294,P294),CONCATENATE(O294,"0",P294))</f>
        <v>201802</v>
      </c>
      <c r="R294" s="354">
        <v>0</v>
      </c>
      <c r="S294" s="376">
        <v>0</v>
      </c>
      <c r="T294" s="376">
        <v>0</v>
      </c>
      <c r="U294" s="355"/>
      <c r="V294" s="349"/>
      <c r="W294" s="348"/>
      <c r="X294" s="349"/>
      <c r="Y294" s="37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94" s="348"/>
      <c r="AA294" s="348"/>
      <c r="AB294" s="348"/>
      <c r="AC294" s="348"/>
      <c r="AD294" s="348"/>
      <c r="AE294" s="348"/>
      <c r="AF294" s="348"/>
      <c r="AG294" s="348"/>
      <c r="AH294" s="348"/>
      <c r="AI294" s="348"/>
      <c r="AJ294" s="348"/>
      <c r="AK294" s="348"/>
      <c r="AL294" s="348"/>
      <c r="AM294" s="348"/>
      <c r="AN294" s="348"/>
      <c r="AO294" s="348"/>
      <c r="AP294" s="348"/>
      <c r="AQ294" s="348"/>
      <c r="AR294" s="231"/>
      <c r="AS294" s="231"/>
      <c r="AT294" s="231"/>
      <c r="AU294" s="231"/>
      <c r="AV294" s="231"/>
      <c r="AW294" s="231"/>
      <c r="AX294" s="231"/>
      <c r="AY294" s="231"/>
      <c r="AZ294" s="231"/>
      <c r="BA294" s="231"/>
      <c r="BB294" s="231"/>
      <c r="BC294" s="231"/>
      <c r="BD294" s="231"/>
      <c r="BE294" s="231"/>
      <c r="BF294" s="231"/>
      <c r="BG294" s="231"/>
      <c r="BH294" s="231"/>
      <c r="BI294" s="231"/>
      <c r="BJ294" s="231"/>
      <c r="BK294" s="231"/>
      <c r="BL294" s="231"/>
      <c r="BM294" s="231"/>
      <c r="BN294" s="231"/>
      <c r="BO294" s="231"/>
      <c r="BP294" s="231"/>
      <c r="BQ294" s="231"/>
      <c r="BR294" s="231"/>
      <c r="BS294" s="231"/>
      <c r="BT294" s="231"/>
      <c r="BU294" s="231"/>
      <c r="BV294" s="231"/>
      <c r="BW294" s="231"/>
      <c r="BX294" s="231"/>
      <c r="BY294" s="231"/>
      <c r="BZ294" s="231"/>
      <c r="CA294" s="231"/>
      <c r="CB294" s="231"/>
      <c r="CC294" s="231"/>
      <c r="CD294" s="231"/>
      <c r="CE294" s="231"/>
      <c r="CF294" s="231"/>
      <c r="CG294" s="231"/>
      <c r="CH294" s="231"/>
      <c r="CI294" s="231"/>
      <c r="CJ294" s="231"/>
      <c r="CK294" s="231"/>
      <c r="CL294" s="231"/>
      <c r="CM294" s="231"/>
      <c r="CN294" s="231"/>
      <c r="CO294" s="231"/>
      <c r="CP294" s="231"/>
      <c r="CQ294" s="231"/>
      <c r="CR294" s="231"/>
      <c r="CS294" s="231"/>
      <c r="CT294" s="231"/>
      <c r="CU294" s="231"/>
      <c r="CV294" s="231"/>
    </row>
    <row r="295" spans="1:100" s="47" customFormat="1" ht="43.5" customHeight="1" x14ac:dyDescent="0.25">
      <c r="A295" s="311" t="s">
        <v>523</v>
      </c>
      <c r="B295" s="361" t="s">
        <v>998</v>
      </c>
      <c r="C295" s="398" t="s">
        <v>920</v>
      </c>
      <c r="D295" s="314"/>
      <c r="E295" s="314" t="s">
        <v>382</v>
      </c>
      <c r="F295" s="315" t="s">
        <v>46</v>
      </c>
      <c r="G295" s="313" t="s">
        <v>3280</v>
      </c>
      <c r="H295" s="313" t="s">
        <v>3281</v>
      </c>
      <c r="I295" s="316">
        <v>45022</v>
      </c>
      <c r="J295" s="316">
        <f>-K1931/0.0833333333333333</f>
        <v>0</v>
      </c>
      <c r="K295" s="316"/>
      <c r="L295" s="317">
        <v>42809</v>
      </c>
      <c r="M295" s="317">
        <v>42809</v>
      </c>
      <c r="N295" s="318">
        <v>43173</v>
      </c>
      <c r="O295" s="336">
        <f>YEAR(N295)</f>
        <v>2018</v>
      </c>
      <c r="P295" s="336">
        <f>MONTH(N295)</f>
        <v>3</v>
      </c>
      <c r="Q295" s="326" t="str">
        <f>IF(P295&gt;9,CONCATENATE(O295,P295),CONCATENATE(O295,"0",P295))</f>
        <v>201803</v>
      </c>
      <c r="R295" s="311" t="s">
        <v>44</v>
      </c>
      <c r="S295" s="319">
        <v>0</v>
      </c>
      <c r="T295" s="319">
        <v>0</v>
      </c>
      <c r="U295" s="313"/>
      <c r="V295" s="363"/>
      <c r="W295" s="360"/>
      <c r="X295" s="385"/>
      <c r="Y295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95" s="385"/>
      <c r="AA295" s="363"/>
      <c r="AB295" s="363"/>
      <c r="AC295" s="363"/>
      <c r="AD295" s="363"/>
      <c r="AE295" s="363"/>
      <c r="AF295" s="363"/>
      <c r="AG295" s="363"/>
      <c r="AH295" s="363"/>
      <c r="AI295" s="363"/>
      <c r="AJ295" s="363"/>
      <c r="AK295" s="363"/>
      <c r="AL295" s="363"/>
      <c r="AM295" s="363"/>
      <c r="AN295" s="363"/>
      <c r="AO295" s="363"/>
      <c r="AP295" s="363"/>
      <c r="AQ295" s="363"/>
      <c r="AR295" s="231"/>
      <c r="AS295" s="231"/>
      <c r="AT295" s="231"/>
      <c r="AU295" s="231"/>
      <c r="AV295" s="231"/>
      <c r="AW295" s="231"/>
      <c r="AX295" s="231"/>
      <c r="AY295" s="231"/>
      <c r="AZ295" s="231"/>
      <c r="BA295" s="231"/>
      <c r="BB295" s="231"/>
      <c r="BC295" s="231"/>
      <c r="BD295" s="231"/>
      <c r="BE295" s="231"/>
      <c r="BF295" s="231"/>
      <c r="BG295" s="231"/>
      <c r="BH295" s="231"/>
      <c r="BI295" s="231"/>
      <c r="BJ295" s="231"/>
      <c r="BK295" s="231"/>
      <c r="BL295" s="231"/>
      <c r="BM295" s="231"/>
      <c r="BN295" s="231"/>
      <c r="BO295" s="231"/>
      <c r="BP295" s="231"/>
      <c r="BQ295" s="231"/>
      <c r="BR295" s="231"/>
      <c r="BS295" s="231"/>
      <c r="BT295" s="231"/>
      <c r="BU295" s="231"/>
      <c r="BV295" s="231"/>
      <c r="BW295" s="231"/>
      <c r="BX295" s="231"/>
      <c r="BY295" s="231"/>
      <c r="BZ295" s="231"/>
      <c r="CA295" s="231"/>
      <c r="CB295" s="231"/>
      <c r="CC295" s="231"/>
      <c r="CD295" s="231"/>
      <c r="CE295" s="231"/>
      <c r="CF295" s="231"/>
      <c r="CG295" s="231"/>
      <c r="CH295" s="231"/>
      <c r="CI295" s="231"/>
      <c r="CJ295" s="231"/>
      <c r="CK295" s="231"/>
      <c r="CL295" s="231"/>
      <c r="CM295" s="231"/>
      <c r="CN295" s="231"/>
      <c r="CO295" s="231"/>
      <c r="CP295" s="231"/>
      <c r="CQ295" s="231"/>
      <c r="CR295" s="231"/>
      <c r="CS295" s="231"/>
      <c r="CT295" s="231"/>
      <c r="CU295" s="231"/>
      <c r="CV295" s="231"/>
    </row>
    <row r="296" spans="1:100" s="47" customFormat="1" ht="43.5" customHeight="1" x14ac:dyDescent="0.25">
      <c r="A296" s="354" t="s">
        <v>523</v>
      </c>
      <c r="B296" s="235" t="s">
        <v>998</v>
      </c>
      <c r="C296" s="354" t="s">
        <v>920</v>
      </c>
      <c r="D296" s="358" t="s">
        <v>1898</v>
      </c>
      <c r="E296" s="244" t="s">
        <v>406</v>
      </c>
      <c r="F296" s="245" t="s">
        <v>46</v>
      </c>
      <c r="G296" s="251" t="s">
        <v>141</v>
      </c>
      <c r="H296" s="251" t="s">
        <v>142</v>
      </c>
      <c r="I296" s="285">
        <v>90000</v>
      </c>
      <c r="J296" s="285">
        <f>-K1866/0.0833333333333333</f>
        <v>0</v>
      </c>
      <c r="K296" s="285"/>
      <c r="L296" s="280">
        <v>42851</v>
      </c>
      <c r="M296" s="280">
        <v>42917</v>
      </c>
      <c r="N296" s="281">
        <v>43281</v>
      </c>
      <c r="O296" s="323">
        <f>YEAR(N296)</f>
        <v>2018</v>
      </c>
      <c r="P296" s="323">
        <f>MONTH(N296)</f>
        <v>6</v>
      </c>
      <c r="Q296" s="324" t="str">
        <f>IF(P296&gt;9,CONCATENATE(O296,P296),CONCATENATE(O296,"0",P296))</f>
        <v>201806</v>
      </c>
      <c r="R296" s="354" t="s">
        <v>268</v>
      </c>
      <c r="S296" s="267">
        <v>0</v>
      </c>
      <c r="T296" s="267">
        <v>0</v>
      </c>
      <c r="U296" s="261"/>
      <c r="V296" s="345"/>
      <c r="W296" s="345"/>
      <c r="X296" s="345"/>
      <c r="Y296" s="341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96" s="422"/>
      <c r="AA296" s="348"/>
      <c r="AB296" s="348"/>
      <c r="AC296" s="348"/>
      <c r="AD296" s="348"/>
      <c r="AE296" s="348"/>
      <c r="AF296" s="348"/>
      <c r="AG296" s="348"/>
      <c r="AH296" s="348"/>
      <c r="AI296" s="348"/>
      <c r="AJ296" s="348"/>
      <c r="AK296" s="348"/>
      <c r="AL296" s="348"/>
      <c r="AM296" s="348"/>
      <c r="AN296" s="348"/>
      <c r="AO296" s="348"/>
      <c r="AP296" s="348"/>
      <c r="AQ296" s="348"/>
      <c r="AR296" s="231"/>
      <c r="AS296" s="231"/>
      <c r="AT296" s="231"/>
      <c r="AU296" s="231"/>
      <c r="AV296" s="231"/>
      <c r="AW296" s="231"/>
      <c r="AX296" s="231"/>
      <c r="AY296" s="231"/>
      <c r="AZ296" s="231"/>
      <c r="BA296" s="231"/>
      <c r="BB296" s="231"/>
      <c r="BC296" s="231"/>
      <c r="BD296" s="231"/>
      <c r="BE296" s="231"/>
      <c r="BF296" s="231"/>
      <c r="BG296" s="231"/>
      <c r="BH296" s="231"/>
      <c r="BI296" s="231"/>
      <c r="BJ296" s="231"/>
      <c r="BK296" s="231"/>
      <c r="BL296" s="231"/>
      <c r="BM296" s="231"/>
      <c r="BN296" s="231"/>
      <c r="BO296" s="231"/>
      <c r="BP296" s="231"/>
      <c r="BQ296" s="231"/>
      <c r="BR296" s="231"/>
      <c r="BS296" s="231"/>
      <c r="BT296" s="231"/>
      <c r="BU296" s="231"/>
      <c r="BV296" s="231"/>
      <c r="BW296" s="231"/>
      <c r="BX296" s="231"/>
      <c r="BY296" s="231"/>
      <c r="BZ296" s="231"/>
      <c r="CA296" s="231"/>
      <c r="CB296" s="231"/>
      <c r="CC296" s="231"/>
      <c r="CD296" s="231"/>
      <c r="CE296" s="231"/>
      <c r="CF296" s="231"/>
      <c r="CG296" s="231"/>
      <c r="CH296" s="231"/>
      <c r="CI296" s="231"/>
      <c r="CJ296" s="231"/>
      <c r="CK296" s="231"/>
      <c r="CL296" s="231"/>
      <c r="CM296" s="231"/>
      <c r="CN296" s="231"/>
      <c r="CO296" s="231"/>
      <c r="CP296" s="231"/>
      <c r="CQ296" s="231"/>
      <c r="CR296" s="231"/>
      <c r="CS296" s="231"/>
      <c r="CT296" s="231"/>
      <c r="CU296" s="231"/>
      <c r="CV296" s="231"/>
    </row>
    <row r="297" spans="1:100" s="47" customFormat="1" ht="43.5" customHeight="1" x14ac:dyDescent="0.25">
      <c r="A297" s="379" t="s">
        <v>523</v>
      </c>
      <c r="B297" s="382" t="s">
        <v>998</v>
      </c>
      <c r="C297" s="370" t="s">
        <v>920</v>
      </c>
      <c r="D297" s="365" t="s">
        <v>3395</v>
      </c>
      <c r="E297" s="365" t="s">
        <v>385</v>
      </c>
      <c r="F297" s="366" t="s">
        <v>34</v>
      </c>
      <c r="G297" s="356" t="s">
        <v>3396</v>
      </c>
      <c r="H297" s="356" t="s">
        <v>1965</v>
      </c>
      <c r="I297" s="388">
        <v>1180000</v>
      </c>
      <c r="J297" s="388">
        <f>-K1911/0.0833333333333333</f>
        <v>0</v>
      </c>
      <c r="K297" s="388"/>
      <c r="L297" s="367">
        <v>42872</v>
      </c>
      <c r="M297" s="367">
        <v>42927</v>
      </c>
      <c r="N297" s="367">
        <v>43291</v>
      </c>
      <c r="O297" s="389">
        <f>YEAR(N297)</f>
        <v>2018</v>
      </c>
      <c r="P297" s="374">
        <f>MONTH(N297)</f>
        <v>7</v>
      </c>
      <c r="Q297" s="390" t="str">
        <f>IF(P297&gt;9,CONCATENATE(O297,P297),CONCATENATE(O297,"0",P297))</f>
        <v>201807</v>
      </c>
      <c r="R297" s="354">
        <v>0</v>
      </c>
      <c r="S297" s="391">
        <v>0</v>
      </c>
      <c r="T297" s="391">
        <v>0</v>
      </c>
      <c r="U297" s="356"/>
      <c r="V297" s="348"/>
      <c r="W297" s="348"/>
      <c r="X297" s="348"/>
      <c r="Y297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97" s="422"/>
      <c r="AA297" s="349"/>
      <c r="AB297" s="349"/>
      <c r="AC297" s="349"/>
      <c r="AD297" s="349"/>
      <c r="AE297" s="349"/>
      <c r="AF297" s="349"/>
      <c r="AG297" s="349"/>
      <c r="AH297" s="349"/>
      <c r="AI297" s="349"/>
      <c r="AJ297" s="349"/>
      <c r="AK297" s="349"/>
      <c r="AL297" s="349"/>
      <c r="AM297" s="349"/>
      <c r="AN297" s="349"/>
      <c r="AO297" s="349"/>
      <c r="AP297" s="349"/>
      <c r="AQ297" s="349"/>
      <c r="AR297" s="231"/>
      <c r="AS297" s="231"/>
      <c r="AT297" s="231"/>
      <c r="AU297" s="231"/>
      <c r="AV297" s="231"/>
      <c r="AW297" s="231"/>
      <c r="AX297" s="231"/>
      <c r="AY297" s="231"/>
      <c r="AZ297" s="231"/>
      <c r="BA297" s="231"/>
      <c r="BB297" s="231"/>
      <c r="BC297" s="231"/>
      <c r="BD297" s="231"/>
      <c r="BE297" s="231"/>
      <c r="BF297" s="231"/>
      <c r="BG297" s="231"/>
      <c r="BH297" s="231"/>
      <c r="BI297" s="231"/>
      <c r="BJ297" s="231"/>
      <c r="BK297" s="231"/>
      <c r="BL297" s="231"/>
      <c r="BM297" s="231"/>
      <c r="BN297" s="231"/>
      <c r="BO297" s="231"/>
      <c r="BP297" s="231"/>
      <c r="BQ297" s="231"/>
      <c r="BR297" s="231"/>
      <c r="BS297" s="231"/>
      <c r="BT297" s="231"/>
      <c r="BU297" s="231"/>
      <c r="BV297" s="231"/>
      <c r="BW297" s="231"/>
      <c r="BX297" s="231"/>
      <c r="BY297" s="231"/>
      <c r="BZ297" s="231"/>
      <c r="CA297" s="231"/>
      <c r="CB297" s="231"/>
      <c r="CC297" s="231"/>
      <c r="CD297" s="231"/>
      <c r="CE297" s="231"/>
      <c r="CF297" s="231"/>
      <c r="CG297" s="231"/>
      <c r="CH297" s="231"/>
      <c r="CI297" s="231"/>
      <c r="CJ297" s="231"/>
      <c r="CK297" s="231"/>
      <c r="CL297" s="231"/>
      <c r="CM297" s="231"/>
      <c r="CN297" s="231"/>
      <c r="CO297" s="231"/>
      <c r="CP297" s="231"/>
      <c r="CQ297" s="231"/>
      <c r="CR297" s="231"/>
      <c r="CS297" s="231"/>
      <c r="CT297" s="231"/>
      <c r="CU297" s="231"/>
      <c r="CV297" s="231"/>
    </row>
    <row r="298" spans="1:100" s="233" customFormat="1" ht="43.5" customHeight="1" x14ac:dyDescent="0.25">
      <c r="A298" s="311" t="s">
        <v>523</v>
      </c>
      <c r="B298" s="361" t="s">
        <v>998</v>
      </c>
      <c r="C298" s="398" t="s">
        <v>920</v>
      </c>
      <c r="D298" s="314" t="s">
        <v>3104</v>
      </c>
      <c r="E298" s="314" t="s">
        <v>382</v>
      </c>
      <c r="F298" s="315" t="s">
        <v>46</v>
      </c>
      <c r="G298" s="313" t="s">
        <v>3105</v>
      </c>
      <c r="H298" s="313" t="s">
        <v>3106</v>
      </c>
      <c r="I298" s="316">
        <v>7960</v>
      </c>
      <c r="J298" s="316">
        <f>-K1945/0.0833333333333333</f>
        <v>0</v>
      </c>
      <c r="K298" s="316"/>
      <c r="L298" s="317" t="s">
        <v>328</v>
      </c>
      <c r="M298" s="317">
        <v>42578</v>
      </c>
      <c r="N298" s="318">
        <v>43307</v>
      </c>
      <c r="O298" s="336">
        <f>YEAR(N298)</f>
        <v>2018</v>
      </c>
      <c r="P298" s="336">
        <f>MONTH(N298)</f>
        <v>7</v>
      </c>
      <c r="Q298" s="326" t="str">
        <f>IF(P298&gt;9,CONCATENATE(O298,P298),CONCATENATE(O298,"0",P298))</f>
        <v>201807</v>
      </c>
      <c r="R298" s="311">
        <v>0</v>
      </c>
      <c r="S298" s="319">
        <v>0</v>
      </c>
      <c r="T298" s="319">
        <v>0</v>
      </c>
      <c r="U298" s="313"/>
      <c r="V298" s="363"/>
      <c r="W298" s="360"/>
      <c r="X298" s="363"/>
      <c r="Y298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98" s="360"/>
      <c r="AA298" s="360"/>
      <c r="AB298" s="360"/>
      <c r="AC298" s="360"/>
      <c r="AD298" s="360"/>
      <c r="AE298" s="360"/>
      <c r="AF298" s="360"/>
      <c r="AG298" s="360"/>
      <c r="AH298" s="360"/>
      <c r="AI298" s="360"/>
      <c r="AJ298" s="360"/>
      <c r="AK298" s="360"/>
      <c r="AL298" s="360"/>
      <c r="AM298" s="360"/>
      <c r="AN298" s="360"/>
      <c r="AO298" s="360"/>
      <c r="AP298" s="360"/>
      <c r="AQ298" s="360"/>
    </row>
    <row r="299" spans="1:100" s="7" customFormat="1" ht="43.5" customHeight="1" x14ac:dyDescent="0.25">
      <c r="A299" s="379" t="s">
        <v>523</v>
      </c>
      <c r="B299" s="382" t="s">
        <v>998</v>
      </c>
      <c r="C299" s="398" t="s">
        <v>920</v>
      </c>
      <c r="D299" s="306"/>
      <c r="E299" s="306" t="s">
        <v>381</v>
      </c>
      <c r="F299" s="307" t="s">
        <v>1234</v>
      </c>
      <c r="G299" s="308" t="s">
        <v>1235</v>
      </c>
      <c r="H299" s="308" t="s">
        <v>1236</v>
      </c>
      <c r="I299" s="309">
        <v>330000</v>
      </c>
      <c r="J299" s="309">
        <f>-K1891/0.0833333333333333</f>
        <v>0</v>
      </c>
      <c r="K299" s="309"/>
      <c r="L299" s="310">
        <v>41598</v>
      </c>
      <c r="M299" s="310">
        <v>41612</v>
      </c>
      <c r="N299" s="310">
        <v>43437</v>
      </c>
      <c r="O299" s="337">
        <f>YEAR(N299)</f>
        <v>2018</v>
      </c>
      <c r="P299" s="336">
        <f>MONTH(N299)</f>
        <v>12</v>
      </c>
      <c r="Q299" s="332" t="str">
        <f>IF(P299&gt;9,CONCATENATE(O299,P299),CONCATENATE(O299,"0",P299))</f>
        <v>201812</v>
      </c>
      <c r="R299" s="311">
        <v>0</v>
      </c>
      <c r="S299" s="312">
        <v>0</v>
      </c>
      <c r="T299" s="312">
        <v>0</v>
      </c>
      <c r="U299" s="313"/>
      <c r="V299" s="363"/>
      <c r="W299" s="360"/>
      <c r="X299" s="363"/>
      <c r="Y299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299" s="348"/>
      <c r="AA299" s="348"/>
      <c r="AB299" s="348"/>
      <c r="AC299" s="348"/>
      <c r="AD299" s="348"/>
      <c r="AE299" s="348"/>
      <c r="AF299" s="348"/>
      <c r="AG299" s="348"/>
      <c r="AH299" s="348"/>
      <c r="AI299" s="348"/>
      <c r="AJ299" s="348"/>
      <c r="AK299" s="348"/>
      <c r="AL299" s="348"/>
      <c r="AM299" s="348"/>
      <c r="AN299" s="348"/>
      <c r="AO299" s="348"/>
      <c r="AP299" s="348"/>
      <c r="AQ299" s="348"/>
    </row>
    <row r="300" spans="1:100" s="231" customFormat="1" ht="43.5" customHeight="1" x14ac:dyDescent="0.25">
      <c r="A300" s="305" t="s">
        <v>523</v>
      </c>
      <c r="B300" s="361" t="s">
        <v>998</v>
      </c>
      <c r="C300" s="398" t="s">
        <v>920</v>
      </c>
      <c r="D300" s="306" t="s">
        <v>2406</v>
      </c>
      <c r="E300" s="306" t="s">
        <v>406</v>
      </c>
      <c r="F300" s="307" t="s">
        <v>46</v>
      </c>
      <c r="G300" s="308" t="s">
        <v>2407</v>
      </c>
      <c r="H300" s="308" t="s">
        <v>2408</v>
      </c>
      <c r="I300" s="309">
        <v>39376</v>
      </c>
      <c r="J300" s="309">
        <f>-K1913/0.0833333333333333</f>
        <v>0</v>
      </c>
      <c r="K300" s="309"/>
      <c r="L300" s="310">
        <v>42480</v>
      </c>
      <c r="M300" s="310">
        <v>42480</v>
      </c>
      <c r="N300" s="310">
        <v>43574</v>
      </c>
      <c r="O300" s="337">
        <f>YEAR(N300)</f>
        <v>2019</v>
      </c>
      <c r="P300" s="336">
        <f>MONTH(N300)</f>
        <v>4</v>
      </c>
      <c r="Q300" s="332" t="str">
        <f>IF(P300&gt;9,CONCATENATE(O300,P300),CONCATENATE(O300,"0",P300))</f>
        <v>201904</v>
      </c>
      <c r="R300" s="311" t="s">
        <v>245</v>
      </c>
      <c r="S300" s="312">
        <v>0</v>
      </c>
      <c r="T300" s="312">
        <v>0</v>
      </c>
      <c r="U300" s="308"/>
      <c r="V300" s="360"/>
      <c r="W300" s="360"/>
      <c r="X300" s="360"/>
      <c r="Y300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00" s="385"/>
      <c r="AA300" s="363"/>
      <c r="AB300" s="363"/>
      <c r="AC300" s="363"/>
      <c r="AD300" s="363"/>
      <c r="AE300" s="363"/>
      <c r="AF300" s="363"/>
      <c r="AG300" s="363"/>
      <c r="AH300" s="363"/>
      <c r="AI300" s="363"/>
      <c r="AJ300" s="363"/>
      <c r="AK300" s="363"/>
      <c r="AL300" s="363"/>
      <c r="AM300" s="363"/>
      <c r="AN300" s="363"/>
      <c r="AO300" s="363"/>
      <c r="AP300" s="363"/>
      <c r="AQ300" s="363"/>
    </row>
    <row r="301" spans="1:100" s="231" customFormat="1" ht="43.5" customHeight="1" x14ac:dyDescent="0.25">
      <c r="A301" s="379" t="s">
        <v>2094</v>
      </c>
      <c r="B301" s="250" t="s">
        <v>998</v>
      </c>
      <c r="C301" s="354" t="s">
        <v>920</v>
      </c>
      <c r="D301" s="365" t="s">
        <v>1867</v>
      </c>
      <c r="E301" s="247" t="s">
        <v>385</v>
      </c>
      <c r="F301" s="366" t="s">
        <v>1014</v>
      </c>
      <c r="G301" s="356" t="s">
        <v>1868</v>
      </c>
      <c r="H301" s="356" t="s">
        <v>1015</v>
      </c>
      <c r="I301" s="286">
        <v>232800</v>
      </c>
      <c r="J301" s="286">
        <f>-K1941/0.0833333333333333</f>
        <v>0</v>
      </c>
      <c r="K301" s="286"/>
      <c r="L301" s="282">
        <v>42746</v>
      </c>
      <c r="M301" s="282">
        <v>42777</v>
      </c>
      <c r="N301" s="282">
        <v>42886</v>
      </c>
      <c r="O301" s="327">
        <f>YEAR(N301)</f>
        <v>2017</v>
      </c>
      <c r="P301" s="323">
        <f>MONTH(N301)</f>
        <v>5</v>
      </c>
      <c r="Q301" s="328" t="str">
        <f>IF(P301&gt;9,CONCATENATE(O301,P301),CONCATENATE(O301,"0",P301))</f>
        <v>201705</v>
      </c>
      <c r="R301" s="354">
        <v>0</v>
      </c>
      <c r="S301" s="268">
        <v>0</v>
      </c>
      <c r="T301" s="268">
        <v>0</v>
      </c>
      <c r="U301" s="355"/>
      <c r="V301" s="343"/>
      <c r="W301" s="345"/>
      <c r="X301" s="344"/>
      <c r="Y301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01" s="422"/>
      <c r="AA301" s="349"/>
      <c r="AB301" s="349"/>
      <c r="AC301" s="349"/>
      <c r="AD301" s="349"/>
      <c r="AE301" s="349"/>
      <c r="AF301" s="349"/>
      <c r="AG301" s="349"/>
      <c r="AH301" s="349"/>
      <c r="AI301" s="349"/>
      <c r="AJ301" s="349"/>
      <c r="AK301" s="349"/>
      <c r="AL301" s="349"/>
      <c r="AM301" s="349"/>
      <c r="AN301" s="349"/>
      <c r="AO301" s="349"/>
      <c r="AP301" s="349"/>
      <c r="AQ301" s="349"/>
    </row>
    <row r="302" spans="1:100" s="233" customFormat="1" ht="43.5" customHeight="1" x14ac:dyDescent="0.25">
      <c r="A302" s="305" t="s">
        <v>2094</v>
      </c>
      <c r="B302" s="361" t="s">
        <v>998</v>
      </c>
      <c r="C302" s="398" t="s">
        <v>920</v>
      </c>
      <c r="D302" s="306"/>
      <c r="E302" s="306" t="s">
        <v>385</v>
      </c>
      <c r="F302" s="307" t="s">
        <v>34</v>
      </c>
      <c r="G302" s="308" t="s">
        <v>2049</v>
      </c>
      <c r="H302" s="308" t="s">
        <v>2050</v>
      </c>
      <c r="I302" s="309">
        <v>195360</v>
      </c>
      <c r="J302" s="309">
        <f>-K1914/0.0833333333333333</f>
        <v>0</v>
      </c>
      <c r="K302" s="309"/>
      <c r="L302" s="310">
        <v>42522</v>
      </c>
      <c r="M302" s="310">
        <v>42522</v>
      </c>
      <c r="N302" s="310">
        <v>42886</v>
      </c>
      <c r="O302" s="337">
        <f>YEAR(N302)</f>
        <v>2017</v>
      </c>
      <c r="P302" s="336">
        <f>MONTH(N302)</f>
        <v>5</v>
      </c>
      <c r="Q302" s="332" t="str">
        <f>IF(P302&gt;9,CONCATENATE(O302,P302),CONCATENATE(O302,"0",P302))</f>
        <v>201705</v>
      </c>
      <c r="R302" s="311">
        <v>0</v>
      </c>
      <c r="S302" s="312">
        <v>0</v>
      </c>
      <c r="T302" s="312">
        <v>0</v>
      </c>
      <c r="U302" s="356"/>
      <c r="V302" s="360"/>
      <c r="W302" s="360"/>
      <c r="X302" s="360"/>
      <c r="Y302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02" s="385"/>
      <c r="AA302" s="363"/>
      <c r="AB302" s="363"/>
      <c r="AC302" s="363"/>
      <c r="AD302" s="363"/>
      <c r="AE302" s="363"/>
      <c r="AF302" s="363"/>
      <c r="AG302" s="363"/>
      <c r="AH302" s="363"/>
      <c r="AI302" s="363"/>
      <c r="AJ302" s="363"/>
      <c r="AK302" s="363"/>
      <c r="AL302" s="363"/>
      <c r="AM302" s="363"/>
      <c r="AN302" s="363"/>
      <c r="AO302" s="363"/>
      <c r="AP302" s="363"/>
      <c r="AQ302" s="363"/>
    </row>
    <row r="303" spans="1:100" s="233" customFormat="1" ht="43.5" customHeight="1" x14ac:dyDescent="0.25">
      <c r="A303" s="379" t="s">
        <v>2094</v>
      </c>
      <c r="B303" s="382" t="s">
        <v>998</v>
      </c>
      <c r="C303" s="370" t="s">
        <v>920</v>
      </c>
      <c r="D303" s="365"/>
      <c r="E303" s="365" t="s">
        <v>385</v>
      </c>
      <c r="F303" s="366" t="s">
        <v>34</v>
      </c>
      <c r="G303" s="356" t="s">
        <v>1890</v>
      </c>
      <c r="H303" s="356" t="s">
        <v>1888</v>
      </c>
      <c r="I303" s="388">
        <v>400000</v>
      </c>
      <c r="J303" s="388">
        <f>-K1904/0.0833333333333333</f>
        <v>0</v>
      </c>
      <c r="K303" s="388"/>
      <c r="L303" s="367">
        <v>42522</v>
      </c>
      <c r="M303" s="367">
        <v>42522</v>
      </c>
      <c r="N303" s="367">
        <v>42886</v>
      </c>
      <c r="O303" s="389">
        <f>YEAR(N303)</f>
        <v>2017</v>
      </c>
      <c r="P303" s="374">
        <f>MONTH(N303)</f>
        <v>5</v>
      </c>
      <c r="Q303" s="390" t="str">
        <f>IF(P303&gt;9,CONCATENATE(O303,P303),CONCATENATE(O303,"0",P303))</f>
        <v>201705</v>
      </c>
      <c r="R303" s="354" t="s">
        <v>36</v>
      </c>
      <c r="S303" s="391">
        <v>0</v>
      </c>
      <c r="T303" s="391">
        <v>0</v>
      </c>
      <c r="U303" s="355"/>
      <c r="V303" s="348"/>
      <c r="W303" s="348"/>
      <c r="X303" s="348"/>
      <c r="Y303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03" s="422"/>
      <c r="AA303" s="349"/>
      <c r="AB303" s="349"/>
      <c r="AC303" s="349"/>
      <c r="AD303" s="349"/>
      <c r="AE303" s="349"/>
      <c r="AF303" s="349"/>
      <c r="AG303" s="349"/>
      <c r="AH303" s="349"/>
      <c r="AI303" s="349"/>
      <c r="AJ303" s="349"/>
      <c r="AK303" s="349"/>
      <c r="AL303" s="349"/>
      <c r="AM303" s="349"/>
      <c r="AN303" s="349"/>
      <c r="AO303" s="349"/>
      <c r="AP303" s="349"/>
      <c r="AQ303" s="349"/>
    </row>
    <row r="304" spans="1:100" s="233" customFormat="1" ht="43.5" customHeight="1" x14ac:dyDescent="0.25">
      <c r="A304" s="305" t="s">
        <v>2094</v>
      </c>
      <c r="B304" s="361" t="s">
        <v>998</v>
      </c>
      <c r="C304" s="398" t="s">
        <v>920</v>
      </c>
      <c r="D304" s="306"/>
      <c r="E304" s="306" t="s">
        <v>385</v>
      </c>
      <c r="F304" s="307" t="s">
        <v>34</v>
      </c>
      <c r="G304" s="308" t="s">
        <v>1890</v>
      </c>
      <c r="H304" s="308" t="s">
        <v>2006</v>
      </c>
      <c r="I304" s="309">
        <v>110000</v>
      </c>
      <c r="J304" s="309">
        <f>-K1913/0.0833333333333333</f>
        <v>0</v>
      </c>
      <c r="K304" s="309"/>
      <c r="L304" s="310">
        <v>42522</v>
      </c>
      <c r="M304" s="310">
        <v>42522</v>
      </c>
      <c r="N304" s="310">
        <v>42886</v>
      </c>
      <c r="O304" s="337">
        <f>YEAR(N304)</f>
        <v>2017</v>
      </c>
      <c r="P304" s="336">
        <f>MONTH(N304)</f>
        <v>5</v>
      </c>
      <c r="Q304" s="332" t="str">
        <f>IF(P304&gt;9,CONCATENATE(O304,P304),CONCATENATE(O304,"0",P304))</f>
        <v>201705</v>
      </c>
      <c r="R304" s="311" t="s">
        <v>36</v>
      </c>
      <c r="S304" s="312">
        <v>0</v>
      </c>
      <c r="T304" s="312">
        <v>0</v>
      </c>
      <c r="U304" s="308"/>
      <c r="V304" s="360"/>
      <c r="W304" s="360"/>
      <c r="X304" s="360"/>
      <c r="Y304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04" s="385"/>
      <c r="AA304" s="363"/>
      <c r="AB304" s="363"/>
      <c r="AC304" s="363"/>
      <c r="AD304" s="363"/>
      <c r="AE304" s="363"/>
      <c r="AF304" s="363"/>
      <c r="AG304" s="363"/>
      <c r="AH304" s="363"/>
      <c r="AI304" s="363"/>
      <c r="AJ304" s="363"/>
      <c r="AK304" s="363"/>
      <c r="AL304" s="363"/>
      <c r="AM304" s="363"/>
      <c r="AN304" s="363"/>
      <c r="AO304" s="363"/>
      <c r="AP304" s="363"/>
      <c r="AQ304" s="363"/>
    </row>
    <row r="305" spans="1:100" s="233" customFormat="1" ht="43.5" customHeight="1" x14ac:dyDescent="0.25">
      <c r="A305" s="379" t="s">
        <v>2094</v>
      </c>
      <c r="B305" s="382" t="s">
        <v>998</v>
      </c>
      <c r="C305" s="370" t="s">
        <v>920</v>
      </c>
      <c r="D305" s="365"/>
      <c r="E305" s="365" t="s">
        <v>385</v>
      </c>
      <c r="F305" s="366" t="s">
        <v>34</v>
      </c>
      <c r="G305" s="356" t="s">
        <v>1890</v>
      </c>
      <c r="H305" s="356" t="s">
        <v>1891</v>
      </c>
      <c r="I305" s="388">
        <v>905084</v>
      </c>
      <c r="J305" s="388">
        <f>-K1909/0.0833333333333333</f>
        <v>0</v>
      </c>
      <c r="K305" s="388"/>
      <c r="L305" s="367">
        <v>42571</v>
      </c>
      <c r="M305" s="367">
        <v>42522</v>
      </c>
      <c r="N305" s="367">
        <v>42886</v>
      </c>
      <c r="O305" s="389">
        <f>YEAR(N305)</f>
        <v>2017</v>
      </c>
      <c r="P305" s="374">
        <f>MONTH(N305)</f>
        <v>5</v>
      </c>
      <c r="Q305" s="390" t="str">
        <f>IF(P305&gt;9,CONCATENATE(O305,P305),CONCATENATE(O305,"0",P305))</f>
        <v>201705</v>
      </c>
      <c r="R305" s="354" t="s">
        <v>36</v>
      </c>
      <c r="S305" s="391">
        <v>0</v>
      </c>
      <c r="T305" s="391">
        <v>0</v>
      </c>
      <c r="U305" s="355"/>
      <c r="V305" s="348"/>
      <c r="W305" s="348"/>
      <c r="X305" s="348"/>
      <c r="Y305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05" s="422"/>
      <c r="AA305" s="349"/>
      <c r="AB305" s="349"/>
      <c r="AC305" s="349"/>
      <c r="AD305" s="349"/>
      <c r="AE305" s="349"/>
      <c r="AF305" s="349"/>
      <c r="AG305" s="349"/>
      <c r="AH305" s="349"/>
      <c r="AI305" s="349"/>
      <c r="AJ305" s="349"/>
      <c r="AK305" s="349"/>
      <c r="AL305" s="349"/>
      <c r="AM305" s="349"/>
      <c r="AN305" s="349"/>
      <c r="AO305" s="349"/>
      <c r="AP305" s="349"/>
      <c r="AQ305" s="349"/>
      <c r="AR305" s="232"/>
      <c r="AS305" s="232"/>
      <c r="AT305" s="232"/>
      <c r="AU305" s="232"/>
      <c r="AV305" s="232"/>
      <c r="AW305" s="232"/>
      <c r="AX305" s="232"/>
      <c r="AY305" s="232"/>
      <c r="AZ305" s="232"/>
      <c r="BA305" s="232"/>
      <c r="BB305" s="232"/>
      <c r="BC305" s="232"/>
      <c r="BD305" s="232"/>
      <c r="BE305" s="232"/>
      <c r="BF305" s="232"/>
      <c r="BG305" s="232"/>
      <c r="BH305" s="232"/>
      <c r="BI305" s="232"/>
      <c r="BJ305" s="232"/>
      <c r="BK305" s="232"/>
      <c r="BL305" s="232"/>
      <c r="BM305" s="232"/>
      <c r="BN305" s="232"/>
      <c r="BO305" s="232"/>
      <c r="BP305" s="232"/>
      <c r="BQ305" s="232"/>
      <c r="BR305" s="232"/>
      <c r="BS305" s="232"/>
      <c r="BT305" s="232"/>
      <c r="BU305" s="232"/>
      <c r="BV305" s="232"/>
      <c r="BW305" s="232"/>
      <c r="BX305" s="232"/>
      <c r="BY305" s="232"/>
      <c r="BZ305" s="232"/>
      <c r="CA305" s="232"/>
      <c r="CB305" s="232"/>
      <c r="CC305" s="232"/>
      <c r="CD305" s="232"/>
      <c r="CE305" s="232"/>
      <c r="CF305" s="232"/>
      <c r="CG305" s="232"/>
      <c r="CH305" s="232"/>
      <c r="CI305" s="232"/>
      <c r="CJ305" s="232"/>
      <c r="CK305" s="232"/>
      <c r="CL305" s="232"/>
      <c r="CM305" s="232"/>
      <c r="CN305" s="232"/>
      <c r="CO305" s="232"/>
      <c r="CP305" s="232"/>
      <c r="CQ305" s="232"/>
      <c r="CR305" s="232"/>
      <c r="CS305" s="232"/>
      <c r="CT305" s="232"/>
      <c r="CU305" s="232"/>
      <c r="CV305" s="232"/>
    </row>
    <row r="306" spans="1:100" s="233" customFormat="1" ht="43.5" customHeight="1" x14ac:dyDescent="0.25">
      <c r="A306" s="456" t="s">
        <v>2094</v>
      </c>
      <c r="B306" s="457" t="s">
        <v>918</v>
      </c>
      <c r="C306" s="458" t="s">
        <v>920</v>
      </c>
      <c r="D306" s="459" t="s">
        <v>3007</v>
      </c>
      <c r="E306" s="459" t="s">
        <v>384</v>
      </c>
      <c r="F306" s="460" t="s">
        <v>2547</v>
      </c>
      <c r="G306" s="461" t="s">
        <v>2548</v>
      </c>
      <c r="H306" s="461" t="s">
        <v>2315</v>
      </c>
      <c r="I306" s="462">
        <v>81037.2</v>
      </c>
      <c r="J306" s="462">
        <f>-K1915/0.0833333333333333</f>
        <v>0</v>
      </c>
      <c r="K306" s="462"/>
      <c r="L306" s="463">
        <v>42529</v>
      </c>
      <c r="M306" s="463">
        <v>42529</v>
      </c>
      <c r="N306" s="464">
        <v>42893</v>
      </c>
      <c r="O306" s="465">
        <f>YEAR(N306)</f>
        <v>2017</v>
      </c>
      <c r="P306" s="465">
        <f>MONTH(N306)</f>
        <v>6</v>
      </c>
      <c r="Q306" s="466" t="str">
        <f>IF(P306&gt;9,CONCATENATE(O306,P306),CONCATENATE(O306,"0",P306))</f>
        <v>201706</v>
      </c>
      <c r="R306" s="456">
        <v>0</v>
      </c>
      <c r="S306" s="467">
        <v>0</v>
      </c>
      <c r="T306" s="467">
        <v>0</v>
      </c>
      <c r="U306" s="461" t="s">
        <v>2997</v>
      </c>
      <c r="V306" s="468"/>
      <c r="W306" s="469"/>
      <c r="X306" s="472"/>
      <c r="Y306" s="470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06" s="469"/>
      <c r="AA306" s="469"/>
      <c r="AB306" s="469"/>
      <c r="AC306" s="469"/>
      <c r="AD306" s="469"/>
      <c r="AE306" s="469"/>
      <c r="AF306" s="469"/>
      <c r="AG306" s="469"/>
      <c r="AH306" s="469"/>
      <c r="AI306" s="469"/>
      <c r="AJ306" s="469"/>
      <c r="AK306" s="469"/>
      <c r="AL306" s="469"/>
      <c r="AM306" s="469"/>
      <c r="AN306" s="469"/>
      <c r="AO306" s="469"/>
      <c r="AP306" s="469"/>
      <c r="AQ306" s="469"/>
      <c r="AR306" s="232"/>
      <c r="AS306" s="232"/>
      <c r="AT306" s="232"/>
      <c r="AU306" s="232"/>
      <c r="AV306" s="232"/>
      <c r="AW306" s="232"/>
      <c r="AX306" s="232"/>
      <c r="AY306" s="232"/>
      <c r="AZ306" s="232"/>
      <c r="BA306" s="232"/>
      <c r="BB306" s="232"/>
      <c r="BC306" s="232"/>
      <c r="BD306" s="232"/>
      <c r="BE306" s="232"/>
      <c r="BF306" s="232"/>
      <c r="BG306" s="232"/>
      <c r="BH306" s="232"/>
      <c r="BI306" s="232"/>
      <c r="BJ306" s="232"/>
      <c r="BK306" s="232"/>
      <c r="BL306" s="232"/>
      <c r="BM306" s="232"/>
      <c r="BN306" s="232"/>
      <c r="BO306" s="232"/>
      <c r="BP306" s="232"/>
      <c r="BQ306" s="232"/>
      <c r="BR306" s="232"/>
      <c r="BS306" s="232"/>
      <c r="BT306" s="232"/>
      <c r="BU306" s="232"/>
      <c r="BV306" s="232"/>
      <c r="BW306" s="232"/>
      <c r="BX306" s="232"/>
      <c r="BY306" s="232"/>
      <c r="BZ306" s="232"/>
      <c r="CA306" s="232"/>
      <c r="CB306" s="232"/>
      <c r="CC306" s="232"/>
      <c r="CD306" s="232"/>
      <c r="CE306" s="232"/>
      <c r="CF306" s="232"/>
      <c r="CG306" s="232"/>
      <c r="CH306" s="232"/>
      <c r="CI306" s="232"/>
      <c r="CJ306" s="232"/>
      <c r="CK306" s="232"/>
      <c r="CL306" s="232"/>
      <c r="CM306" s="232"/>
      <c r="CN306" s="232"/>
      <c r="CO306" s="232"/>
      <c r="CP306" s="232"/>
      <c r="CQ306" s="232"/>
      <c r="CR306" s="232"/>
      <c r="CS306" s="232"/>
      <c r="CT306" s="232"/>
      <c r="CU306" s="232"/>
      <c r="CV306" s="232"/>
    </row>
    <row r="307" spans="1:100" s="231" customFormat="1" ht="43.5" customHeight="1" x14ac:dyDescent="0.25">
      <c r="A307" s="305" t="s">
        <v>2094</v>
      </c>
      <c r="B307" s="361" t="s">
        <v>998</v>
      </c>
      <c r="C307" s="398" t="s">
        <v>920</v>
      </c>
      <c r="D307" s="306" t="s">
        <v>2609</v>
      </c>
      <c r="E307" s="306" t="s">
        <v>385</v>
      </c>
      <c r="F307" s="307" t="s">
        <v>46</v>
      </c>
      <c r="G307" s="308" t="s">
        <v>2610</v>
      </c>
      <c r="H307" s="308" t="s">
        <v>1863</v>
      </c>
      <c r="I307" s="309">
        <v>22844</v>
      </c>
      <c r="J307" s="309">
        <f>-K1923/0.0833333333333333</f>
        <v>0</v>
      </c>
      <c r="K307" s="309"/>
      <c r="L307" s="310" t="s">
        <v>328</v>
      </c>
      <c r="M307" s="310">
        <v>42537</v>
      </c>
      <c r="N307" s="310">
        <v>42902</v>
      </c>
      <c r="O307" s="337">
        <f>YEAR(N307)</f>
        <v>2017</v>
      </c>
      <c r="P307" s="336">
        <f>MONTH(N307)</f>
        <v>6</v>
      </c>
      <c r="Q307" s="332" t="str">
        <f>IF(P307&gt;9,CONCATENATE(O307,P307),CONCATENATE(O307,"0",P307))</f>
        <v>201706</v>
      </c>
      <c r="R307" s="311">
        <v>0</v>
      </c>
      <c r="S307" s="312">
        <v>0</v>
      </c>
      <c r="T307" s="312">
        <v>0</v>
      </c>
      <c r="U307" s="308"/>
      <c r="V307" s="360"/>
      <c r="W307" s="360"/>
      <c r="X307" s="360"/>
      <c r="Y307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07" s="385"/>
      <c r="AA307" s="363"/>
      <c r="AB307" s="363"/>
      <c r="AC307" s="363"/>
      <c r="AD307" s="363"/>
      <c r="AE307" s="363"/>
      <c r="AF307" s="363"/>
      <c r="AG307" s="363"/>
      <c r="AH307" s="363"/>
      <c r="AI307" s="363"/>
      <c r="AJ307" s="363"/>
      <c r="AK307" s="363"/>
      <c r="AL307" s="363"/>
      <c r="AM307" s="363"/>
      <c r="AN307" s="363"/>
      <c r="AO307" s="363"/>
      <c r="AP307" s="363"/>
      <c r="AQ307" s="363"/>
    </row>
    <row r="308" spans="1:100" s="231" customFormat="1" ht="43.5" customHeight="1" x14ac:dyDescent="0.25">
      <c r="A308" s="354" t="s">
        <v>2094</v>
      </c>
      <c r="B308" s="235" t="s">
        <v>998</v>
      </c>
      <c r="C308" s="354" t="s">
        <v>920</v>
      </c>
      <c r="D308" s="358" t="s">
        <v>2619</v>
      </c>
      <c r="E308" s="244" t="s">
        <v>385</v>
      </c>
      <c r="F308" s="245" t="s">
        <v>52</v>
      </c>
      <c r="G308" s="251" t="s">
        <v>672</v>
      </c>
      <c r="H308" s="251" t="s">
        <v>673</v>
      </c>
      <c r="I308" s="285">
        <v>5250</v>
      </c>
      <c r="J308" s="285">
        <f>-K1950/0.0833333333333333</f>
        <v>0</v>
      </c>
      <c r="K308" s="285"/>
      <c r="L308" s="280" t="s">
        <v>328</v>
      </c>
      <c r="M308" s="280">
        <v>42545</v>
      </c>
      <c r="N308" s="281">
        <v>42909</v>
      </c>
      <c r="O308" s="323">
        <f>YEAR(N308)</f>
        <v>2017</v>
      </c>
      <c r="P308" s="323">
        <f>MONTH(N308)</f>
        <v>6</v>
      </c>
      <c r="Q308" s="324" t="str">
        <f>IF(P308&gt;9,CONCATENATE(O308,P308),CONCATENATE(O308,"0",P308))</f>
        <v>201706</v>
      </c>
      <c r="R308" s="354" t="s">
        <v>44</v>
      </c>
      <c r="S308" s="267">
        <v>0</v>
      </c>
      <c r="T308" s="267">
        <v>0</v>
      </c>
      <c r="U308" s="355"/>
      <c r="V308" s="345"/>
      <c r="W308" s="345"/>
      <c r="X308" s="345"/>
      <c r="Y308" s="250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08" s="422"/>
      <c r="AA308" s="349"/>
      <c r="AB308" s="349"/>
      <c r="AC308" s="349"/>
      <c r="AD308" s="349"/>
      <c r="AE308" s="349"/>
      <c r="AF308" s="349"/>
      <c r="AG308" s="349"/>
      <c r="AH308" s="349"/>
      <c r="AI308" s="349"/>
      <c r="AJ308" s="349"/>
      <c r="AK308" s="349"/>
      <c r="AL308" s="349"/>
      <c r="AM308" s="349"/>
      <c r="AN308" s="349"/>
      <c r="AO308" s="349"/>
      <c r="AP308" s="349"/>
      <c r="AQ308" s="349"/>
    </row>
    <row r="309" spans="1:100" s="231" customFormat="1" ht="43.5" customHeight="1" x14ac:dyDescent="0.25">
      <c r="A309" s="456" t="s">
        <v>2094</v>
      </c>
      <c r="B309" s="457" t="s">
        <v>918</v>
      </c>
      <c r="C309" s="458" t="s">
        <v>920</v>
      </c>
      <c r="D309" s="459" t="s">
        <v>3008</v>
      </c>
      <c r="E309" s="459" t="s">
        <v>384</v>
      </c>
      <c r="F309" s="460" t="s">
        <v>2627</v>
      </c>
      <c r="G309" s="461" t="s">
        <v>2628</v>
      </c>
      <c r="H309" s="461" t="s">
        <v>2629</v>
      </c>
      <c r="I309" s="462">
        <v>297213</v>
      </c>
      <c r="J309" s="462">
        <f>-K1927/0.0833333333333333</f>
        <v>0</v>
      </c>
      <c r="K309" s="462"/>
      <c r="L309" s="463">
        <v>42550</v>
      </c>
      <c r="M309" s="463">
        <v>42550</v>
      </c>
      <c r="N309" s="464">
        <v>42914</v>
      </c>
      <c r="O309" s="465">
        <f>YEAR(N309)</f>
        <v>2017</v>
      </c>
      <c r="P309" s="465">
        <f>MONTH(N309)</f>
        <v>6</v>
      </c>
      <c r="Q309" s="466" t="str">
        <f>IF(P309&gt;9,CONCATENATE(O309,P309),CONCATENATE(O309,"0",P309))</f>
        <v>201706</v>
      </c>
      <c r="R309" s="456">
        <v>0</v>
      </c>
      <c r="S309" s="467">
        <v>0</v>
      </c>
      <c r="T309" s="467">
        <v>0</v>
      </c>
      <c r="U309" s="461" t="s">
        <v>2997</v>
      </c>
      <c r="V309" s="468"/>
      <c r="W309" s="469"/>
      <c r="X309" s="468"/>
      <c r="Y309" s="470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09" s="469"/>
      <c r="AA309" s="469"/>
      <c r="AB309" s="469"/>
      <c r="AC309" s="469"/>
      <c r="AD309" s="469"/>
      <c r="AE309" s="469"/>
      <c r="AF309" s="469"/>
      <c r="AG309" s="469"/>
      <c r="AH309" s="469"/>
      <c r="AI309" s="469"/>
      <c r="AJ309" s="469"/>
      <c r="AK309" s="469"/>
      <c r="AL309" s="469"/>
      <c r="AM309" s="469"/>
      <c r="AN309" s="469"/>
      <c r="AO309" s="469"/>
      <c r="AP309" s="469"/>
      <c r="AQ309" s="469"/>
    </row>
    <row r="310" spans="1:100" s="231" customFormat="1" ht="43.5" customHeight="1" x14ac:dyDescent="0.25">
      <c r="A310" s="456" t="s">
        <v>2094</v>
      </c>
      <c r="B310" s="457" t="s">
        <v>918</v>
      </c>
      <c r="C310" s="458" t="s">
        <v>920</v>
      </c>
      <c r="D310" s="459" t="s">
        <v>3009</v>
      </c>
      <c r="E310" s="459" t="s">
        <v>384</v>
      </c>
      <c r="F310" s="460" t="s">
        <v>2630</v>
      </c>
      <c r="G310" s="461" t="s">
        <v>2631</v>
      </c>
      <c r="H310" s="461" t="s">
        <v>2629</v>
      </c>
      <c r="I310" s="462">
        <v>330516</v>
      </c>
      <c r="J310" s="462">
        <f>-K1928/0.0833333333333333</f>
        <v>0</v>
      </c>
      <c r="K310" s="462"/>
      <c r="L310" s="463">
        <v>42550</v>
      </c>
      <c r="M310" s="463">
        <v>42550</v>
      </c>
      <c r="N310" s="464">
        <v>42914</v>
      </c>
      <c r="O310" s="465">
        <f>YEAR(N310)</f>
        <v>2017</v>
      </c>
      <c r="P310" s="465">
        <f>MONTH(N310)</f>
        <v>6</v>
      </c>
      <c r="Q310" s="466" t="str">
        <f>IF(P310&gt;9,CONCATENATE(O310,P310),CONCATENATE(O310,"0",P310))</f>
        <v>201706</v>
      </c>
      <c r="R310" s="456">
        <v>0</v>
      </c>
      <c r="S310" s="467">
        <v>0</v>
      </c>
      <c r="T310" s="467">
        <v>0</v>
      </c>
      <c r="U310" s="461" t="s">
        <v>2997</v>
      </c>
      <c r="V310" s="468"/>
      <c r="W310" s="469"/>
      <c r="X310" s="468"/>
      <c r="Y310" s="470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10" s="469"/>
      <c r="AA310" s="469"/>
      <c r="AB310" s="469"/>
      <c r="AC310" s="469"/>
      <c r="AD310" s="469"/>
      <c r="AE310" s="469"/>
      <c r="AF310" s="469"/>
      <c r="AG310" s="469"/>
      <c r="AH310" s="469"/>
      <c r="AI310" s="469"/>
      <c r="AJ310" s="469"/>
      <c r="AK310" s="469"/>
      <c r="AL310" s="469"/>
      <c r="AM310" s="469"/>
      <c r="AN310" s="469"/>
      <c r="AO310" s="469"/>
      <c r="AP310" s="469"/>
      <c r="AQ310" s="469"/>
    </row>
    <row r="311" spans="1:100" s="231" customFormat="1" ht="43.5" customHeight="1" x14ac:dyDescent="0.25">
      <c r="A311" s="456" t="s">
        <v>2094</v>
      </c>
      <c r="B311" s="457" t="s">
        <v>918</v>
      </c>
      <c r="C311" s="458" t="s">
        <v>920</v>
      </c>
      <c r="D311" s="459" t="s">
        <v>3010</v>
      </c>
      <c r="E311" s="459" t="s">
        <v>384</v>
      </c>
      <c r="F311" s="460" t="s">
        <v>2632</v>
      </c>
      <c r="G311" s="461" t="s">
        <v>2992</v>
      </c>
      <c r="H311" s="461" t="s">
        <v>2633</v>
      </c>
      <c r="I311" s="462">
        <v>73700</v>
      </c>
      <c r="J311" s="462">
        <f>-K1929/0.0833333333333333</f>
        <v>0</v>
      </c>
      <c r="K311" s="462"/>
      <c r="L311" s="463">
        <v>42550</v>
      </c>
      <c r="M311" s="463">
        <v>42550</v>
      </c>
      <c r="N311" s="464">
        <v>42914</v>
      </c>
      <c r="O311" s="465">
        <f>YEAR(N311)</f>
        <v>2017</v>
      </c>
      <c r="P311" s="465">
        <f>MONTH(N311)</f>
        <v>6</v>
      </c>
      <c r="Q311" s="466" t="str">
        <f>IF(P311&gt;9,CONCATENATE(O311,P311),CONCATENATE(O311,"0",P311))</f>
        <v>201706</v>
      </c>
      <c r="R311" s="456">
        <v>0</v>
      </c>
      <c r="S311" s="467">
        <v>0</v>
      </c>
      <c r="T311" s="467">
        <v>0</v>
      </c>
      <c r="U311" s="461" t="s">
        <v>2997</v>
      </c>
      <c r="V311" s="468"/>
      <c r="W311" s="469"/>
      <c r="X311" s="468"/>
      <c r="Y311" s="470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11" s="469"/>
      <c r="AA311" s="469"/>
      <c r="AB311" s="469"/>
      <c r="AC311" s="469"/>
      <c r="AD311" s="469"/>
      <c r="AE311" s="469"/>
      <c r="AF311" s="469"/>
      <c r="AG311" s="469"/>
      <c r="AH311" s="469"/>
      <c r="AI311" s="469"/>
      <c r="AJ311" s="469"/>
      <c r="AK311" s="469"/>
      <c r="AL311" s="469"/>
      <c r="AM311" s="469"/>
      <c r="AN311" s="469"/>
      <c r="AO311" s="469"/>
      <c r="AP311" s="469"/>
      <c r="AQ311" s="469"/>
    </row>
    <row r="312" spans="1:100" s="231" customFormat="1" ht="43.5" customHeight="1" x14ac:dyDescent="0.25">
      <c r="A312" s="379" t="s">
        <v>2094</v>
      </c>
      <c r="B312" s="250" t="s">
        <v>998</v>
      </c>
      <c r="C312" s="354" t="s">
        <v>920</v>
      </c>
      <c r="D312" s="247" t="s">
        <v>685</v>
      </c>
      <c r="E312" s="247" t="s">
        <v>385</v>
      </c>
      <c r="F312" s="248" t="s">
        <v>50</v>
      </c>
      <c r="G312" s="356" t="s">
        <v>2210</v>
      </c>
      <c r="H312" s="356" t="s">
        <v>2211</v>
      </c>
      <c r="I312" s="286">
        <v>79669755</v>
      </c>
      <c r="J312" s="286">
        <f>-K1941/0.0833333333333333</f>
        <v>0</v>
      </c>
      <c r="K312" s="286"/>
      <c r="L312" s="282">
        <v>42746</v>
      </c>
      <c r="M312" s="282">
        <v>42552</v>
      </c>
      <c r="N312" s="282">
        <v>42916</v>
      </c>
      <c r="O312" s="327">
        <f>YEAR(N312)</f>
        <v>2017</v>
      </c>
      <c r="P312" s="323">
        <f>MONTH(N312)</f>
        <v>6</v>
      </c>
      <c r="Q312" s="328" t="str">
        <f>IF(P312&gt;9,CONCATENATE(O312,P312),CONCATENATE(O312,"0",P312))</f>
        <v>201706</v>
      </c>
      <c r="R312" s="235">
        <v>0</v>
      </c>
      <c r="S312" s="268">
        <v>0.17</v>
      </c>
      <c r="T312" s="268">
        <v>0.09</v>
      </c>
      <c r="U312" s="355"/>
      <c r="V312" s="343"/>
      <c r="W312" s="345"/>
      <c r="X312" s="343"/>
      <c r="Y312" s="235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12" s="422"/>
      <c r="AA312" s="349"/>
      <c r="AB312" s="349"/>
      <c r="AC312" s="349"/>
      <c r="AD312" s="349"/>
      <c r="AE312" s="349"/>
      <c r="AF312" s="349"/>
      <c r="AG312" s="349"/>
      <c r="AH312" s="349"/>
      <c r="AI312" s="349"/>
      <c r="AJ312" s="349"/>
      <c r="AK312" s="349"/>
      <c r="AL312" s="349"/>
      <c r="AM312" s="349"/>
      <c r="AN312" s="349"/>
      <c r="AO312" s="349"/>
      <c r="AP312" s="349"/>
      <c r="AQ312" s="349"/>
    </row>
    <row r="313" spans="1:100" s="231" customFormat="1" ht="43.5" customHeight="1" x14ac:dyDescent="0.25">
      <c r="A313" s="379" t="s">
        <v>2094</v>
      </c>
      <c r="B313" s="354" t="s">
        <v>998</v>
      </c>
      <c r="C313" s="354" t="s">
        <v>920</v>
      </c>
      <c r="D313" s="365" t="s">
        <v>1434</v>
      </c>
      <c r="E313" s="365" t="s">
        <v>385</v>
      </c>
      <c r="F313" s="248" t="s">
        <v>34</v>
      </c>
      <c r="G313" s="418" t="s">
        <v>1433</v>
      </c>
      <c r="H313" s="257" t="s">
        <v>355</v>
      </c>
      <c r="I313" s="286">
        <v>2057079.96</v>
      </c>
      <c r="J313" s="286">
        <f>-K1930/0.0833333333333333</f>
        <v>0</v>
      </c>
      <c r="K313" s="286"/>
      <c r="L313" s="282">
        <v>42662</v>
      </c>
      <c r="M313" s="282">
        <v>42736</v>
      </c>
      <c r="N313" s="282">
        <v>42916</v>
      </c>
      <c r="O313" s="327">
        <f>YEAR(N313)</f>
        <v>2017</v>
      </c>
      <c r="P313" s="323">
        <f>MONTH(N313)</f>
        <v>6</v>
      </c>
      <c r="Q313" s="328" t="str">
        <f>IF(P313&gt;9,CONCATENATE(O313,P313),CONCATENATE(O313,"0",P313))</f>
        <v>201706</v>
      </c>
      <c r="R313" s="354">
        <v>0</v>
      </c>
      <c r="S313" s="268">
        <v>0.03</v>
      </c>
      <c r="T313" s="268">
        <v>0.01</v>
      </c>
      <c r="U313" s="261"/>
      <c r="V313" s="349"/>
      <c r="W313" s="345"/>
      <c r="X313" s="343"/>
      <c r="Y313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13" s="422"/>
      <c r="AA313" s="349"/>
      <c r="AB313" s="349"/>
      <c r="AC313" s="349"/>
      <c r="AD313" s="349"/>
      <c r="AE313" s="349"/>
      <c r="AF313" s="349"/>
      <c r="AG313" s="349"/>
      <c r="AH313" s="349"/>
      <c r="AI313" s="349"/>
      <c r="AJ313" s="349"/>
      <c r="AK313" s="349"/>
      <c r="AL313" s="349"/>
      <c r="AM313" s="349"/>
      <c r="AN313" s="349"/>
      <c r="AO313" s="349"/>
      <c r="AP313" s="349"/>
      <c r="AQ313" s="349"/>
    </row>
    <row r="314" spans="1:100" s="231" customFormat="1" ht="43.5" customHeight="1" x14ac:dyDescent="0.25">
      <c r="A314" s="311" t="s">
        <v>2094</v>
      </c>
      <c r="B314" s="369" t="s">
        <v>918</v>
      </c>
      <c r="C314" s="370" t="s">
        <v>920</v>
      </c>
      <c r="D314" s="358" t="s">
        <v>3014</v>
      </c>
      <c r="E314" s="314" t="s">
        <v>384</v>
      </c>
      <c r="F314" s="307" t="s">
        <v>1459</v>
      </c>
      <c r="G314" s="313" t="s">
        <v>1460</v>
      </c>
      <c r="H314" s="313" t="s">
        <v>64</v>
      </c>
      <c r="I314" s="316">
        <v>500000</v>
      </c>
      <c r="J314" s="316">
        <f>-K2541/0.0833333333333333</f>
        <v>0</v>
      </c>
      <c r="K314" s="316"/>
      <c r="L314" s="317">
        <v>41850</v>
      </c>
      <c r="M314" s="317">
        <v>41852</v>
      </c>
      <c r="N314" s="318">
        <v>42919</v>
      </c>
      <c r="O314" s="336">
        <f>YEAR(N314)</f>
        <v>2017</v>
      </c>
      <c r="P314" s="336">
        <f>MONTH(N314)</f>
        <v>7</v>
      </c>
      <c r="Q314" s="326" t="str">
        <f>IF(P314&gt;9,CONCATENATE(O314,P314),CONCATENATE(O314,"0",P314))</f>
        <v>201707</v>
      </c>
      <c r="R314" s="311" t="s">
        <v>44</v>
      </c>
      <c r="S314" s="319">
        <v>0</v>
      </c>
      <c r="T314" s="319">
        <v>0</v>
      </c>
      <c r="U314" s="355"/>
      <c r="V314" s="363"/>
      <c r="W314" s="360"/>
      <c r="X314" s="363"/>
      <c r="Y314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14" s="348"/>
      <c r="AA314" s="349"/>
      <c r="AB314" s="349"/>
      <c r="AC314" s="349"/>
      <c r="AD314" s="349"/>
      <c r="AE314" s="349"/>
      <c r="AF314" s="349"/>
      <c r="AG314" s="349"/>
      <c r="AH314" s="349"/>
      <c r="AI314" s="349"/>
      <c r="AJ314" s="349"/>
      <c r="AK314" s="349"/>
      <c r="AL314" s="349"/>
      <c r="AM314" s="349"/>
      <c r="AN314" s="349"/>
      <c r="AO314" s="349"/>
      <c r="AP314" s="349"/>
      <c r="AQ314" s="349"/>
    </row>
    <row r="315" spans="1:100" s="231" customFormat="1" ht="43.5" customHeight="1" x14ac:dyDescent="0.25">
      <c r="A315" s="456" t="s">
        <v>2094</v>
      </c>
      <c r="B315" s="457" t="s">
        <v>918</v>
      </c>
      <c r="C315" s="458" t="s">
        <v>920</v>
      </c>
      <c r="D315" s="459" t="s">
        <v>3015</v>
      </c>
      <c r="E315" s="459" t="s">
        <v>384</v>
      </c>
      <c r="F315" s="460" t="s">
        <v>2655</v>
      </c>
      <c r="G315" s="461" t="s">
        <v>2656</v>
      </c>
      <c r="H315" s="461" t="s">
        <v>1188</v>
      </c>
      <c r="I315" s="462">
        <v>1141338</v>
      </c>
      <c r="J315" s="462">
        <f>-K1934/0.0833333333333333</f>
        <v>0</v>
      </c>
      <c r="K315" s="462"/>
      <c r="L315" s="463">
        <v>42809</v>
      </c>
      <c r="M315" s="463">
        <v>42564</v>
      </c>
      <c r="N315" s="464">
        <v>42928</v>
      </c>
      <c r="O315" s="465">
        <f>YEAR(N315)</f>
        <v>2017</v>
      </c>
      <c r="P315" s="465">
        <f>MONTH(N315)</f>
        <v>7</v>
      </c>
      <c r="Q315" s="466" t="str">
        <f>IF(P315&gt;9,CONCATENATE(O315,P315),CONCATENATE(O315,"0",P315))</f>
        <v>201707</v>
      </c>
      <c r="R315" s="456">
        <v>0</v>
      </c>
      <c r="S315" s="467">
        <v>0</v>
      </c>
      <c r="T315" s="467">
        <v>0</v>
      </c>
      <c r="U315" s="461" t="s">
        <v>2997</v>
      </c>
      <c r="V315" s="468"/>
      <c r="W315" s="469"/>
      <c r="X315" s="468"/>
      <c r="Y315" s="470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15" s="469"/>
      <c r="AA315" s="469"/>
      <c r="AB315" s="469"/>
      <c r="AC315" s="469"/>
      <c r="AD315" s="469"/>
      <c r="AE315" s="469"/>
      <c r="AF315" s="469"/>
      <c r="AG315" s="469"/>
      <c r="AH315" s="469"/>
      <c r="AI315" s="469"/>
      <c r="AJ315" s="469"/>
      <c r="AK315" s="469"/>
      <c r="AL315" s="469"/>
      <c r="AM315" s="469"/>
      <c r="AN315" s="469"/>
      <c r="AO315" s="469"/>
      <c r="AP315" s="469"/>
      <c r="AQ315" s="469"/>
    </row>
    <row r="316" spans="1:100" s="241" customFormat="1" ht="43.5" customHeight="1" x14ac:dyDescent="0.25">
      <c r="A316" s="311" t="s">
        <v>2094</v>
      </c>
      <c r="B316" s="311" t="s">
        <v>998</v>
      </c>
      <c r="C316" s="354" t="s">
        <v>920</v>
      </c>
      <c r="D316" s="314" t="s">
        <v>1500</v>
      </c>
      <c r="E316" s="314" t="s">
        <v>385</v>
      </c>
      <c r="F316" s="315" t="s">
        <v>34</v>
      </c>
      <c r="G316" s="313" t="s">
        <v>822</v>
      </c>
      <c r="H316" s="313" t="s">
        <v>823</v>
      </c>
      <c r="I316" s="316">
        <v>539975</v>
      </c>
      <c r="J316" s="316">
        <f>-K1952/0.0833333333333333</f>
        <v>0</v>
      </c>
      <c r="K316" s="316"/>
      <c r="L316" s="317">
        <v>42564</v>
      </c>
      <c r="M316" s="317">
        <v>42567</v>
      </c>
      <c r="N316" s="318">
        <v>42931</v>
      </c>
      <c r="O316" s="325">
        <f>YEAR(N316)</f>
        <v>2017</v>
      </c>
      <c r="P316" s="323">
        <f>MONTH(N316)</f>
        <v>7</v>
      </c>
      <c r="Q316" s="326" t="str">
        <f>IF(P316&gt;9,CONCATENATE(O316,P316),CONCATENATE(O316,"0",P316))</f>
        <v>201707</v>
      </c>
      <c r="R316" s="354" t="s">
        <v>268</v>
      </c>
      <c r="S316" s="319">
        <v>0</v>
      </c>
      <c r="T316" s="319">
        <v>0</v>
      </c>
      <c r="U316" s="356"/>
      <c r="V316" s="345"/>
      <c r="W316" s="345"/>
      <c r="X316" s="345"/>
      <c r="Y316" s="250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16" s="422"/>
      <c r="AA316" s="349"/>
      <c r="AB316" s="349"/>
      <c r="AC316" s="349"/>
      <c r="AD316" s="349"/>
      <c r="AE316" s="349"/>
      <c r="AF316" s="349"/>
      <c r="AG316" s="349"/>
      <c r="AH316" s="349"/>
      <c r="AI316" s="349"/>
      <c r="AJ316" s="349"/>
      <c r="AK316" s="349"/>
      <c r="AL316" s="349"/>
      <c r="AM316" s="349"/>
      <c r="AN316" s="349"/>
      <c r="AO316" s="349"/>
      <c r="AP316" s="349"/>
      <c r="AQ316" s="349"/>
      <c r="AR316" s="47"/>
      <c r="AS316" s="47"/>
      <c r="AT316" s="47"/>
      <c r="AU316" s="47"/>
      <c r="AV316" s="47"/>
      <c r="AW316" s="47"/>
      <c r="AX316" s="47"/>
      <c r="AY316" s="47"/>
      <c r="AZ316" s="47"/>
      <c r="BA316" s="47"/>
      <c r="BB316" s="47"/>
      <c r="BC316" s="47"/>
      <c r="BD316" s="47"/>
      <c r="BE316" s="47"/>
      <c r="BF316" s="47"/>
      <c r="BG316" s="47"/>
      <c r="BH316" s="47"/>
      <c r="BI316" s="47"/>
      <c r="BJ316" s="47"/>
      <c r="BK316" s="47"/>
      <c r="BL316" s="47"/>
      <c r="BM316" s="47"/>
      <c r="BN316" s="47"/>
      <c r="BO316" s="47"/>
      <c r="BP316" s="47"/>
      <c r="BQ316" s="47"/>
      <c r="BR316" s="47"/>
      <c r="BS316" s="47"/>
      <c r="BT316" s="47"/>
      <c r="BU316" s="47"/>
      <c r="BV316" s="47"/>
      <c r="BW316" s="47"/>
      <c r="BX316" s="47"/>
      <c r="BY316" s="47"/>
      <c r="BZ316" s="47"/>
      <c r="CA316" s="47"/>
      <c r="CB316" s="47"/>
      <c r="CC316" s="47"/>
      <c r="CD316" s="47"/>
      <c r="CE316" s="47"/>
      <c r="CF316" s="47"/>
      <c r="CG316" s="47"/>
      <c r="CH316" s="47"/>
      <c r="CI316" s="47"/>
      <c r="CJ316" s="47"/>
      <c r="CK316" s="47"/>
      <c r="CL316" s="47"/>
      <c r="CM316" s="47"/>
      <c r="CN316" s="47"/>
      <c r="CO316" s="47"/>
      <c r="CP316" s="47"/>
      <c r="CQ316" s="47"/>
      <c r="CR316" s="47"/>
      <c r="CS316" s="47"/>
      <c r="CT316" s="47"/>
      <c r="CU316" s="47"/>
      <c r="CV316" s="47"/>
    </row>
    <row r="317" spans="1:100" s="231" customFormat="1" ht="43.5" customHeight="1" x14ac:dyDescent="0.25">
      <c r="A317" s="305" t="s">
        <v>2094</v>
      </c>
      <c r="B317" s="361" t="s">
        <v>998</v>
      </c>
      <c r="C317" s="398" t="s">
        <v>920</v>
      </c>
      <c r="D317" s="306"/>
      <c r="E317" s="306" t="s">
        <v>2349</v>
      </c>
      <c r="F317" s="307" t="s">
        <v>46</v>
      </c>
      <c r="G317" s="308" t="s">
        <v>2350</v>
      </c>
      <c r="H317" s="308" t="s">
        <v>2351</v>
      </c>
      <c r="I317" s="309">
        <v>18360</v>
      </c>
      <c r="J317" s="309">
        <f>-K1949/0.0833333333333333</f>
        <v>0</v>
      </c>
      <c r="K317" s="309"/>
      <c r="L317" s="310" t="s">
        <v>328</v>
      </c>
      <c r="M317" s="310">
        <v>42461</v>
      </c>
      <c r="N317" s="310">
        <v>42977</v>
      </c>
      <c r="O317" s="337">
        <f>YEAR(N317)</f>
        <v>2017</v>
      </c>
      <c r="P317" s="336">
        <f>MONTH(N317)</f>
        <v>8</v>
      </c>
      <c r="Q317" s="332" t="str">
        <f>IF(P317&gt;9,CONCATENATE(O317,P317),CONCATENATE(O317,"0",P317))</f>
        <v>201708</v>
      </c>
      <c r="R317" s="311" t="s">
        <v>44</v>
      </c>
      <c r="S317" s="312">
        <v>0</v>
      </c>
      <c r="T317" s="312">
        <v>0</v>
      </c>
      <c r="U317" s="313"/>
      <c r="V317" s="363"/>
      <c r="W317" s="360"/>
      <c r="X317" s="363"/>
      <c r="Y317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17" s="360"/>
      <c r="AA317" s="360"/>
      <c r="AB317" s="360"/>
      <c r="AC317" s="360"/>
      <c r="AD317" s="360"/>
      <c r="AE317" s="360"/>
      <c r="AF317" s="360"/>
      <c r="AG317" s="360"/>
      <c r="AH317" s="360"/>
      <c r="AI317" s="360"/>
      <c r="AJ317" s="360"/>
      <c r="AK317" s="360"/>
      <c r="AL317" s="360"/>
      <c r="AM317" s="360"/>
      <c r="AN317" s="360"/>
      <c r="AO317" s="360"/>
      <c r="AP317" s="360"/>
      <c r="AQ317" s="360"/>
      <c r="AR317" s="47"/>
      <c r="AS317" s="47"/>
      <c r="AT317" s="47"/>
      <c r="AU317" s="47"/>
      <c r="AV317" s="47"/>
      <c r="AW317" s="47"/>
      <c r="AX317" s="47"/>
      <c r="AY317" s="47"/>
      <c r="AZ317" s="47"/>
      <c r="BA317" s="47"/>
      <c r="BB317" s="47"/>
      <c r="BC317" s="47"/>
      <c r="BD317" s="47"/>
      <c r="BE317" s="47"/>
      <c r="BF317" s="47"/>
      <c r="BG317" s="47"/>
      <c r="BH317" s="47"/>
      <c r="BI317" s="47"/>
      <c r="BJ317" s="47"/>
      <c r="BK317" s="47"/>
      <c r="BL317" s="47"/>
      <c r="BM317" s="47"/>
      <c r="BN317" s="47"/>
      <c r="BO317" s="47"/>
      <c r="BP317" s="47"/>
      <c r="BQ317" s="47"/>
      <c r="BR317" s="47"/>
      <c r="BS317" s="47"/>
      <c r="BT317" s="47"/>
      <c r="BU317" s="47"/>
      <c r="BV317" s="47"/>
      <c r="BW317" s="47"/>
      <c r="BX317" s="47"/>
      <c r="BY317" s="47"/>
      <c r="BZ317" s="47"/>
      <c r="CA317" s="47"/>
      <c r="CB317" s="47"/>
      <c r="CC317" s="47"/>
      <c r="CD317" s="47"/>
      <c r="CE317" s="47"/>
      <c r="CF317" s="47"/>
      <c r="CG317" s="47"/>
      <c r="CH317" s="47"/>
      <c r="CI317" s="47"/>
      <c r="CJ317" s="47"/>
      <c r="CK317" s="47"/>
      <c r="CL317" s="47"/>
      <c r="CM317" s="47"/>
      <c r="CN317" s="47"/>
      <c r="CO317" s="47"/>
      <c r="CP317" s="47"/>
      <c r="CQ317" s="47"/>
      <c r="CR317" s="47"/>
      <c r="CS317" s="47"/>
      <c r="CT317" s="47"/>
      <c r="CU317" s="47"/>
      <c r="CV317" s="47"/>
    </row>
    <row r="318" spans="1:100" s="231" customFormat="1" ht="43.5" customHeight="1" x14ac:dyDescent="0.25">
      <c r="A318" s="311" t="s">
        <v>2094</v>
      </c>
      <c r="B318" s="369" t="s">
        <v>918</v>
      </c>
      <c r="C318" s="398" t="s">
        <v>920</v>
      </c>
      <c r="D318" s="358" t="s">
        <v>2027</v>
      </c>
      <c r="E318" s="320" t="s">
        <v>384</v>
      </c>
      <c r="F318" s="315" t="s">
        <v>805</v>
      </c>
      <c r="G318" s="313" t="s">
        <v>420</v>
      </c>
      <c r="H318" s="313" t="s">
        <v>86</v>
      </c>
      <c r="I318" s="316">
        <v>700000</v>
      </c>
      <c r="J318" s="316">
        <f>-K2532/0.0833333333333333</f>
        <v>0</v>
      </c>
      <c r="K318" s="316"/>
      <c r="L318" s="317">
        <v>42599</v>
      </c>
      <c r="M318" s="317">
        <v>42614</v>
      </c>
      <c r="N318" s="318">
        <v>42978</v>
      </c>
      <c r="O318" s="336">
        <f>YEAR(N318)</f>
        <v>2017</v>
      </c>
      <c r="P318" s="336">
        <f>MONTH(N318)</f>
        <v>8</v>
      </c>
      <c r="Q318" s="326" t="str">
        <f>IF(P318&gt;9,CONCATENATE(O318,P318),CONCATENATE(O318,"0",P318))</f>
        <v>201708</v>
      </c>
      <c r="R318" s="354">
        <v>0</v>
      </c>
      <c r="S318" s="319">
        <v>0</v>
      </c>
      <c r="T318" s="319">
        <v>0</v>
      </c>
      <c r="U318" s="313"/>
      <c r="V318" s="363"/>
      <c r="W318" s="360"/>
      <c r="X318" s="363"/>
      <c r="Y318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18" s="422"/>
      <c r="AA318" s="348"/>
      <c r="AB318" s="348"/>
      <c r="AC318" s="348"/>
      <c r="AD318" s="348"/>
      <c r="AE318" s="348"/>
      <c r="AF318" s="348"/>
      <c r="AG318" s="348"/>
      <c r="AH318" s="348"/>
      <c r="AI318" s="348"/>
      <c r="AJ318" s="348"/>
      <c r="AK318" s="348"/>
      <c r="AL318" s="348"/>
      <c r="AM318" s="348"/>
      <c r="AN318" s="348"/>
      <c r="AO318" s="348"/>
      <c r="AP318" s="348"/>
      <c r="AQ318" s="348"/>
      <c r="AR318" s="47"/>
      <c r="AS318" s="47"/>
      <c r="AT318" s="47"/>
      <c r="AU318" s="47"/>
      <c r="AV318" s="47"/>
      <c r="AW318" s="47"/>
      <c r="AX318" s="47"/>
      <c r="AY318" s="47"/>
      <c r="AZ318" s="47"/>
      <c r="BA318" s="47"/>
      <c r="BB318" s="47"/>
      <c r="BC318" s="47"/>
      <c r="BD318" s="47"/>
      <c r="BE318" s="47"/>
      <c r="BF318" s="47"/>
      <c r="BG318" s="47"/>
      <c r="BH318" s="47"/>
      <c r="BI318" s="47"/>
      <c r="BJ318" s="47"/>
      <c r="BK318" s="47"/>
      <c r="BL318" s="47"/>
      <c r="BM318" s="47"/>
      <c r="BN318" s="47"/>
      <c r="BO318" s="47"/>
      <c r="BP318" s="47"/>
      <c r="BQ318" s="47"/>
      <c r="BR318" s="47"/>
      <c r="BS318" s="47"/>
      <c r="BT318" s="47"/>
      <c r="BU318" s="47"/>
      <c r="BV318" s="47"/>
      <c r="BW318" s="47"/>
      <c r="BX318" s="47"/>
      <c r="BY318" s="47"/>
      <c r="BZ318" s="47"/>
      <c r="CA318" s="47"/>
      <c r="CB318" s="47"/>
      <c r="CC318" s="47"/>
      <c r="CD318" s="47"/>
      <c r="CE318" s="47"/>
      <c r="CF318" s="47"/>
      <c r="CG318" s="47"/>
      <c r="CH318" s="47"/>
      <c r="CI318" s="47"/>
      <c r="CJ318" s="47"/>
      <c r="CK318" s="47"/>
      <c r="CL318" s="47"/>
      <c r="CM318" s="47"/>
      <c r="CN318" s="47"/>
      <c r="CO318" s="47"/>
      <c r="CP318" s="47"/>
      <c r="CQ318" s="47"/>
      <c r="CR318" s="47"/>
      <c r="CS318" s="47"/>
      <c r="CT318" s="47"/>
      <c r="CU318" s="47"/>
      <c r="CV318" s="47"/>
    </row>
    <row r="319" spans="1:100" s="231" customFormat="1" ht="43.5" customHeight="1" x14ac:dyDescent="0.25">
      <c r="A319" s="311" t="s">
        <v>2094</v>
      </c>
      <c r="B319" s="369" t="s">
        <v>918</v>
      </c>
      <c r="C319" s="398" t="s">
        <v>920</v>
      </c>
      <c r="D319" s="314" t="s">
        <v>2682</v>
      </c>
      <c r="E319" s="314" t="s">
        <v>384</v>
      </c>
      <c r="F319" s="315" t="s">
        <v>34</v>
      </c>
      <c r="G319" s="313" t="s">
        <v>565</v>
      </c>
      <c r="H319" s="313" t="s">
        <v>2243</v>
      </c>
      <c r="I319" s="316">
        <v>600000</v>
      </c>
      <c r="J319" s="316">
        <f>-K2544/0.0833333333333333</f>
        <v>0</v>
      </c>
      <c r="K319" s="316"/>
      <c r="L319" s="317">
        <v>42592</v>
      </c>
      <c r="M319" s="317">
        <v>42614</v>
      </c>
      <c r="N319" s="318">
        <v>42978</v>
      </c>
      <c r="O319" s="336">
        <f>YEAR(N319)</f>
        <v>2017</v>
      </c>
      <c r="P319" s="336">
        <f>MONTH(N319)</f>
        <v>8</v>
      </c>
      <c r="Q319" s="326" t="str">
        <f>IF(P319&gt;9,CONCATENATE(O319,P319),CONCATENATE(O319,"0",P319))</f>
        <v>201708</v>
      </c>
      <c r="R319" s="311" t="s">
        <v>268</v>
      </c>
      <c r="S319" s="319">
        <v>0</v>
      </c>
      <c r="T319" s="319">
        <v>0</v>
      </c>
      <c r="U319" s="313"/>
      <c r="V319" s="363"/>
      <c r="W319" s="360"/>
      <c r="X319" s="363"/>
      <c r="Y319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19" s="348"/>
      <c r="AA319" s="349"/>
      <c r="AB319" s="349"/>
      <c r="AC319" s="349"/>
      <c r="AD319" s="349"/>
      <c r="AE319" s="349"/>
      <c r="AF319" s="349"/>
      <c r="AG319" s="349"/>
      <c r="AH319" s="349"/>
      <c r="AI319" s="349"/>
      <c r="AJ319" s="349"/>
      <c r="AK319" s="349"/>
      <c r="AL319" s="349"/>
      <c r="AM319" s="349"/>
      <c r="AN319" s="349"/>
      <c r="AO319" s="349"/>
      <c r="AP319" s="349"/>
      <c r="AQ319" s="349"/>
      <c r="AR319" s="47"/>
      <c r="AS319" s="47"/>
      <c r="AT319" s="47"/>
      <c r="AU319" s="47"/>
      <c r="AV319" s="47"/>
      <c r="AW319" s="47"/>
      <c r="AX319" s="47"/>
      <c r="AY319" s="47"/>
      <c r="AZ319" s="47"/>
      <c r="BA319" s="47"/>
      <c r="BB319" s="47"/>
      <c r="BC319" s="47"/>
      <c r="BD319" s="47"/>
      <c r="BE319" s="47"/>
      <c r="BF319" s="47"/>
      <c r="BG319" s="47"/>
      <c r="BH319" s="47"/>
      <c r="BI319" s="47"/>
      <c r="BJ319" s="47"/>
      <c r="BK319" s="47"/>
      <c r="BL319" s="47"/>
      <c r="BM319" s="47"/>
      <c r="BN319" s="47"/>
      <c r="BO319" s="47"/>
      <c r="BP319" s="47"/>
      <c r="BQ319" s="47"/>
      <c r="BR319" s="47"/>
      <c r="BS319" s="47"/>
      <c r="BT319" s="47"/>
      <c r="BU319" s="47"/>
      <c r="BV319" s="47"/>
      <c r="BW319" s="47"/>
      <c r="BX319" s="47"/>
      <c r="BY319" s="47"/>
      <c r="BZ319" s="47"/>
      <c r="CA319" s="47"/>
      <c r="CB319" s="47"/>
      <c r="CC319" s="47"/>
      <c r="CD319" s="47"/>
      <c r="CE319" s="47"/>
      <c r="CF319" s="47"/>
      <c r="CG319" s="47"/>
      <c r="CH319" s="47"/>
      <c r="CI319" s="47"/>
      <c r="CJ319" s="47"/>
      <c r="CK319" s="47"/>
      <c r="CL319" s="47"/>
      <c r="CM319" s="47"/>
      <c r="CN319" s="47"/>
      <c r="CO319" s="47"/>
      <c r="CP319" s="47"/>
      <c r="CQ319" s="47"/>
      <c r="CR319" s="47"/>
      <c r="CS319" s="47"/>
      <c r="CT319" s="47"/>
      <c r="CU319" s="47"/>
      <c r="CV319" s="47"/>
    </row>
    <row r="320" spans="1:100" s="231" customFormat="1" ht="43.5" customHeight="1" x14ac:dyDescent="0.25">
      <c r="A320" s="456" t="s">
        <v>2094</v>
      </c>
      <c r="B320" s="457" t="s">
        <v>918</v>
      </c>
      <c r="C320" s="458" t="s">
        <v>920</v>
      </c>
      <c r="D320" s="459"/>
      <c r="E320" s="459" t="s">
        <v>384</v>
      </c>
      <c r="F320" s="460" t="s">
        <v>2728</v>
      </c>
      <c r="G320" s="461" t="s">
        <v>2729</v>
      </c>
      <c r="H320" s="461" t="s">
        <v>2315</v>
      </c>
      <c r="I320" s="462">
        <v>141608.01999999999</v>
      </c>
      <c r="J320" s="462">
        <f>-K1955/0.0833333333333333</f>
        <v>0</v>
      </c>
      <c r="K320" s="462"/>
      <c r="L320" s="463">
        <v>42627</v>
      </c>
      <c r="M320" s="463">
        <v>42627</v>
      </c>
      <c r="N320" s="464">
        <v>42991</v>
      </c>
      <c r="O320" s="465">
        <f>YEAR(N320)</f>
        <v>2017</v>
      </c>
      <c r="P320" s="465">
        <f>MONTH(N320)</f>
        <v>9</v>
      </c>
      <c r="Q320" s="466" t="str">
        <f>IF(P320&gt;9,CONCATENATE(O320,P320),CONCATENATE(O320,"0",P320))</f>
        <v>201709</v>
      </c>
      <c r="R320" s="456">
        <v>0</v>
      </c>
      <c r="S320" s="467">
        <v>0</v>
      </c>
      <c r="T320" s="467">
        <v>0</v>
      </c>
      <c r="U320" s="461"/>
      <c r="V320" s="468"/>
      <c r="W320" s="469"/>
      <c r="X320" s="468"/>
      <c r="Y320" s="470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20" s="469"/>
      <c r="AA320" s="469"/>
      <c r="AB320" s="469"/>
      <c r="AC320" s="469"/>
      <c r="AD320" s="469"/>
      <c r="AE320" s="469"/>
      <c r="AF320" s="469"/>
      <c r="AG320" s="469"/>
      <c r="AH320" s="469"/>
      <c r="AI320" s="469"/>
      <c r="AJ320" s="469"/>
      <c r="AK320" s="469"/>
      <c r="AL320" s="469"/>
      <c r="AM320" s="469"/>
      <c r="AN320" s="469"/>
      <c r="AO320" s="469"/>
      <c r="AP320" s="469"/>
      <c r="AQ320" s="469"/>
      <c r="AR320" s="47"/>
      <c r="AS320" s="47"/>
      <c r="AT320" s="47"/>
      <c r="AU320" s="47"/>
      <c r="AV320" s="47"/>
      <c r="AW320" s="47"/>
      <c r="AX320" s="47"/>
      <c r="AY320" s="47"/>
      <c r="AZ320" s="47"/>
      <c r="BA320" s="47"/>
      <c r="BB320" s="47"/>
      <c r="BC320" s="47"/>
      <c r="BD320" s="47"/>
      <c r="BE320" s="47"/>
      <c r="BF320" s="47"/>
      <c r="BG320" s="47"/>
      <c r="BH320" s="47"/>
      <c r="BI320" s="47"/>
      <c r="BJ320" s="47"/>
      <c r="BK320" s="47"/>
      <c r="BL320" s="47"/>
      <c r="BM320" s="47"/>
      <c r="BN320" s="47"/>
      <c r="BO320" s="47"/>
      <c r="BP320" s="47"/>
      <c r="BQ320" s="47"/>
      <c r="BR320" s="47"/>
      <c r="BS320" s="47"/>
      <c r="BT320" s="47"/>
      <c r="BU320" s="47"/>
      <c r="BV320" s="47"/>
      <c r="BW320" s="47"/>
      <c r="BX320" s="47"/>
      <c r="BY320" s="47"/>
      <c r="BZ320" s="47"/>
      <c r="CA320" s="47"/>
      <c r="CB320" s="47"/>
      <c r="CC320" s="47"/>
      <c r="CD320" s="47"/>
      <c r="CE320" s="47"/>
      <c r="CF320" s="47"/>
      <c r="CG320" s="47"/>
      <c r="CH320" s="47"/>
      <c r="CI320" s="47"/>
      <c r="CJ320" s="47"/>
      <c r="CK320" s="47"/>
      <c r="CL320" s="47"/>
      <c r="CM320" s="47"/>
      <c r="CN320" s="47"/>
      <c r="CO320" s="47"/>
      <c r="CP320" s="47"/>
      <c r="CQ320" s="47"/>
      <c r="CR320" s="47"/>
      <c r="CS320" s="47"/>
      <c r="CT320" s="47"/>
      <c r="CU320" s="47"/>
      <c r="CV320" s="47"/>
    </row>
    <row r="321" spans="1:100" s="233" customFormat="1" ht="43.5" customHeight="1" x14ac:dyDescent="0.25">
      <c r="A321" s="305" t="s">
        <v>2094</v>
      </c>
      <c r="B321" s="361" t="s">
        <v>998</v>
      </c>
      <c r="C321" s="398" t="s">
        <v>920</v>
      </c>
      <c r="D321" s="306" t="s">
        <v>1580</v>
      </c>
      <c r="E321" s="306" t="s">
        <v>385</v>
      </c>
      <c r="F321" s="307" t="s">
        <v>1581</v>
      </c>
      <c r="G321" s="308" t="s">
        <v>1582</v>
      </c>
      <c r="H321" s="308" t="s">
        <v>1583</v>
      </c>
      <c r="I321" s="309">
        <v>16000</v>
      </c>
      <c r="J321" s="309">
        <f>-K1964/0.0833333333333333</f>
        <v>0</v>
      </c>
      <c r="K321" s="309"/>
      <c r="L321" s="310" t="s">
        <v>328</v>
      </c>
      <c r="M321" s="310">
        <v>42629</v>
      </c>
      <c r="N321" s="310">
        <v>42993</v>
      </c>
      <c r="O321" s="337">
        <f>YEAR(N321)</f>
        <v>2017</v>
      </c>
      <c r="P321" s="336">
        <f>MONTH(N321)</f>
        <v>9</v>
      </c>
      <c r="Q321" s="332" t="str">
        <f>IF(P321&gt;9,CONCATENATE(O321,P321),CONCATENATE(O321,"0",P321))</f>
        <v>201709</v>
      </c>
      <c r="R321" s="311">
        <v>0</v>
      </c>
      <c r="S321" s="312">
        <v>0</v>
      </c>
      <c r="T321" s="312">
        <v>0</v>
      </c>
      <c r="U321" s="308"/>
      <c r="V321" s="360"/>
      <c r="W321" s="360"/>
      <c r="X321" s="360"/>
      <c r="Y321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21" s="422"/>
      <c r="AA321" s="349"/>
      <c r="AB321" s="349"/>
      <c r="AC321" s="349"/>
      <c r="AD321" s="349"/>
      <c r="AE321" s="349"/>
      <c r="AF321" s="349"/>
      <c r="AG321" s="349"/>
      <c r="AH321" s="349"/>
      <c r="AI321" s="349"/>
      <c r="AJ321" s="349"/>
      <c r="AK321" s="349"/>
      <c r="AL321" s="349"/>
      <c r="AM321" s="349"/>
      <c r="AN321" s="349"/>
      <c r="AO321" s="349"/>
      <c r="AP321" s="349"/>
      <c r="AQ321" s="349"/>
    </row>
    <row r="322" spans="1:100" s="233" customFormat="1" ht="43.5" customHeight="1" x14ac:dyDescent="0.25">
      <c r="A322" s="305" t="s">
        <v>2094</v>
      </c>
      <c r="B322" s="305" t="s">
        <v>998</v>
      </c>
      <c r="C322" s="354" t="s">
        <v>920</v>
      </c>
      <c r="D322" s="306" t="s">
        <v>1587</v>
      </c>
      <c r="E322" s="306" t="s">
        <v>385</v>
      </c>
      <c r="F322" s="307" t="s">
        <v>34</v>
      </c>
      <c r="G322" s="308" t="s">
        <v>1588</v>
      </c>
      <c r="H322" s="308" t="s">
        <v>232</v>
      </c>
      <c r="I322" s="309">
        <v>472972</v>
      </c>
      <c r="J322" s="309">
        <f>-K1955/0.0833333333333333</f>
        <v>0</v>
      </c>
      <c r="K322" s="309"/>
      <c r="L322" s="310">
        <v>42613</v>
      </c>
      <c r="M322" s="310">
        <v>42635</v>
      </c>
      <c r="N322" s="310">
        <v>42999</v>
      </c>
      <c r="O322" s="411">
        <f>YEAR(N322)</f>
        <v>2017</v>
      </c>
      <c r="P322" s="412">
        <f>MONTH(N322)</f>
        <v>9</v>
      </c>
      <c r="Q322" s="310" t="str">
        <f>IF(P322&gt;9,CONCATENATE(O322,P322),CONCATENATE(O322,"0",P322))</f>
        <v>201709</v>
      </c>
      <c r="R322" s="354">
        <v>0</v>
      </c>
      <c r="S322" s="312">
        <v>0</v>
      </c>
      <c r="T322" s="312">
        <v>0</v>
      </c>
      <c r="U322" s="356"/>
      <c r="V322" s="416"/>
      <c r="W322" s="416"/>
      <c r="X322" s="416"/>
      <c r="Y322" s="250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22" s="422"/>
      <c r="AA322" s="349"/>
      <c r="AB322" s="349"/>
      <c r="AC322" s="349"/>
      <c r="AD322" s="349"/>
      <c r="AE322" s="349"/>
      <c r="AF322" s="349"/>
      <c r="AG322" s="349"/>
      <c r="AH322" s="349"/>
      <c r="AI322" s="349"/>
      <c r="AJ322" s="349"/>
      <c r="AK322" s="349"/>
      <c r="AL322" s="349"/>
      <c r="AM322" s="349"/>
      <c r="AN322" s="349"/>
      <c r="AO322" s="349"/>
      <c r="AP322" s="349"/>
      <c r="AQ322" s="349"/>
    </row>
    <row r="323" spans="1:100" s="233" customFormat="1" ht="43.5" customHeight="1" x14ac:dyDescent="0.25">
      <c r="A323" s="354" t="s">
        <v>2094</v>
      </c>
      <c r="B323" s="378" t="s">
        <v>998</v>
      </c>
      <c r="C323" s="370" t="s">
        <v>920</v>
      </c>
      <c r="D323" s="358" t="s">
        <v>2157</v>
      </c>
      <c r="E323" s="358" t="s">
        <v>385</v>
      </c>
      <c r="F323" s="359" t="s">
        <v>1202</v>
      </c>
      <c r="G323" s="355" t="s">
        <v>1851</v>
      </c>
      <c r="H323" s="355" t="s">
        <v>524</v>
      </c>
      <c r="I323" s="371">
        <v>18826</v>
      </c>
      <c r="J323" s="371">
        <f>-K1944/0.0833333333333333</f>
        <v>0</v>
      </c>
      <c r="K323" s="371"/>
      <c r="L323" s="372" t="s">
        <v>328</v>
      </c>
      <c r="M323" s="372">
        <v>42640</v>
      </c>
      <c r="N323" s="372">
        <v>43004</v>
      </c>
      <c r="O323" s="386">
        <f>YEAR(N323)</f>
        <v>2017</v>
      </c>
      <c r="P323" s="374">
        <f>MONTH(N323)</f>
        <v>9</v>
      </c>
      <c r="Q323" s="387" t="str">
        <f>IF(P323&gt;9,CONCATENATE(O323,P323),CONCATENATE(O323,"0",P323))</f>
        <v>201709</v>
      </c>
      <c r="R323" s="354">
        <v>0</v>
      </c>
      <c r="S323" s="376">
        <v>0</v>
      </c>
      <c r="T323" s="376">
        <v>0</v>
      </c>
      <c r="U323" s="355"/>
      <c r="V323" s="349"/>
      <c r="W323" s="348"/>
      <c r="X323" s="422"/>
      <c r="Y323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23" s="422"/>
      <c r="AA323" s="348"/>
      <c r="AB323" s="348"/>
      <c r="AC323" s="348"/>
      <c r="AD323" s="348"/>
      <c r="AE323" s="348"/>
      <c r="AF323" s="348"/>
      <c r="AG323" s="348"/>
      <c r="AH323" s="348"/>
      <c r="AI323" s="348"/>
      <c r="AJ323" s="348"/>
      <c r="AK323" s="348"/>
      <c r="AL323" s="348"/>
      <c r="AM323" s="348"/>
      <c r="AN323" s="348"/>
      <c r="AO323" s="348"/>
      <c r="AP323" s="348"/>
      <c r="AQ323" s="348"/>
    </row>
    <row r="324" spans="1:100" s="232" customFormat="1" ht="43.5" customHeight="1" x14ac:dyDescent="0.25">
      <c r="A324" s="456" t="s">
        <v>2094</v>
      </c>
      <c r="B324" s="457" t="s">
        <v>918</v>
      </c>
      <c r="C324" s="458" t="s">
        <v>920</v>
      </c>
      <c r="D324" s="459"/>
      <c r="E324" s="459" t="s">
        <v>384</v>
      </c>
      <c r="F324" s="460" t="s">
        <v>2815</v>
      </c>
      <c r="G324" s="461" t="s">
        <v>2816</v>
      </c>
      <c r="H324" s="461" t="s">
        <v>2817</v>
      </c>
      <c r="I324" s="462">
        <v>659860</v>
      </c>
      <c r="J324" s="462">
        <f>-K1971/0.0833333333333333</f>
        <v>0</v>
      </c>
      <c r="K324" s="462"/>
      <c r="L324" s="463">
        <v>42641</v>
      </c>
      <c r="M324" s="463">
        <v>42641</v>
      </c>
      <c r="N324" s="464">
        <v>43005</v>
      </c>
      <c r="O324" s="465">
        <f>YEAR(N324)</f>
        <v>2017</v>
      </c>
      <c r="P324" s="465">
        <f>MONTH(N324)</f>
        <v>9</v>
      </c>
      <c r="Q324" s="466" t="str">
        <f>IF(P324&gt;9,CONCATENATE(O324,P324),CONCATENATE(O324,"0",P324))</f>
        <v>201709</v>
      </c>
      <c r="R324" s="456">
        <v>0</v>
      </c>
      <c r="S324" s="467">
        <v>0</v>
      </c>
      <c r="T324" s="467">
        <v>0</v>
      </c>
      <c r="U324" s="461"/>
      <c r="V324" s="468"/>
      <c r="W324" s="469"/>
      <c r="X324" s="468"/>
      <c r="Y324" s="470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24" s="469"/>
      <c r="AA324" s="469"/>
      <c r="AB324" s="469"/>
      <c r="AC324" s="469"/>
      <c r="AD324" s="469"/>
      <c r="AE324" s="469"/>
      <c r="AF324" s="469"/>
      <c r="AG324" s="469"/>
      <c r="AH324" s="469"/>
      <c r="AI324" s="469"/>
      <c r="AJ324" s="469"/>
      <c r="AK324" s="469"/>
      <c r="AL324" s="469"/>
      <c r="AM324" s="469"/>
      <c r="AN324" s="469"/>
      <c r="AO324" s="469"/>
      <c r="AP324" s="469"/>
      <c r="AQ324" s="469"/>
      <c r="AR324" s="233"/>
      <c r="AS324" s="233"/>
      <c r="AT324" s="233"/>
      <c r="AU324" s="233"/>
      <c r="AV324" s="233"/>
      <c r="AW324" s="233"/>
      <c r="AX324" s="233"/>
      <c r="AY324" s="233"/>
      <c r="AZ324" s="233"/>
      <c r="BA324" s="233"/>
      <c r="BB324" s="233"/>
      <c r="BC324" s="233"/>
      <c r="BD324" s="233"/>
      <c r="BE324" s="233"/>
      <c r="BF324" s="233"/>
      <c r="BG324" s="233"/>
      <c r="BH324" s="233"/>
      <c r="BI324" s="233"/>
      <c r="BJ324" s="233"/>
      <c r="BK324" s="233"/>
      <c r="BL324" s="233"/>
      <c r="BM324" s="233"/>
      <c r="BN324" s="233"/>
      <c r="BO324" s="233"/>
      <c r="BP324" s="233"/>
      <c r="BQ324" s="233"/>
      <c r="BR324" s="233"/>
      <c r="BS324" s="233"/>
      <c r="BT324" s="233"/>
      <c r="BU324" s="233"/>
      <c r="BV324" s="233"/>
      <c r="BW324" s="233"/>
      <c r="BX324" s="233"/>
      <c r="BY324" s="233"/>
      <c r="BZ324" s="233"/>
      <c r="CA324" s="233"/>
      <c r="CB324" s="233"/>
      <c r="CC324" s="233"/>
      <c r="CD324" s="233"/>
      <c r="CE324" s="233"/>
      <c r="CF324" s="233"/>
      <c r="CG324" s="233"/>
      <c r="CH324" s="233"/>
      <c r="CI324" s="233"/>
      <c r="CJ324" s="233"/>
      <c r="CK324" s="233"/>
      <c r="CL324" s="233"/>
      <c r="CM324" s="233"/>
      <c r="CN324" s="233"/>
      <c r="CO324" s="233"/>
      <c r="CP324" s="233"/>
      <c r="CQ324" s="233"/>
      <c r="CR324" s="233"/>
      <c r="CS324" s="233"/>
      <c r="CT324" s="233"/>
      <c r="CU324" s="233"/>
      <c r="CV324" s="233"/>
    </row>
    <row r="325" spans="1:100" s="233" customFormat="1" ht="43.5" customHeight="1" x14ac:dyDescent="0.25">
      <c r="A325" s="311" t="s">
        <v>2094</v>
      </c>
      <c r="B325" s="369" t="s">
        <v>918</v>
      </c>
      <c r="C325" s="398" t="s">
        <v>920</v>
      </c>
      <c r="D325" s="314" t="s">
        <v>2316</v>
      </c>
      <c r="E325" s="314" t="s">
        <v>384</v>
      </c>
      <c r="F325" s="307" t="s">
        <v>46</v>
      </c>
      <c r="G325" s="313" t="s">
        <v>186</v>
      </c>
      <c r="H325" s="313" t="s">
        <v>79</v>
      </c>
      <c r="I325" s="316">
        <v>4200000</v>
      </c>
      <c r="J325" s="316">
        <f>-K2537/0.0833333333333333</f>
        <v>0</v>
      </c>
      <c r="K325" s="316"/>
      <c r="L325" s="317">
        <v>42627</v>
      </c>
      <c r="M325" s="317">
        <v>42644</v>
      </c>
      <c r="N325" s="318">
        <v>43008</v>
      </c>
      <c r="O325" s="336">
        <f>YEAR(N325)</f>
        <v>2017</v>
      </c>
      <c r="P325" s="336">
        <f>MONTH(N325)</f>
        <v>9</v>
      </c>
      <c r="Q325" s="326" t="str">
        <f>IF(P325&gt;9,CONCATENATE(O325,P325),CONCATENATE(O325,"0",P325))</f>
        <v>201709</v>
      </c>
      <c r="R325" s="354">
        <v>0</v>
      </c>
      <c r="S325" s="319">
        <v>0</v>
      </c>
      <c r="T325" s="319">
        <v>0</v>
      </c>
      <c r="U325" s="313"/>
      <c r="V325" s="363"/>
      <c r="W325" s="360"/>
      <c r="X325" s="385"/>
      <c r="Y325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25" s="422"/>
      <c r="AA325" s="348"/>
      <c r="AB325" s="348"/>
      <c r="AC325" s="348"/>
      <c r="AD325" s="348"/>
      <c r="AE325" s="348"/>
      <c r="AF325" s="348"/>
      <c r="AG325" s="348"/>
      <c r="AH325" s="348"/>
      <c r="AI325" s="348"/>
      <c r="AJ325" s="348"/>
      <c r="AK325" s="348"/>
      <c r="AL325" s="348"/>
      <c r="AM325" s="348"/>
      <c r="AN325" s="348"/>
      <c r="AO325" s="348"/>
      <c r="AP325" s="348"/>
      <c r="AQ325" s="348"/>
      <c r="AR325" s="232"/>
      <c r="AS325" s="232"/>
      <c r="AT325" s="232"/>
      <c r="AU325" s="232"/>
      <c r="AV325" s="232"/>
      <c r="AW325" s="232"/>
      <c r="AX325" s="232"/>
      <c r="AY325" s="232"/>
      <c r="AZ325" s="232"/>
      <c r="BA325" s="232"/>
      <c r="BB325" s="232"/>
      <c r="BC325" s="232"/>
      <c r="BD325" s="232"/>
      <c r="BE325" s="232"/>
      <c r="BF325" s="232"/>
      <c r="BG325" s="232"/>
      <c r="BH325" s="232"/>
      <c r="BI325" s="232"/>
      <c r="BJ325" s="232"/>
      <c r="BK325" s="232"/>
      <c r="BL325" s="232"/>
      <c r="BM325" s="232"/>
      <c r="BN325" s="232"/>
      <c r="BO325" s="232"/>
      <c r="BP325" s="232"/>
      <c r="BQ325" s="232"/>
      <c r="BR325" s="232"/>
      <c r="BS325" s="232"/>
      <c r="BT325" s="232"/>
      <c r="BU325" s="232"/>
      <c r="BV325" s="232"/>
      <c r="BW325" s="232"/>
      <c r="BX325" s="232"/>
      <c r="BY325" s="232"/>
      <c r="BZ325" s="232"/>
      <c r="CA325" s="232"/>
      <c r="CB325" s="232"/>
      <c r="CC325" s="232"/>
      <c r="CD325" s="232"/>
      <c r="CE325" s="232"/>
      <c r="CF325" s="232"/>
      <c r="CG325" s="232"/>
      <c r="CH325" s="232"/>
      <c r="CI325" s="232"/>
      <c r="CJ325" s="232"/>
      <c r="CK325" s="232"/>
      <c r="CL325" s="232"/>
      <c r="CM325" s="232"/>
      <c r="CN325" s="232"/>
      <c r="CO325" s="232"/>
      <c r="CP325" s="232"/>
      <c r="CQ325" s="232"/>
      <c r="CR325" s="232"/>
      <c r="CS325" s="232"/>
      <c r="CT325" s="232"/>
      <c r="CU325" s="232"/>
      <c r="CV325" s="232"/>
    </row>
    <row r="326" spans="1:100" s="233" customFormat="1" ht="43.5" customHeight="1" x14ac:dyDescent="0.25">
      <c r="A326" s="305" t="s">
        <v>2094</v>
      </c>
      <c r="B326" s="361" t="s">
        <v>998</v>
      </c>
      <c r="C326" s="398" t="s">
        <v>920</v>
      </c>
      <c r="D326" s="306" t="s">
        <v>2152</v>
      </c>
      <c r="E326" s="306" t="s">
        <v>385</v>
      </c>
      <c r="F326" s="307" t="s">
        <v>2153</v>
      </c>
      <c r="G326" s="308" t="s">
        <v>517</v>
      </c>
      <c r="H326" s="308" t="s">
        <v>501</v>
      </c>
      <c r="I326" s="309">
        <v>248950</v>
      </c>
      <c r="J326" s="309">
        <f>-K1945/0.0833333333333333</f>
        <v>0</v>
      </c>
      <c r="K326" s="309"/>
      <c r="L326" s="310">
        <v>42648</v>
      </c>
      <c r="M326" s="310">
        <v>42659</v>
      </c>
      <c r="N326" s="310">
        <v>43023</v>
      </c>
      <c r="O326" s="337">
        <f>YEAR(N326)</f>
        <v>2017</v>
      </c>
      <c r="P326" s="336">
        <f>MONTH(N326)</f>
        <v>10</v>
      </c>
      <c r="Q326" s="332" t="str">
        <f>IF(P326&gt;9,CONCATENATE(O326,P326),CONCATENATE(O326,"0",P326))</f>
        <v>201710</v>
      </c>
      <c r="R326" s="311" t="s">
        <v>268</v>
      </c>
      <c r="S326" s="312">
        <v>0</v>
      </c>
      <c r="T326" s="312">
        <v>0</v>
      </c>
      <c r="U326" s="313"/>
      <c r="V326" s="363"/>
      <c r="W326" s="360"/>
      <c r="X326" s="363"/>
      <c r="Y326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26" s="360"/>
      <c r="AA326" s="360"/>
      <c r="AB326" s="360"/>
      <c r="AC326" s="360"/>
      <c r="AD326" s="360"/>
      <c r="AE326" s="360"/>
      <c r="AF326" s="360"/>
      <c r="AG326" s="360"/>
      <c r="AH326" s="360"/>
      <c r="AI326" s="360"/>
      <c r="AJ326" s="360"/>
      <c r="AK326" s="360"/>
      <c r="AL326" s="360"/>
      <c r="AM326" s="360"/>
      <c r="AN326" s="360"/>
      <c r="AO326" s="360"/>
      <c r="AP326" s="360"/>
      <c r="AQ326" s="360"/>
      <c r="AR326" s="232"/>
      <c r="AS326" s="232"/>
      <c r="AT326" s="232"/>
      <c r="AU326" s="232"/>
      <c r="AV326" s="232"/>
      <c r="AW326" s="232"/>
      <c r="AX326" s="232"/>
      <c r="AY326" s="232"/>
      <c r="AZ326" s="232"/>
      <c r="BA326" s="232"/>
      <c r="BB326" s="232"/>
      <c r="BC326" s="232"/>
      <c r="BD326" s="232"/>
      <c r="BE326" s="232"/>
      <c r="BF326" s="232"/>
      <c r="BG326" s="232"/>
      <c r="BH326" s="232"/>
      <c r="BI326" s="232"/>
      <c r="BJ326" s="232"/>
      <c r="BK326" s="232"/>
      <c r="BL326" s="232"/>
      <c r="BM326" s="232"/>
      <c r="BN326" s="232"/>
      <c r="BO326" s="232"/>
      <c r="BP326" s="232"/>
      <c r="BQ326" s="232"/>
      <c r="BR326" s="232"/>
      <c r="BS326" s="232"/>
      <c r="BT326" s="232"/>
      <c r="BU326" s="232"/>
      <c r="BV326" s="232"/>
      <c r="BW326" s="232"/>
      <c r="BX326" s="232"/>
      <c r="BY326" s="232"/>
      <c r="BZ326" s="232"/>
      <c r="CA326" s="232"/>
      <c r="CB326" s="232"/>
      <c r="CC326" s="232"/>
      <c r="CD326" s="232"/>
      <c r="CE326" s="232"/>
      <c r="CF326" s="232"/>
      <c r="CG326" s="232"/>
      <c r="CH326" s="232"/>
      <c r="CI326" s="232"/>
      <c r="CJ326" s="232"/>
      <c r="CK326" s="232"/>
      <c r="CL326" s="232"/>
      <c r="CM326" s="232"/>
      <c r="CN326" s="232"/>
      <c r="CO326" s="232"/>
      <c r="CP326" s="232"/>
      <c r="CQ326" s="232"/>
      <c r="CR326" s="232"/>
      <c r="CS326" s="232"/>
      <c r="CT326" s="232"/>
      <c r="CU326" s="232"/>
      <c r="CV326" s="232"/>
    </row>
    <row r="327" spans="1:100" s="233" customFormat="1" ht="43.5" customHeight="1" x14ac:dyDescent="0.25">
      <c r="A327" s="305" t="s">
        <v>2094</v>
      </c>
      <c r="B327" s="361" t="s">
        <v>998</v>
      </c>
      <c r="C327" s="398" t="s">
        <v>920</v>
      </c>
      <c r="D327" s="306"/>
      <c r="E327" s="306" t="s">
        <v>385</v>
      </c>
      <c r="F327" s="307" t="s">
        <v>46</v>
      </c>
      <c r="G327" s="308" t="s">
        <v>3182</v>
      </c>
      <c r="H327" s="308" t="s">
        <v>3183</v>
      </c>
      <c r="I327" s="309">
        <v>131098.5</v>
      </c>
      <c r="J327" s="309">
        <f>-K1960/0.0833333333333333</f>
        <v>0</v>
      </c>
      <c r="K327" s="309"/>
      <c r="L327" s="310">
        <v>42767</v>
      </c>
      <c r="M327" s="310">
        <v>42675</v>
      </c>
      <c r="N327" s="310">
        <v>43039</v>
      </c>
      <c r="O327" s="337">
        <f>YEAR(N327)</f>
        <v>2017</v>
      </c>
      <c r="P327" s="336">
        <f>MONTH(N327)</f>
        <v>10</v>
      </c>
      <c r="Q327" s="332" t="str">
        <f>IF(P327&gt;9,CONCATENATE(O327,P327),CONCATENATE(O327,"0",P327))</f>
        <v>201710</v>
      </c>
      <c r="R327" s="311" t="s">
        <v>44</v>
      </c>
      <c r="S327" s="312">
        <v>0</v>
      </c>
      <c r="T327" s="312">
        <v>0</v>
      </c>
      <c r="U327" s="308"/>
      <c r="V327" s="360"/>
      <c r="W327" s="360"/>
      <c r="X327" s="360"/>
      <c r="Y327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27" s="385"/>
      <c r="AA327" s="363"/>
      <c r="AB327" s="363"/>
      <c r="AC327" s="363"/>
      <c r="AD327" s="363"/>
      <c r="AE327" s="363"/>
      <c r="AF327" s="363"/>
      <c r="AG327" s="363"/>
      <c r="AH327" s="363"/>
      <c r="AI327" s="363"/>
      <c r="AJ327" s="363"/>
      <c r="AK327" s="363"/>
      <c r="AL327" s="363"/>
      <c r="AM327" s="363"/>
      <c r="AN327" s="363"/>
      <c r="AO327" s="363"/>
      <c r="AP327" s="363"/>
      <c r="AQ327" s="363"/>
      <c r="AR327" s="232"/>
      <c r="AS327" s="232"/>
      <c r="AT327" s="232"/>
      <c r="AU327" s="232"/>
      <c r="AV327" s="232"/>
      <c r="AW327" s="232"/>
      <c r="AX327" s="232"/>
      <c r="AY327" s="232"/>
      <c r="AZ327" s="232"/>
      <c r="BA327" s="232"/>
      <c r="BB327" s="232"/>
      <c r="BC327" s="232"/>
      <c r="BD327" s="232"/>
      <c r="BE327" s="232"/>
      <c r="BF327" s="232"/>
      <c r="BG327" s="232"/>
      <c r="BH327" s="232"/>
      <c r="BI327" s="232"/>
      <c r="BJ327" s="232"/>
      <c r="BK327" s="232"/>
      <c r="BL327" s="232"/>
      <c r="BM327" s="232"/>
      <c r="BN327" s="232"/>
      <c r="BO327" s="232"/>
      <c r="BP327" s="232"/>
      <c r="BQ327" s="232"/>
      <c r="BR327" s="232"/>
      <c r="BS327" s="232"/>
      <c r="BT327" s="232"/>
      <c r="BU327" s="232"/>
      <c r="BV327" s="232"/>
      <c r="BW327" s="232"/>
      <c r="BX327" s="232"/>
      <c r="BY327" s="232"/>
      <c r="BZ327" s="232"/>
      <c r="CA327" s="232"/>
      <c r="CB327" s="232"/>
      <c r="CC327" s="232"/>
      <c r="CD327" s="232"/>
      <c r="CE327" s="232"/>
      <c r="CF327" s="232"/>
      <c r="CG327" s="232"/>
      <c r="CH327" s="232"/>
      <c r="CI327" s="232"/>
      <c r="CJ327" s="232"/>
      <c r="CK327" s="232"/>
      <c r="CL327" s="232"/>
      <c r="CM327" s="232"/>
      <c r="CN327" s="232"/>
      <c r="CO327" s="232"/>
      <c r="CP327" s="232"/>
      <c r="CQ327" s="232"/>
      <c r="CR327" s="232"/>
      <c r="CS327" s="232"/>
      <c r="CT327" s="232"/>
      <c r="CU327" s="232"/>
      <c r="CV327" s="232"/>
    </row>
    <row r="328" spans="1:100" s="233" customFormat="1" ht="43.5" customHeight="1" x14ac:dyDescent="0.25">
      <c r="A328" s="311" t="s">
        <v>2094</v>
      </c>
      <c r="B328" s="369" t="s">
        <v>998</v>
      </c>
      <c r="C328" s="398" t="s">
        <v>920</v>
      </c>
      <c r="D328" s="314"/>
      <c r="E328" s="314" t="s">
        <v>385</v>
      </c>
      <c r="F328" s="315" t="s">
        <v>46</v>
      </c>
      <c r="G328" s="313" t="s">
        <v>1862</v>
      </c>
      <c r="H328" s="313" t="s">
        <v>1863</v>
      </c>
      <c r="I328" s="316">
        <v>131098.5</v>
      </c>
      <c r="J328" s="316">
        <f>-K1933/0.0833333333333333</f>
        <v>0</v>
      </c>
      <c r="K328" s="316"/>
      <c r="L328" s="317">
        <v>42683</v>
      </c>
      <c r="M328" s="317">
        <v>42675</v>
      </c>
      <c r="N328" s="318">
        <v>43039</v>
      </c>
      <c r="O328" s="336">
        <f>YEAR(N328)</f>
        <v>2017</v>
      </c>
      <c r="P328" s="336">
        <f>MONTH(N328)</f>
        <v>10</v>
      </c>
      <c r="Q328" s="326" t="str">
        <f>IF(P328&gt;9,CONCATENATE(O328,P328),CONCATENATE(O328,"0",P328))</f>
        <v>201710</v>
      </c>
      <c r="R328" s="354" t="s">
        <v>44</v>
      </c>
      <c r="S328" s="319">
        <v>0</v>
      </c>
      <c r="T328" s="319">
        <v>0</v>
      </c>
      <c r="U328" s="313"/>
      <c r="V328" s="363"/>
      <c r="W328" s="360"/>
      <c r="X328" s="385"/>
      <c r="Y328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28" s="385"/>
      <c r="AA328" s="360"/>
      <c r="AB328" s="360"/>
      <c r="AC328" s="360"/>
      <c r="AD328" s="360"/>
      <c r="AE328" s="360"/>
      <c r="AF328" s="360"/>
      <c r="AG328" s="360"/>
      <c r="AH328" s="360"/>
      <c r="AI328" s="360"/>
      <c r="AJ328" s="360"/>
      <c r="AK328" s="360"/>
      <c r="AL328" s="360"/>
      <c r="AM328" s="360"/>
      <c r="AN328" s="360"/>
      <c r="AO328" s="360"/>
      <c r="AP328" s="360"/>
      <c r="AQ328" s="360"/>
      <c r="AR328" s="232"/>
      <c r="AS328" s="232"/>
      <c r="AT328" s="232"/>
      <c r="AU328" s="232"/>
      <c r="AV328" s="232"/>
      <c r="AW328" s="232"/>
      <c r="AX328" s="232"/>
      <c r="AY328" s="232"/>
      <c r="AZ328" s="232"/>
      <c r="BA328" s="232"/>
      <c r="BB328" s="232"/>
      <c r="BC328" s="232"/>
      <c r="BD328" s="232"/>
      <c r="BE328" s="232"/>
      <c r="BF328" s="232"/>
      <c r="BG328" s="232"/>
      <c r="BH328" s="232"/>
      <c r="BI328" s="232"/>
      <c r="BJ328" s="232"/>
      <c r="BK328" s="232"/>
      <c r="BL328" s="232"/>
      <c r="BM328" s="232"/>
      <c r="BN328" s="232"/>
      <c r="BO328" s="232"/>
      <c r="BP328" s="232"/>
      <c r="BQ328" s="232"/>
      <c r="BR328" s="232"/>
      <c r="BS328" s="232"/>
      <c r="BT328" s="232"/>
      <c r="BU328" s="232"/>
      <c r="BV328" s="232"/>
      <c r="BW328" s="232"/>
      <c r="BX328" s="232"/>
      <c r="BY328" s="232"/>
      <c r="BZ328" s="232"/>
      <c r="CA328" s="232"/>
      <c r="CB328" s="232"/>
      <c r="CC328" s="232"/>
      <c r="CD328" s="232"/>
      <c r="CE328" s="232"/>
      <c r="CF328" s="232"/>
      <c r="CG328" s="232"/>
      <c r="CH328" s="232"/>
      <c r="CI328" s="232"/>
      <c r="CJ328" s="232"/>
      <c r="CK328" s="232"/>
      <c r="CL328" s="232"/>
      <c r="CM328" s="232"/>
      <c r="CN328" s="232"/>
      <c r="CO328" s="232"/>
      <c r="CP328" s="232"/>
      <c r="CQ328" s="232"/>
      <c r="CR328" s="232"/>
      <c r="CS328" s="232"/>
      <c r="CT328" s="232"/>
      <c r="CU328" s="232"/>
      <c r="CV328" s="232"/>
    </row>
    <row r="329" spans="1:100" s="231" customFormat="1" ht="43.5" customHeight="1" x14ac:dyDescent="0.25">
      <c r="A329" s="354" t="s">
        <v>2094</v>
      </c>
      <c r="B329" s="354" t="s">
        <v>998</v>
      </c>
      <c r="C329" s="370" t="s">
        <v>920</v>
      </c>
      <c r="D329" s="358" t="s">
        <v>1614</v>
      </c>
      <c r="E329" s="365" t="s">
        <v>385</v>
      </c>
      <c r="F329" s="366" t="s">
        <v>1615</v>
      </c>
      <c r="G329" s="356" t="s">
        <v>979</v>
      </c>
      <c r="H329" s="356" t="s">
        <v>1616</v>
      </c>
      <c r="I329" s="388">
        <v>55470</v>
      </c>
      <c r="J329" s="388">
        <f>-K1921/0.0833333333333333</f>
        <v>0</v>
      </c>
      <c r="K329" s="388"/>
      <c r="L329" s="372">
        <v>42662</v>
      </c>
      <c r="M329" s="372">
        <v>42675</v>
      </c>
      <c r="N329" s="367">
        <v>43039</v>
      </c>
      <c r="O329" s="389">
        <f>YEAR(N329)</f>
        <v>2017</v>
      </c>
      <c r="P329" s="374">
        <f>MONTH(N329)</f>
        <v>10</v>
      </c>
      <c r="Q329" s="390" t="str">
        <f>IF(P329&gt;9,CONCATENATE(O329,P329),CONCATENATE(O329,"0",P329))</f>
        <v>201710</v>
      </c>
      <c r="R329" s="354" t="s">
        <v>268</v>
      </c>
      <c r="S329" s="391">
        <v>0</v>
      </c>
      <c r="T329" s="391">
        <v>0</v>
      </c>
      <c r="U329" s="355"/>
      <c r="V329" s="349"/>
      <c r="W329" s="348"/>
      <c r="X329" s="349"/>
      <c r="Y329" s="37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29" s="422"/>
      <c r="AA329" s="348"/>
      <c r="AB329" s="348"/>
      <c r="AC329" s="348"/>
      <c r="AD329" s="348"/>
      <c r="AE329" s="348"/>
      <c r="AF329" s="348"/>
      <c r="AG329" s="348"/>
      <c r="AH329" s="348"/>
      <c r="AI329" s="348"/>
      <c r="AJ329" s="348"/>
      <c r="AK329" s="348"/>
      <c r="AL329" s="348"/>
      <c r="AM329" s="348"/>
      <c r="AN329" s="348"/>
      <c r="AO329" s="348"/>
      <c r="AP329" s="348"/>
      <c r="AQ329" s="348"/>
      <c r="AR329" s="47"/>
      <c r="AS329" s="47"/>
      <c r="AT329" s="47"/>
      <c r="AU329" s="47"/>
      <c r="AV329" s="47"/>
      <c r="AW329" s="47"/>
      <c r="AX329" s="47"/>
      <c r="AY329" s="47"/>
      <c r="AZ329" s="47"/>
      <c r="BA329" s="47"/>
      <c r="BB329" s="47"/>
      <c r="BC329" s="47"/>
      <c r="BD329" s="47"/>
      <c r="BE329" s="47"/>
      <c r="BF329" s="47"/>
      <c r="BG329" s="47"/>
      <c r="BH329" s="47"/>
      <c r="BI329" s="47"/>
      <c r="BJ329" s="47"/>
      <c r="BK329" s="47"/>
      <c r="BL329" s="47"/>
      <c r="BM329" s="47"/>
      <c r="BN329" s="47"/>
      <c r="BO329" s="47"/>
      <c r="BP329" s="47"/>
      <c r="BQ329" s="47"/>
      <c r="BR329" s="47"/>
      <c r="BS329" s="47"/>
      <c r="BT329" s="47"/>
      <c r="BU329" s="47"/>
      <c r="BV329" s="47"/>
      <c r="BW329" s="47"/>
      <c r="BX329" s="47"/>
      <c r="BY329" s="47"/>
      <c r="BZ329" s="47"/>
      <c r="CA329" s="47"/>
      <c r="CB329" s="47"/>
      <c r="CC329" s="47"/>
      <c r="CD329" s="47"/>
      <c r="CE329" s="47"/>
      <c r="CF329" s="47"/>
      <c r="CG329" s="47"/>
      <c r="CH329" s="47"/>
      <c r="CI329" s="47"/>
      <c r="CJ329" s="47"/>
      <c r="CK329" s="47"/>
      <c r="CL329" s="47"/>
      <c r="CM329" s="47"/>
      <c r="CN329" s="47"/>
      <c r="CO329" s="47"/>
      <c r="CP329" s="47"/>
      <c r="CQ329" s="47"/>
      <c r="CR329" s="47"/>
      <c r="CS329" s="47"/>
      <c r="CT329" s="47"/>
      <c r="CU329" s="47"/>
      <c r="CV329" s="47"/>
    </row>
    <row r="330" spans="1:100" s="231" customFormat="1" ht="43.5" customHeight="1" x14ac:dyDescent="0.25">
      <c r="A330" s="311" t="s">
        <v>2094</v>
      </c>
      <c r="B330" s="369" t="s">
        <v>918</v>
      </c>
      <c r="C330" s="398" t="s">
        <v>920</v>
      </c>
      <c r="D330" s="314" t="s">
        <v>2993</v>
      </c>
      <c r="E330" s="314" t="s">
        <v>384</v>
      </c>
      <c r="F330" s="315" t="s">
        <v>895</v>
      </c>
      <c r="G330" s="313" t="s">
        <v>898</v>
      </c>
      <c r="H330" s="313" t="s">
        <v>545</v>
      </c>
      <c r="I330" s="316">
        <v>3050000</v>
      </c>
      <c r="J330" s="316">
        <f>-K2545/0.0833333333333333</f>
        <v>0</v>
      </c>
      <c r="K330" s="316"/>
      <c r="L330" s="317">
        <v>42641</v>
      </c>
      <c r="M330" s="317">
        <v>42675</v>
      </c>
      <c r="N330" s="318">
        <v>43039</v>
      </c>
      <c r="O330" s="336">
        <f>YEAR(N330)</f>
        <v>2017</v>
      </c>
      <c r="P330" s="336">
        <f>MONTH(N330)</f>
        <v>10</v>
      </c>
      <c r="Q330" s="326" t="str">
        <f>IF(P330&gt;9,CONCATENATE(O330,P330),CONCATENATE(O330,"0",P330))</f>
        <v>201710</v>
      </c>
      <c r="R330" s="311">
        <v>0</v>
      </c>
      <c r="S330" s="319">
        <v>0</v>
      </c>
      <c r="T330" s="319">
        <v>0</v>
      </c>
      <c r="U330" s="313"/>
      <c r="V330" s="363"/>
      <c r="W330" s="360"/>
      <c r="X330" s="363"/>
      <c r="Y330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30" s="422"/>
      <c r="AA330" s="348"/>
      <c r="AB330" s="348"/>
      <c r="AC330" s="348"/>
      <c r="AD330" s="348"/>
      <c r="AE330" s="348"/>
      <c r="AF330" s="348"/>
      <c r="AG330" s="348"/>
      <c r="AH330" s="348"/>
      <c r="AI330" s="348"/>
      <c r="AJ330" s="348"/>
      <c r="AK330" s="348"/>
      <c r="AL330" s="348"/>
      <c r="AM330" s="348"/>
      <c r="AN330" s="348"/>
      <c r="AO330" s="348"/>
      <c r="AP330" s="348"/>
      <c r="AQ330" s="348"/>
      <c r="AR330" s="47"/>
      <c r="AS330" s="47"/>
      <c r="AT330" s="47"/>
      <c r="AU330" s="47"/>
      <c r="AV330" s="47"/>
      <c r="AW330" s="47"/>
      <c r="AX330" s="47"/>
      <c r="AY330" s="47"/>
      <c r="AZ330" s="47"/>
      <c r="BA330" s="47"/>
      <c r="BB330" s="47"/>
      <c r="BC330" s="47"/>
      <c r="BD330" s="47"/>
      <c r="BE330" s="47"/>
      <c r="BF330" s="47"/>
      <c r="BG330" s="47"/>
      <c r="BH330" s="47"/>
      <c r="BI330" s="47"/>
      <c r="BJ330" s="47"/>
      <c r="BK330" s="47"/>
      <c r="BL330" s="47"/>
      <c r="BM330" s="47"/>
      <c r="BN330" s="47"/>
      <c r="BO330" s="47"/>
      <c r="BP330" s="47"/>
      <c r="BQ330" s="47"/>
      <c r="BR330" s="47"/>
      <c r="BS330" s="47"/>
      <c r="BT330" s="47"/>
      <c r="BU330" s="47"/>
      <c r="BV330" s="47"/>
      <c r="BW330" s="47"/>
      <c r="BX330" s="47"/>
      <c r="BY330" s="47"/>
      <c r="BZ330" s="47"/>
      <c r="CA330" s="47"/>
      <c r="CB330" s="47"/>
      <c r="CC330" s="47"/>
      <c r="CD330" s="47"/>
      <c r="CE330" s="47"/>
      <c r="CF330" s="47"/>
      <c r="CG330" s="47"/>
      <c r="CH330" s="47"/>
      <c r="CI330" s="47"/>
      <c r="CJ330" s="47"/>
      <c r="CK330" s="47"/>
      <c r="CL330" s="47"/>
      <c r="CM330" s="47"/>
      <c r="CN330" s="47"/>
      <c r="CO330" s="47"/>
      <c r="CP330" s="47"/>
      <c r="CQ330" s="47"/>
      <c r="CR330" s="47"/>
      <c r="CS330" s="47"/>
      <c r="CT330" s="47"/>
      <c r="CU330" s="47"/>
      <c r="CV330" s="47"/>
    </row>
    <row r="331" spans="1:100" s="231" customFormat="1" ht="43.5" customHeight="1" x14ac:dyDescent="0.25">
      <c r="A331" s="311" t="s">
        <v>2094</v>
      </c>
      <c r="B331" s="369" t="s">
        <v>918</v>
      </c>
      <c r="C331" s="398" t="s">
        <v>920</v>
      </c>
      <c r="D331" s="314" t="s">
        <v>2994</v>
      </c>
      <c r="E331" s="314" t="s">
        <v>384</v>
      </c>
      <c r="F331" s="315" t="s">
        <v>895</v>
      </c>
      <c r="G331" s="313" t="s">
        <v>899</v>
      </c>
      <c r="H331" s="313" t="s">
        <v>896</v>
      </c>
      <c r="I331" s="316">
        <v>500000</v>
      </c>
      <c r="J331" s="316">
        <f>-K2536/0.0833333333333333</f>
        <v>0</v>
      </c>
      <c r="K331" s="316"/>
      <c r="L331" s="317">
        <v>42641</v>
      </c>
      <c r="M331" s="317">
        <v>42675</v>
      </c>
      <c r="N331" s="318">
        <v>43039</v>
      </c>
      <c r="O331" s="336">
        <f>YEAR(N331)</f>
        <v>2017</v>
      </c>
      <c r="P331" s="336">
        <f>MONTH(N331)</f>
        <v>10</v>
      </c>
      <c r="Q331" s="326" t="str">
        <f>IF(P331&gt;9,CONCATENATE(O331,P331),CONCATENATE(O331,"0",P331))</f>
        <v>201710</v>
      </c>
      <c r="R331" s="311">
        <v>0</v>
      </c>
      <c r="S331" s="319">
        <v>0</v>
      </c>
      <c r="T331" s="319">
        <v>0</v>
      </c>
      <c r="U331" s="313"/>
      <c r="V331" s="363" t="s">
        <v>911</v>
      </c>
      <c r="W331" s="360"/>
      <c r="X331" s="363"/>
      <c r="Y331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331" s="422"/>
      <c r="AA331" s="348"/>
      <c r="AB331" s="348"/>
      <c r="AC331" s="348"/>
      <c r="AD331" s="348"/>
      <c r="AE331" s="348"/>
      <c r="AF331" s="348"/>
      <c r="AG331" s="348"/>
      <c r="AH331" s="348"/>
      <c r="AI331" s="348"/>
      <c r="AJ331" s="348"/>
      <c r="AK331" s="348"/>
      <c r="AL331" s="348"/>
      <c r="AM331" s="348"/>
      <c r="AN331" s="348"/>
      <c r="AO331" s="348"/>
      <c r="AP331" s="348"/>
      <c r="AQ331" s="348"/>
    </row>
    <row r="332" spans="1:100" s="47" customFormat="1" ht="43.5" customHeight="1" x14ac:dyDescent="0.25">
      <c r="A332" s="311" t="s">
        <v>2094</v>
      </c>
      <c r="B332" s="369" t="s">
        <v>918</v>
      </c>
      <c r="C332" s="398" t="s">
        <v>920</v>
      </c>
      <c r="D332" s="314" t="s">
        <v>3271</v>
      </c>
      <c r="E332" s="314" t="s">
        <v>384</v>
      </c>
      <c r="F332" s="315" t="s">
        <v>2895</v>
      </c>
      <c r="G332" s="313" t="s">
        <v>2896</v>
      </c>
      <c r="H332" s="313" t="s">
        <v>2897</v>
      </c>
      <c r="I332" s="316">
        <v>141681</v>
      </c>
      <c r="J332" s="316">
        <f>-K1981/0.0833333333333333</f>
        <v>0</v>
      </c>
      <c r="K332" s="316"/>
      <c r="L332" s="317">
        <v>42676</v>
      </c>
      <c r="M332" s="317">
        <v>42676</v>
      </c>
      <c r="N332" s="318">
        <v>43040</v>
      </c>
      <c r="O332" s="336">
        <f>YEAR(N332)</f>
        <v>2017</v>
      </c>
      <c r="P332" s="336">
        <f>MONTH(N332)</f>
        <v>11</v>
      </c>
      <c r="Q332" s="326" t="str">
        <f>IF(P332&gt;9,CONCATENATE(O332,P332),CONCATENATE(O332,"0",P332))</f>
        <v>201711</v>
      </c>
      <c r="R332" s="311">
        <v>0</v>
      </c>
      <c r="S332" s="319">
        <v>0</v>
      </c>
      <c r="T332" s="319">
        <v>0</v>
      </c>
      <c r="U332" s="313"/>
      <c r="V332" s="363"/>
      <c r="W332" s="360"/>
      <c r="X332" s="363"/>
      <c r="Y332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32" s="360"/>
      <c r="AA332" s="360"/>
      <c r="AB332" s="360"/>
      <c r="AC332" s="360"/>
      <c r="AD332" s="360"/>
      <c r="AE332" s="360"/>
      <c r="AF332" s="360"/>
      <c r="AG332" s="360"/>
      <c r="AH332" s="360"/>
      <c r="AI332" s="360"/>
      <c r="AJ332" s="360"/>
      <c r="AK332" s="360"/>
      <c r="AL332" s="360"/>
      <c r="AM332" s="360"/>
      <c r="AN332" s="360"/>
      <c r="AO332" s="360"/>
      <c r="AP332" s="360"/>
      <c r="AQ332" s="360"/>
      <c r="AR332" s="231"/>
      <c r="AS332" s="231"/>
      <c r="AT332" s="231"/>
      <c r="AU332" s="231"/>
      <c r="AV332" s="231"/>
      <c r="AW332" s="231"/>
      <c r="AX332" s="231"/>
      <c r="AY332" s="231"/>
      <c r="AZ332" s="231"/>
      <c r="BA332" s="231"/>
      <c r="BB332" s="231"/>
      <c r="BC332" s="231"/>
      <c r="BD332" s="231"/>
      <c r="BE332" s="231"/>
      <c r="BF332" s="231"/>
      <c r="BG332" s="231"/>
      <c r="BH332" s="231"/>
      <c r="BI332" s="231"/>
      <c r="BJ332" s="231"/>
      <c r="BK332" s="231"/>
      <c r="BL332" s="231"/>
      <c r="BM332" s="231"/>
      <c r="BN332" s="231"/>
      <c r="BO332" s="231"/>
      <c r="BP332" s="231"/>
      <c r="BQ332" s="231"/>
      <c r="BR332" s="231"/>
      <c r="BS332" s="231"/>
      <c r="BT332" s="231"/>
      <c r="BU332" s="231"/>
      <c r="BV332" s="231"/>
      <c r="BW332" s="231"/>
      <c r="BX332" s="231"/>
      <c r="BY332" s="231"/>
      <c r="BZ332" s="231"/>
      <c r="CA332" s="231"/>
      <c r="CB332" s="231"/>
      <c r="CC332" s="231"/>
      <c r="CD332" s="231"/>
      <c r="CE332" s="231"/>
      <c r="CF332" s="231"/>
      <c r="CG332" s="231"/>
      <c r="CH332" s="231"/>
      <c r="CI332" s="231"/>
      <c r="CJ332" s="231"/>
      <c r="CK332" s="231"/>
      <c r="CL332" s="231"/>
      <c r="CM332" s="231"/>
      <c r="CN332" s="231"/>
      <c r="CO332" s="231"/>
      <c r="CP332" s="231"/>
      <c r="CQ332" s="231"/>
      <c r="CR332" s="231"/>
      <c r="CS332" s="231"/>
      <c r="CT332" s="231"/>
      <c r="CU332" s="231"/>
      <c r="CV332" s="231"/>
    </row>
    <row r="333" spans="1:100" s="47" customFormat="1" ht="43.5" customHeight="1" x14ac:dyDescent="0.25">
      <c r="A333" s="311" t="s">
        <v>2094</v>
      </c>
      <c r="B333" s="369" t="s">
        <v>998</v>
      </c>
      <c r="C333" s="398" t="s">
        <v>920</v>
      </c>
      <c r="D333" s="314" t="s">
        <v>1631</v>
      </c>
      <c r="E333" s="314" t="s">
        <v>385</v>
      </c>
      <c r="F333" s="315" t="s">
        <v>1632</v>
      </c>
      <c r="G333" s="313" t="s">
        <v>1633</v>
      </c>
      <c r="H333" s="313" t="s">
        <v>1634</v>
      </c>
      <c r="I333" s="316">
        <v>34039</v>
      </c>
      <c r="J333" s="316">
        <f>-K1973/0.0833333333333333</f>
        <v>0</v>
      </c>
      <c r="K333" s="316"/>
      <c r="L333" s="317">
        <v>42669</v>
      </c>
      <c r="M333" s="317">
        <v>42679</v>
      </c>
      <c r="N333" s="318">
        <v>43043</v>
      </c>
      <c r="O333" s="336">
        <f>YEAR(N333)</f>
        <v>2017</v>
      </c>
      <c r="P333" s="336">
        <f>MONTH(N333)</f>
        <v>11</v>
      </c>
      <c r="Q333" s="326" t="str">
        <f>IF(P333&gt;9,CONCATENATE(O333,P333),CONCATENATE(O333,"0",P333))</f>
        <v>201711</v>
      </c>
      <c r="R333" s="311" t="s">
        <v>268</v>
      </c>
      <c r="S333" s="319">
        <v>0</v>
      </c>
      <c r="T333" s="319">
        <v>0</v>
      </c>
      <c r="U333" s="313"/>
      <c r="V333" s="363"/>
      <c r="W333" s="360"/>
      <c r="X333" s="385"/>
      <c r="Y333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33" s="422"/>
      <c r="AA333" s="348"/>
      <c r="AB333" s="348"/>
      <c r="AC333" s="348"/>
      <c r="AD333" s="348"/>
      <c r="AE333" s="348"/>
      <c r="AF333" s="348"/>
      <c r="AG333" s="348"/>
      <c r="AH333" s="348"/>
      <c r="AI333" s="348"/>
      <c r="AJ333" s="348"/>
      <c r="AK333" s="348"/>
      <c r="AL333" s="348"/>
      <c r="AM333" s="348"/>
      <c r="AN333" s="348"/>
      <c r="AO333" s="348"/>
      <c r="AP333" s="348"/>
      <c r="AQ333" s="348"/>
      <c r="AR333" s="231"/>
      <c r="AS333" s="231"/>
      <c r="AT333" s="231"/>
      <c r="AU333" s="231"/>
      <c r="AV333" s="231"/>
      <c r="AW333" s="231"/>
      <c r="AX333" s="231"/>
      <c r="AY333" s="231"/>
      <c r="AZ333" s="231"/>
      <c r="BA333" s="231"/>
      <c r="BB333" s="231"/>
      <c r="BC333" s="231"/>
      <c r="BD333" s="231"/>
      <c r="BE333" s="231"/>
      <c r="BF333" s="231"/>
      <c r="BG333" s="231"/>
      <c r="BH333" s="231"/>
      <c r="BI333" s="231"/>
      <c r="BJ333" s="231"/>
      <c r="BK333" s="231"/>
      <c r="BL333" s="231"/>
      <c r="BM333" s="231"/>
      <c r="BN333" s="231"/>
      <c r="BO333" s="231"/>
      <c r="BP333" s="231"/>
      <c r="BQ333" s="231"/>
      <c r="BR333" s="231"/>
      <c r="BS333" s="231"/>
      <c r="BT333" s="231"/>
      <c r="BU333" s="231"/>
      <c r="BV333" s="231"/>
      <c r="BW333" s="231"/>
      <c r="BX333" s="231"/>
      <c r="BY333" s="231"/>
      <c r="BZ333" s="231"/>
      <c r="CA333" s="231"/>
      <c r="CB333" s="231"/>
      <c r="CC333" s="231"/>
      <c r="CD333" s="231"/>
      <c r="CE333" s="231"/>
      <c r="CF333" s="231"/>
      <c r="CG333" s="231"/>
      <c r="CH333" s="231"/>
      <c r="CI333" s="231"/>
      <c r="CJ333" s="231"/>
      <c r="CK333" s="231"/>
      <c r="CL333" s="231"/>
      <c r="CM333" s="231"/>
      <c r="CN333" s="231"/>
      <c r="CO333" s="231"/>
      <c r="CP333" s="231"/>
      <c r="CQ333" s="231"/>
      <c r="CR333" s="231"/>
      <c r="CS333" s="231"/>
      <c r="CT333" s="231"/>
      <c r="CU333" s="231"/>
      <c r="CV333" s="231"/>
    </row>
    <row r="334" spans="1:100" s="231" customFormat="1" ht="43.5" customHeight="1" x14ac:dyDescent="0.25">
      <c r="A334" s="311" t="s">
        <v>2094</v>
      </c>
      <c r="B334" s="369" t="s">
        <v>918</v>
      </c>
      <c r="C334" s="398" t="s">
        <v>920</v>
      </c>
      <c r="D334" s="358" t="s">
        <v>2076</v>
      </c>
      <c r="E334" s="314" t="s">
        <v>384</v>
      </c>
      <c r="F334" s="315" t="s">
        <v>952</v>
      </c>
      <c r="G334" s="313" t="s">
        <v>953</v>
      </c>
      <c r="H334" s="313" t="s">
        <v>2985</v>
      </c>
      <c r="I334" s="316">
        <v>35000</v>
      </c>
      <c r="J334" s="316">
        <f>-K2519/0.0833333333333333</f>
        <v>0</v>
      </c>
      <c r="K334" s="316"/>
      <c r="L334" s="317">
        <v>42697</v>
      </c>
      <c r="M334" s="317">
        <v>42681</v>
      </c>
      <c r="N334" s="318">
        <v>43045</v>
      </c>
      <c r="O334" s="336">
        <f>YEAR(N334)</f>
        <v>2017</v>
      </c>
      <c r="P334" s="336">
        <f>MONTH(N334)</f>
        <v>11</v>
      </c>
      <c r="Q334" s="326" t="str">
        <f>IF(P334&gt;9,CONCATENATE(O334,P334),CONCATENATE(O334,"0",P334))</f>
        <v>201711</v>
      </c>
      <c r="R334" s="311">
        <v>0</v>
      </c>
      <c r="S334" s="319">
        <v>0</v>
      </c>
      <c r="T334" s="319">
        <v>0</v>
      </c>
      <c r="U334" s="313"/>
      <c r="V334" s="363"/>
      <c r="W334" s="360"/>
      <c r="X334" s="363"/>
      <c r="Y334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34" s="422"/>
      <c r="AA334" s="348"/>
      <c r="AB334" s="348"/>
      <c r="AC334" s="348"/>
      <c r="AD334" s="348"/>
      <c r="AE334" s="348"/>
      <c r="AF334" s="348"/>
      <c r="AG334" s="348"/>
      <c r="AH334" s="348"/>
      <c r="AI334" s="348"/>
      <c r="AJ334" s="348"/>
      <c r="AK334" s="348"/>
      <c r="AL334" s="348"/>
      <c r="AM334" s="348"/>
      <c r="AN334" s="348"/>
      <c r="AO334" s="348"/>
      <c r="AP334" s="348"/>
      <c r="AQ334" s="348"/>
    </row>
    <row r="335" spans="1:100" s="233" customFormat="1" ht="43.5" customHeight="1" x14ac:dyDescent="0.25">
      <c r="A335" s="311" t="s">
        <v>2094</v>
      </c>
      <c r="B335" s="369" t="s">
        <v>998</v>
      </c>
      <c r="C335" s="398" t="s">
        <v>920</v>
      </c>
      <c r="D335" s="314"/>
      <c r="E335" s="314" t="s">
        <v>385</v>
      </c>
      <c r="F335" s="315" t="s">
        <v>2978</v>
      </c>
      <c r="G335" s="313" t="s">
        <v>2981</v>
      </c>
      <c r="H335" s="313" t="s">
        <v>2979</v>
      </c>
      <c r="I335" s="316">
        <v>150000</v>
      </c>
      <c r="J335" s="316">
        <f>-K1976/0.0833333333333333</f>
        <v>0</v>
      </c>
      <c r="K335" s="316"/>
      <c r="L335" s="317">
        <v>42683</v>
      </c>
      <c r="M335" s="317">
        <v>42683</v>
      </c>
      <c r="N335" s="318">
        <v>43047</v>
      </c>
      <c r="O335" s="336">
        <f>YEAR(N335)</f>
        <v>2017</v>
      </c>
      <c r="P335" s="336">
        <f>MONTH(N335)</f>
        <v>11</v>
      </c>
      <c r="Q335" s="326" t="str">
        <f>IF(P335&gt;9,CONCATENATE(O335,P335),CONCATENATE(O335,"0",P335))</f>
        <v>201711</v>
      </c>
      <c r="R335" s="311" t="s">
        <v>897</v>
      </c>
      <c r="S335" s="319">
        <v>0</v>
      </c>
      <c r="T335" s="319">
        <v>0</v>
      </c>
      <c r="U335" s="313"/>
      <c r="V335" s="363"/>
      <c r="W335" s="360"/>
      <c r="X335" s="385"/>
      <c r="Y335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35" s="385"/>
      <c r="AA335" s="360"/>
      <c r="AB335" s="360"/>
      <c r="AC335" s="360"/>
      <c r="AD335" s="360"/>
      <c r="AE335" s="360"/>
      <c r="AF335" s="360"/>
      <c r="AG335" s="360"/>
      <c r="AH335" s="360"/>
      <c r="AI335" s="360"/>
      <c r="AJ335" s="360"/>
      <c r="AK335" s="360"/>
      <c r="AL335" s="360"/>
      <c r="AM335" s="360"/>
      <c r="AN335" s="360"/>
      <c r="AO335" s="360"/>
      <c r="AP335" s="360"/>
      <c r="AQ335" s="360"/>
      <c r="AR335" s="232"/>
      <c r="AS335" s="232"/>
      <c r="AT335" s="232"/>
      <c r="AU335" s="232"/>
      <c r="AV335" s="232"/>
      <c r="AW335" s="232"/>
      <c r="AX335" s="232"/>
      <c r="AY335" s="232"/>
      <c r="AZ335" s="232"/>
      <c r="BA335" s="232"/>
      <c r="BB335" s="232"/>
      <c r="BC335" s="232"/>
      <c r="BD335" s="232"/>
      <c r="BE335" s="232"/>
      <c r="BF335" s="232"/>
      <c r="BG335" s="232"/>
      <c r="BH335" s="232"/>
      <c r="BI335" s="232"/>
      <c r="BJ335" s="232"/>
      <c r="BK335" s="232"/>
      <c r="BL335" s="232"/>
      <c r="BM335" s="232"/>
      <c r="BN335" s="232"/>
      <c r="BO335" s="232"/>
      <c r="BP335" s="232"/>
      <c r="BQ335" s="232"/>
      <c r="BR335" s="232"/>
      <c r="BS335" s="232"/>
      <c r="BT335" s="232"/>
      <c r="BU335" s="232"/>
      <c r="BV335" s="232"/>
      <c r="BW335" s="232"/>
      <c r="BX335" s="232"/>
      <c r="BY335" s="232"/>
      <c r="BZ335" s="232"/>
      <c r="CA335" s="232"/>
      <c r="CB335" s="232"/>
      <c r="CC335" s="232"/>
      <c r="CD335" s="232"/>
      <c r="CE335" s="232"/>
      <c r="CF335" s="232"/>
      <c r="CG335" s="232"/>
      <c r="CH335" s="232"/>
      <c r="CI335" s="232"/>
      <c r="CJ335" s="232"/>
      <c r="CK335" s="232"/>
      <c r="CL335" s="232"/>
      <c r="CM335" s="232"/>
      <c r="CN335" s="232"/>
      <c r="CO335" s="232"/>
      <c r="CP335" s="232"/>
      <c r="CQ335" s="232"/>
      <c r="CR335" s="232"/>
      <c r="CS335" s="232"/>
      <c r="CT335" s="232"/>
      <c r="CU335" s="232"/>
      <c r="CV335" s="232"/>
    </row>
    <row r="336" spans="1:100" s="232" customFormat="1" ht="43.5" customHeight="1" x14ac:dyDescent="0.25">
      <c r="A336" s="311" t="s">
        <v>2094</v>
      </c>
      <c r="B336" s="369" t="s">
        <v>998</v>
      </c>
      <c r="C336" s="398" t="s">
        <v>920</v>
      </c>
      <c r="D336" s="314"/>
      <c r="E336" s="314" t="s">
        <v>385</v>
      </c>
      <c r="F336" s="315" t="s">
        <v>2978</v>
      </c>
      <c r="G336" s="313" t="s">
        <v>2981</v>
      </c>
      <c r="H336" s="313" t="s">
        <v>2980</v>
      </c>
      <c r="I336" s="316">
        <v>100000</v>
      </c>
      <c r="J336" s="316">
        <f>-K1977/0.0833333333333333</f>
        <v>0</v>
      </c>
      <c r="K336" s="316"/>
      <c r="L336" s="317">
        <v>42683</v>
      </c>
      <c r="M336" s="317">
        <v>42683</v>
      </c>
      <c r="N336" s="318">
        <v>43047</v>
      </c>
      <c r="O336" s="336">
        <f>YEAR(N336)</f>
        <v>2017</v>
      </c>
      <c r="P336" s="336">
        <f>MONTH(N336)</f>
        <v>11</v>
      </c>
      <c r="Q336" s="326" t="str">
        <f>IF(P336&gt;9,CONCATENATE(O336,P336),CONCATENATE(O336,"0",P336))</f>
        <v>201711</v>
      </c>
      <c r="R336" s="311" t="s">
        <v>897</v>
      </c>
      <c r="S336" s="319">
        <v>0</v>
      </c>
      <c r="T336" s="319">
        <v>0</v>
      </c>
      <c r="U336" s="313"/>
      <c r="V336" s="363"/>
      <c r="W336" s="360"/>
      <c r="X336" s="385"/>
      <c r="Y336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36" s="385"/>
      <c r="AA336" s="360"/>
      <c r="AB336" s="360"/>
      <c r="AC336" s="360"/>
      <c r="AD336" s="360"/>
      <c r="AE336" s="360"/>
      <c r="AF336" s="360"/>
      <c r="AG336" s="360"/>
      <c r="AH336" s="360"/>
      <c r="AI336" s="360"/>
      <c r="AJ336" s="360"/>
      <c r="AK336" s="360"/>
      <c r="AL336" s="360"/>
      <c r="AM336" s="360"/>
      <c r="AN336" s="360"/>
      <c r="AO336" s="360"/>
      <c r="AP336" s="360"/>
      <c r="AQ336" s="360"/>
    </row>
    <row r="337" spans="1:100" s="232" customFormat="1" ht="43.5" customHeight="1" x14ac:dyDescent="0.25">
      <c r="A337" s="354" t="s">
        <v>2094</v>
      </c>
      <c r="B337" s="235" t="s">
        <v>998</v>
      </c>
      <c r="C337" s="354" t="s">
        <v>920</v>
      </c>
      <c r="D337" s="358" t="s">
        <v>1628</v>
      </c>
      <c r="E337" s="244" t="s">
        <v>385</v>
      </c>
      <c r="F337" s="359" t="s">
        <v>1629</v>
      </c>
      <c r="G337" s="251" t="s">
        <v>475</v>
      </c>
      <c r="H337" s="362" t="s">
        <v>1630</v>
      </c>
      <c r="I337" s="285">
        <v>120135</v>
      </c>
      <c r="J337" s="285">
        <f>-K1956/0.0833333333333333</f>
        <v>0</v>
      </c>
      <c r="K337" s="285"/>
      <c r="L337" s="280">
        <v>42662</v>
      </c>
      <c r="M337" s="280">
        <v>42686</v>
      </c>
      <c r="N337" s="281">
        <v>43050</v>
      </c>
      <c r="O337" s="323">
        <f>YEAR(N337)</f>
        <v>2017</v>
      </c>
      <c r="P337" s="323">
        <f>MONTH(N337)</f>
        <v>11</v>
      </c>
      <c r="Q337" s="324" t="str">
        <f>IF(P337&gt;9,CONCATENATE(O337,P337),CONCATENATE(O337,"0",P337))</f>
        <v>201711</v>
      </c>
      <c r="R337" s="354" t="s">
        <v>268</v>
      </c>
      <c r="S337" s="267">
        <v>0</v>
      </c>
      <c r="T337" s="267">
        <v>0</v>
      </c>
      <c r="U337" s="356"/>
      <c r="V337" s="343"/>
      <c r="W337" s="345"/>
      <c r="X337" s="344"/>
      <c r="Y337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37" s="422"/>
      <c r="AA337" s="348"/>
      <c r="AB337" s="348"/>
      <c r="AC337" s="348"/>
      <c r="AD337" s="348"/>
      <c r="AE337" s="348"/>
      <c r="AF337" s="348"/>
      <c r="AG337" s="348"/>
      <c r="AH337" s="348"/>
      <c r="AI337" s="348"/>
      <c r="AJ337" s="348"/>
      <c r="AK337" s="348"/>
      <c r="AL337" s="348"/>
      <c r="AM337" s="348"/>
      <c r="AN337" s="348"/>
      <c r="AO337" s="348"/>
      <c r="AP337" s="348"/>
      <c r="AQ337" s="348"/>
    </row>
    <row r="338" spans="1:100" s="232" customFormat="1" ht="43.5" customHeight="1" x14ac:dyDescent="0.25">
      <c r="A338" s="379" t="s">
        <v>2094</v>
      </c>
      <c r="B338" s="382" t="s">
        <v>998</v>
      </c>
      <c r="C338" s="370" t="s">
        <v>1247</v>
      </c>
      <c r="D338" s="365" t="s">
        <v>2181</v>
      </c>
      <c r="E338" s="365" t="s">
        <v>385</v>
      </c>
      <c r="F338" s="366" t="s">
        <v>2182</v>
      </c>
      <c r="G338" s="356" t="s">
        <v>2183</v>
      </c>
      <c r="H338" s="356" t="s">
        <v>2184</v>
      </c>
      <c r="I338" s="388">
        <v>19487.599999999999</v>
      </c>
      <c r="J338" s="388">
        <f>-K1955/0.0833333333333333</f>
        <v>0</v>
      </c>
      <c r="K338" s="388"/>
      <c r="L338" s="367" t="s">
        <v>328</v>
      </c>
      <c r="M338" s="367">
        <v>42324</v>
      </c>
      <c r="N338" s="367">
        <v>43054</v>
      </c>
      <c r="O338" s="389">
        <f>YEAR(N338)</f>
        <v>2017</v>
      </c>
      <c r="P338" s="374">
        <f>MONTH(N338)</f>
        <v>11</v>
      </c>
      <c r="Q338" s="390" t="str">
        <f>IF(P338&gt;9,CONCATENATE(O338,P338),CONCATENATE(O338,"0",P338))</f>
        <v>201711</v>
      </c>
      <c r="R338" s="354" t="s">
        <v>44</v>
      </c>
      <c r="S338" s="391">
        <v>0</v>
      </c>
      <c r="T338" s="391">
        <v>0</v>
      </c>
      <c r="U338" s="355"/>
      <c r="V338" s="349"/>
      <c r="W338" s="348"/>
      <c r="X338" s="349"/>
      <c r="Y338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38" s="348"/>
      <c r="AA338" s="348"/>
      <c r="AB338" s="348"/>
      <c r="AC338" s="348"/>
      <c r="AD338" s="348"/>
      <c r="AE338" s="348"/>
      <c r="AF338" s="348"/>
      <c r="AG338" s="348"/>
      <c r="AH338" s="348"/>
      <c r="AI338" s="348"/>
      <c r="AJ338" s="348"/>
      <c r="AK338" s="348"/>
      <c r="AL338" s="348"/>
      <c r="AM338" s="348"/>
      <c r="AN338" s="348"/>
      <c r="AO338" s="348"/>
      <c r="AP338" s="348"/>
      <c r="AQ338" s="348"/>
      <c r="AR338" s="233"/>
      <c r="AS338" s="233"/>
      <c r="AT338" s="233"/>
      <c r="AU338" s="233"/>
      <c r="AV338" s="233"/>
      <c r="AW338" s="233"/>
      <c r="AX338" s="233"/>
      <c r="AY338" s="233"/>
      <c r="AZ338" s="233"/>
      <c r="BA338" s="233"/>
      <c r="BB338" s="233"/>
      <c r="BC338" s="233"/>
      <c r="BD338" s="233"/>
      <c r="BE338" s="233"/>
      <c r="BF338" s="233"/>
      <c r="BG338" s="233"/>
      <c r="BH338" s="233"/>
      <c r="BI338" s="233"/>
      <c r="BJ338" s="233"/>
      <c r="BK338" s="233"/>
      <c r="BL338" s="233"/>
      <c r="BM338" s="233"/>
      <c r="BN338" s="233"/>
      <c r="BO338" s="233"/>
      <c r="BP338" s="233"/>
      <c r="BQ338" s="233"/>
      <c r="BR338" s="233"/>
      <c r="BS338" s="233"/>
      <c r="BT338" s="233"/>
      <c r="BU338" s="233"/>
      <c r="BV338" s="233"/>
      <c r="BW338" s="233"/>
      <c r="BX338" s="233"/>
      <c r="BY338" s="233"/>
      <c r="BZ338" s="233"/>
      <c r="CA338" s="233"/>
      <c r="CB338" s="233"/>
      <c r="CC338" s="233"/>
      <c r="CD338" s="233"/>
      <c r="CE338" s="233"/>
      <c r="CF338" s="233"/>
      <c r="CG338" s="233"/>
      <c r="CH338" s="233"/>
      <c r="CI338" s="233"/>
      <c r="CJ338" s="233"/>
      <c r="CK338" s="233"/>
      <c r="CL338" s="233"/>
      <c r="CM338" s="233"/>
      <c r="CN338" s="233"/>
      <c r="CO338" s="233"/>
      <c r="CP338" s="233"/>
      <c r="CQ338" s="233"/>
      <c r="CR338" s="233"/>
      <c r="CS338" s="233"/>
      <c r="CT338" s="233"/>
      <c r="CU338" s="233"/>
      <c r="CV338" s="233"/>
    </row>
    <row r="339" spans="1:100" s="47" customFormat="1" ht="43.5" customHeight="1" x14ac:dyDescent="0.25">
      <c r="A339" s="311" t="s">
        <v>2094</v>
      </c>
      <c r="B339" s="369" t="s">
        <v>918</v>
      </c>
      <c r="C339" s="398" t="s">
        <v>920</v>
      </c>
      <c r="D339" s="314" t="s">
        <v>3268</v>
      </c>
      <c r="E339" s="314" t="s">
        <v>384</v>
      </c>
      <c r="F339" s="315" t="s">
        <v>2988</v>
      </c>
      <c r="G339" s="313" t="s">
        <v>2989</v>
      </c>
      <c r="H339" s="313" t="s">
        <v>2990</v>
      </c>
      <c r="I339" s="316">
        <v>81990</v>
      </c>
      <c r="J339" s="316">
        <f>-K1995/0.0833333333333333</f>
        <v>0</v>
      </c>
      <c r="K339" s="316"/>
      <c r="L339" s="317">
        <v>42697</v>
      </c>
      <c r="M339" s="317">
        <v>42697</v>
      </c>
      <c r="N339" s="318">
        <v>43061</v>
      </c>
      <c r="O339" s="336">
        <f>YEAR(N339)</f>
        <v>2017</v>
      </c>
      <c r="P339" s="336">
        <f>MONTH(N339)</f>
        <v>11</v>
      </c>
      <c r="Q339" s="326" t="str">
        <f>IF(P339&gt;9,CONCATENATE(O339,P339),CONCATENATE(O339,"0",P339))</f>
        <v>201711</v>
      </c>
      <c r="R339" s="311">
        <v>0</v>
      </c>
      <c r="S339" s="319">
        <v>0</v>
      </c>
      <c r="T339" s="319">
        <v>0</v>
      </c>
      <c r="U339" s="313"/>
      <c r="V339" s="363"/>
      <c r="W339" s="360"/>
      <c r="X339" s="363"/>
      <c r="Y339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39" s="360"/>
      <c r="AA339" s="360"/>
      <c r="AB339" s="360"/>
      <c r="AC339" s="360"/>
      <c r="AD339" s="360"/>
      <c r="AE339" s="360"/>
      <c r="AF339" s="360"/>
      <c r="AG339" s="360"/>
      <c r="AH339" s="360"/>
      <c r="AI339" s="360"/>
      <c r="AJ339" s="360"/>
      <c r="AK339" s="360"/>
      <c r="AL339" s="360"/>
      <c r="AM339" s="360"/>
      <c r="AN339" s="360"/>
      <c r="AO339" s="360"/>
      <c r="AP339" s="360"/>
      <c r="AQ339" s="360"/>
      <c r="AR339" s="231"/>
      <c r="AS339" s="231"/>
      <c r="AT339" s="231"/>
      <c r="AU339" s="231"/>
      <c r="AV339" s="231"/>
      <c r="AW339" s="231"/>
      <c r="AX339" s="231"/>
      <c r="AY339" s="231"/>
      <c r="AZ339" s="231"/>
      <c r="BA339" s="231"/>
      <c r="BB339" s="231"/>
      <c r="BC339" s="231"/>
      <c r="BD339" s="231"/>
      <c r="BE339" s="231"/>
      <c r="BF339" s="231"/>
      <c r="BG339" s="231"/>
      <c r="BH339" s="231"/>
      <c r="BI339" s="231"/>
      <c r="BJ339" s="231"/>
      <c r="BK339" s="231"/>
      <c r="BL339" s="231"/>
      <c r="BM339" s="231"/>
      <c r="BN339" s="231"/>
      <c r="BO339" s="231"/>
      <c r="BP339" s="231"/>
      <c r="BQ339" s="231"/>
      <c r="BR339" s="231"/>
      <c r="BS339" s="231"/>
      <c r="BT339" s="231"/>
      <c r="BU339" s="231"/>
      <c r="BV339" s="231"/>
      <c r="BW339" s="231"/>
      <c r="BX339" s="231"/>
      <c r="BY339" s="231"/>
      <c r="BZ339" s="231"/>
      <c r="CA339" s="231"/>
      <c r="CB339" s="231"/>
      <c r="CC339" s="231"/>
      <c r="CD339" s="231"/>
      <c r="CE339" s="231"/>
      <c r="CF339" s="231"/>
      <c r="CG339" s="231"/>
      <c r="CH339" s="231"/>
      <c r="CI339" s="231"/>
      <c r="CJ339" s="231"/>
      <c r="CK339" s="231"/>
      <c r="CL339" s="231"/>
      <c r="CM339" s="231"/>
      <c r="CN339" s="231"/>
      <c r="CO339" s="231"/>
      <c r="CP339" s="231"/>
      <c r="CQ339" s="231"/>
      <c r="CR339" s="231"/>
      <c r="CS339" s="231"/>
      <c r="CT339" s="231"/>
      <c r="CU339" s="231"/>
      <c r="CV339" s="231"/>
    </row>
    <row r="340" spans="1:100" s="47" customFormat="1" ht="43.5" customHeight="1" x14ac:dyDescent="0.25">
      <c r="A340" s="354" t="s">
        <v>2094</v>
      </c>
      <c r="B340" s="378" t="s">
        <v>918</v>
      </c>
      <c r="C340" s="370" t="s">
        <v>920</v>
      </c>
      <c r="D340" s="358" t="s">
        <v>3267</v>
      </c>
      <c r="E340" s="358" t="s">
        <v>384</v>
      </c>
      <c r="F340" s="359" t="s">
        <v>3050</v>
      </c>
      <c r="G340" s="355" t="s">
        <v>3051</v>
      </c>
      <c r="H340" s="355" t="s">
        <v>3052</v>
      </c>
      <c r="I340" s="371">
        <v>93757</v>
      </c>
      <c r="J340" s="371">
        <f>-K1989/0.0833333333333333</f>
        <v>0</v>
      </c>
      <c r="K340" s="371"/>
      <c r="L340" s="372">
        <v>42711</v>
      </c>
      <c r="M340" s="372">
        <v>42711</v>
      </c>
      <c r="N340" s="373">
        <v>43075</v>
      </c>
      <c r="O340" s="374">
        <f>YEAR(N340)</f>
        <v>2017</v>
      </c>
      <c r="P340" s="374">
        <f>MONTH(N340)</f>
        <v>12</v>
      </c>
      <c r="Q340" s="375" t="str">
        <f>IF(P340&gt;9,CONCATENATE(O340,P340),CONCATENATE(O340,"0",P340))</f>
        <v>201712</v>
      </c>
      <c r="R340" s="354">
        <v>0</v>
      </c>
      <c r="S340" s="376">
        <v>0</v>
      </c>
      <c r="T340" s="376">
        <v>0</v>
      </c>
      <c r="U340" s="355"/>
      <c r="V340" s="349"/>
      <c r="W340" s="348"/>
      <c r="X340" s="349"/>
      <c r="Y340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40" s="348"/>
      <c r="AA340" s="348"/>
      <c r="AB340" s="348"/>
      <c r="AC340" s="348"/>
      <c r="AD340" s="348"/>
      <c r="AE340" s="348"/>
      <c r="AF340" s="348"/>
      <c r="AG340" s="348"/>
      <c r="AH340" s="348"/>
      <c r="AI340" s="348"/>
      <c r="AJ340" s="348"/>
      <c r="AK340" s="348"/>
      <c r="AL340" s="348"/>
      <c r="AM340" s="348"/>
      <c r="AN340" s="348"/>
      <c r="AO340" s="348"/>
      <c r="AP340" s="348"/>
      <c r="AQ340" s="348"/>
      <c r="AR340" s="231"/>
      <c r="AS340" s="231"/>
      <c r="AT340" s="231"/>
      <c r="AU340" s="231"/>
      <c r="AV340" s="231"/>
      <c r="AW340" s="231"/>
      <c r="AX340" s="231"/>
      <c r="AY340" s="231"/>
      <c r="AZ340" s="231"/>
      <c r="BA340" s="231"/>
      <c r="BB340" s="231"/>
      <c r="BC340" s="231"/>
      <c r="BD340" s="231"/>
      <c r="BE340" s="231"/>
      <c r="BF340" s="231"/>
      <c r="BG340" s="231"/>
      <c r="BH340" s="231"/>
      <c r="BI340" s="231"/>
      <c r="BJ340" s="231"/>
      <c r="BK340" s="231"/>
      <c r="BL340" s="231"/>
      <c r="BM340" s="231"/>
      <c r="BN340" s="231"/>
      <c r="BO340" s="231"/>
      <c r="BP340" s="231"/>
      <c r="BQ340" s="231"/>
      <c r="BR340" s="231"/>
      <c r="BS340" s="231"/>
      <c r="BT340" s="231"/>
      <c r="BU340" s="231"/>
      <c r="BV340" s="231"/>
      <c r="BW340" s="231"/>
      <c r="BX340" s="231"/>
      <c r="BY340" s="231"/>
      <c r="BZ340" s="231"/>
      <c r="CA340" s="231"/>
      <c r="CB340" s="231"/>
      <c r="CC340" s="231"/>
      <c r="CD340" s="231"/>
      <c r="CE340" s="231"/>
      <c r="CF340" s="231"/>
      <c r="CG340" s="231"/>
      <c r="CH340" s="231"/>
      <c r="CI340" s="231"/>
      <c r="CJ340" s="231"/>
      <c r="CK340" s="231"/>
      <c r="CL340" s="231"/>
      <c r="CM340" s="231"/>
      <c r="CN340" s="231"/>
      <c r="CO340" s="231"/>
      <c r="CP340" s="231"/>
      <c r="CQ340" s="231"/>
      <c r="CR340" s="231"/>
      <c r="CS340" s="231"/>
      <c r="CT340" s="231"/>
      <c r="CU340" s="231"/>
      <c r="CV340" s="231"/>
    </row>
    <row r="341" spans="1:100" s="233" customFormat="1" ht="43.5" customHeight="1" x14ac:dyDescent="0.25">
      <c r="A341" s="354" t="s">
        <v>2094</v>
      </c>
      <c r="B341" s="378" t="s">
        <v>918</v>
      </c>
      <c r="C341" s="370" t="s">
        <v>920</v>
      </c>
      <c r="D341" s="358" t="s">
        <v>3272</v>
      </c>
      <c r="E341" s="358" t="s">
        <v>381</v>
      </c>
      <c r="F341" s="359" t="s">
        <v>1684</v>
      </c>
      <c r="G341" s="355" t="s">
        <v>1685</v>
      </c>
      <c r="H341" s="355" t="s">
        <v>79</v>
      </c>
      <c r="I341" s="371">
        <v>500000</v>
      </c>
      <c r="J341" s="371">
        <f>-K1963/0.0833333333333333</f>
        <v>0</v>
      </c>
      <c r="K341" s="371"/>
      <c r="L341" s="372">
        <v>41990</v>
      </c>
      <c r="M341" s="372">
        <v>41990</v>
      </c>
      <c r="N341" s="372">
        <v>43085</v>
      </c>
      <c r="O341" s="386">
        <f>YEAR(N341)</f>
        <v>2017</v>
      </c>
      <c r="P341" s="374">
        <f>MONTH(N341)</f>
        <v>12</v>
      </c>
      <c r="Q341" s="387" t="str">
        <f>IF(P341&gt;9,CONCATENATE(O341,P341),CONCATENATE(O341,"0",P341))</f>
        <v>201712</v>
      </c>
      <c r="R341" s="354" t="s">
        <v>36</v>
      </c>
      <c r="S341" s="376">
        <v>0</v>
      </c>
      <c r="T341" s="376">
        <v>0</v>
      </c>
      <c r="U341" s="355"/>
      <c r="V341" s="349"/>
      <c r="W341" s="348"/>
      <c r="X341" s="349"/>
      <c r="Y341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41" s="422"/>
      <c r="AA341" s="348"/>
      <c r="AB341" s="348"/>
      <c r="AC341" s="348"/>
      <c r="AD341" s="348"/>
      <c r="AE341" s="348"/>
      <c r="AF341" s="348"/>
      <c r="AG341" s="348"/>
      <c r="AH341" s="348"/>
      <c r="AI341" s="348"/>
      <c r="AJ341" s="348"/>
      <c r="AK341" s="348"/>
      <c r="AL341" s="348"/>
      <c r="AM341" s="348"/>
      <c r="AN341" s="348"/>
      <c r="AO341" s="348"/>
      <c r="AP341" s="348"/>
      <c r="AQ341" s="348"/>
    </row>
    <row r="342" spans="1:100" s="232" customFormat="1" ht="43.5" customHeight="1" x14ac:dyDescent="0.25">
      <c r="A342" s="354" t="s">
        <v>2094</v>
      </c>
      <c r="B342" s="378" t="s">
        <v>918</v>
      </c>
      <c r="C342" s="370" t="s">
        <v>920</v>
      </c>
      <c r="D342" s="358" t="s">
        <v>3273</v>
      </c>
      <c r="E342" s="358" t="s">
        <v>381</v>
      </c>
      <c r="F342" s="359" t="s">
        <v>1684</v>
      </c>
      <c r="G342" s="355" t="s">
        <v>1685</v>
      </c>
      <c r="H342" s="355" t="s">
        <v>1686</v>
      </c>
      <c r="I342" s="371">
        <v>500000</v>
      </c>
      <c r="J342" s="371">
        <f>-K1964/0.0833333333333333</f>
        <v>0</v>
      </c>
      <c r="K342" s="371"/>
      <c r="L342" s="372">
        <v>41990</v>
      </c>
      <c r="M342" s="372">
        <v>41990</v>
      </c>
      <c r="N342" s="372">
        <v>43085</v>
      </c>
      <c r="O342" s="386">
        <f>YEAR(N342)</f>
        <v>2017</v>
      </c>
      <c r="P342" s="374">
        <f>MONTH(N342)</f>
        <v>12</v>
      </c>
      <c r="Q342" s="387" t="str">
        <f>IF(P342&gt;9,CONCATENATE(O342,P342),CONCATENATE(O342,"0",P342))</f>
        <v>201712</v>
      </c>
      <c r="R342" s="354" t="s">
        <v>36</v>
      </c>
      <c r="S342" s="376">
        <v>0</v>
      </c>
      <c r="T342" s="376">
        <v>0</v>
      </c>
      <c r="U342" s="355"/>
      <c r="V342" s="349"/>
      <c r="W342" s="348"/>
      <c r="X342" s="349"/>
      <c r="Y342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42" s="422"/>
      <c r="AA342" s="348"/>
      <c r="AB342" s="348"/>
      <c r="AC342" s="348"/>
      <c r="AD342" s="348"/>
      <c r="AE342" s="348"/>
      <c r="AF342" s="348"/>
      <c r="AG342" s="348"/>
      <c r="AH342" s="348"/>
      <c r="AI342" s="348"/>
      <c r="AJ342" s="348"/>
      <c r="AK342" s="348"/>
      <c r="AL342" s="348"/>
      <c r="AM342" s="348"/>
      <c r="AN342" s="348"/>
      <c r="AO342" s="348"/>
      <c r="AP342" s="348"/>
      <c r="AQ342" s="348"/>
      <c r="AR342" s="233"/>
      <c r="AS342" s="233"/>
      <c r="AT342" s="233"/>
      <c r="AU342" s="233"/>
      <c r="AV342" s="233"/>
      <c r="AW342" s="233"/>
      <c r="AX342" s="233"/>
      <c r="AY342" s="233"/>
      <c r="AZ342" s="233"/>
      <c r="BA342" s="233"/>
      <c r="BB342" s="233"/>
      <c r="BC342" s="233"/>
      <c r="BD342" s="233"/>
      <c r="BE342" s="233"/>
      <c r="BF342" s="233"/>
      <c r="BG342" s="233"/>
      <c r="BH342" s="233"/>
      <c r="BI342" s="233"/>
      <c r="BJ342" s="233"/>
      <c r="BK342" s="233"/>
      <c r="BL342" s="233"/>
      <c r="BM342" s="233"/>
      <c r="BN342" s="233"/>
      <c r="BO342" s="233"/>
      <c r="BP342" s="233"/>
      <c r="BQ342" s="233"/>
      <c r="BR342" s="233"/>
      <c r="BS342" s="233"/>
      <c r="BT342" s="233"/>
      <c r="BU342" s="233"/>
      <c r="BV342" s="233"/>
      <c r="BW342" s="233"/>
      <c r="BX342" s="233"/>
      <c r="BY342" s="233"/>
      <c r="BZ342" s="233"/>
      <c r="CA342" s="233"/>
      <c r="CB342" s="233"/>
      <c r="CC342" s="233"/>
      <c r="CD342" s="233"/>
      <c r="CE342" s="233"/>
      <c r="CF342" s="233"/>
      <c r="CG342" s="233"/>
      <c r="CH342" s="233"/>
      <c r="CI342" s="233"/>
      <c r="CJ342" s="233"/>
      <c r="CK342" s="233"/>
      <c r="CL342" s="233"/>
      <c r="CM342" s="233"/>
      <c r="CN342" s="233"/>
      <c r="CO342" s="233"/>
      <c r="CP342" s="233"/>
      <c r="CQ342" s="233"/>
      <c r="CR342" s="233"/>
      <c r="CS342" s="233"/>
      <c r="CT342" s="233"/>
      <c r="CU342" s="233"/>
      <c r="CV342" s="233"/>
    </row>
    <row r="343" spans="1:100" s="232" customFormat="1" ht="43.5" customHeight="1" x14ac:dyDescent="0.25">
      <c r="A343" s="354" t="s">
        <v>2094</v>
      </c>
      <c r="B343" s="378" t="s">
        <v>918</v>
      </c>
      <c r="C343" s="370" t="s">
        <v>920</v>
      </c>
      <c r="D343" s="358" t="s">
        <v>3274</v>
      </c>
      <c r="E343" s="358" t="s">
        <v>381</v>
      </c>
      <c r="F343" s="359" t="s">
        <v>1684</v>
      </c>
      <c r="G343" s="355" t="s">
        <v>1685</v>
      </c>
      <c r="H343" s="355" t="s">
        <v>1687</v>
      </c>
      <c r="I343" s="371">
        <v>500000</v>
      </c>
      <c r="J343" s="371">
        <f>-K1965/0.0833333333333333</f>
        <v>0</v>
      </c>
      <c r="K343" s="371"/>
      <c r="L343" s="372">
        <v>41990</v>
      </c>
      <c r="M343" s="372">
        <v>41990</v>
      </c>
      <c r="N343" s="372">
        <v>43085</v>
      </c>
      <c r="O343" s="386">
        <f>YEAR(N343)</f>
        <v>2017</v>
      </c>
      <c r="P343" s="374">
        <f>MONTH(N343)</f>
        <v>12</v>
      </c>
      <c r="Q343" s="387" t="str">
        <f>IF(P343&gt;9,CONCATENATE(O343,P343),CONCATENATE(O343,"0",P343))</f>
        <v>201712</v>
      </c>
      <c r="R343" s="354" t="s">
        <v>36</v>
      </c>
      <c r="S343" s="376">
        <v>0</v>
      </c>
      <c r="T343" s="376">
        <v>0</v>
      </c>
      <c r="U343" s="355"/>
      <c r="V343" s="349"/>
      <c r="W343" s="348"/>
      <c r="X343" s="349"/>
      <c r="Y343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43" s="422"/>
      <c r="AA343" s="348"/>
      <c r="AB343" s="348"/>
      <c r="AC343" s="348"/>
      <c r="AD343" s="348"/>
      <c r="AE343" s="348"/>
      <c r="AF343" s="348"/>
      <c r="AG343" s="348"/>
      <c r="AH343" s="348"/>
      <c r="AI343" s="348"/>
      <c r="AJ343" s="348"/>
      <c r="AK343" s="348"/>
      <c r="AL343" s="348"/>
      <c r="AM343" s="348"/>
      <c r="AN343" s="348"/>
      <c r="AO343" s="348"/>
      <c r="AP343" s="348"/>
      <c r="AQ343" s="348"/>
      <c r="AR343" s="233"/>
      <c r="AS343" s="233"/>
      <c r="AT343" s="233"/>
      <c r="AU343" s="233"/>
      <c r="AV343" s="233"/>
      <c r="AW343" s="233"/>
      <c r="AX343" s="233"/>
      <c r="AY343" s="233"/>
      <c r="AZ343" s="233"/>
      <c r="BA343" s="233"/>
      <c r="BB343" s="233"/>
      <c r="BC343" s="233"/>
      <c r="BD343" s="233"/>
      <c r="BE343" s="233"/>
      <c r="BF343" s="233"/>
      <c r="BG343" s="233"/>
      <c r="BH343" s="233"/>
      <c r="BI343" s="233"/>
      <c r="BJ343" s="233"/>
      <c r="BK343" s="233"/>
      <c r="BL343" s="233"/>
      <c r="BM343" s="233"/>
      <c r="BN343" s="233"/>
      <c r="BO343" s="233"/>
      <c r="BP343" s="233"/>
      <c r="BQ343" s="233"/>
      <c r="BR343" s="233"/>
      <c r="BS343" s="233"/>
      <c r="BT343" s="233"/>
      <c r="BU343" s="233"/>
      <c r="BV343" s="233"/>
      <c r="BW343" s="233"/>
      <c r="BX343" s="233"/>
      <c r="BY343" s="233"/>
      <c r="BZ343" s="233"/>
      <c r="CA343" s="233"/>
      <c r="CB343" s="233"/>
      <c r="CC343" s="233"/>
      <c r="CD343" s="233"/>
      <c r="CE343" s="233"/>
      <c r="CF343" s="233"/>
      <c r="CG343" s="233"/>
      <c r="CH343" s="233"/>
      <c r="CI343" s="233"/>
      <c r="CJ343" s="233"/>
      <c r="CK343" s="233"/>
      <c r="CL343" s="233"/>
      <c r="CM343" s="233"/>
      <c r="CN343" s="233"/>
      <c r="CO343" s="233"/>
      <c r="CP343" s="233"/>
      <c r="CQ343" s="233"/>
      <c r="CR343" s="233"/>
      <c r="CS343" s="233"/>
      <c r="CT343" s="233"/>
      <c r="CU343" s="233"/>
      <c r="CV343" s="233"/>
    </row>
    <row r="344" spans="1:100" s="47" customFormat="1" ht="43.5" customHeight="1" x14ac:dyDescent="0.25">
      <c r="A344" s="305" t="s">
        <v>2094</v>
      </c>
      <c r="B344" s="361" t="s">
        <v>998</v>
      </c>
      <c r="C344" s="398" t="s">
        <v>920</v>
      </c>
      <c r="D344" s="306" t="s">
        <v>1452</v>
      </c>
      <c r="E344" s="306" t="s">
        <v>385</v>
      </c>
      <c r="F344" s="307" t="s">
        <v>46</v>
      </c>
      <c r="G344" s="356" t="s">
        <v>1229</v>
      </c>
      <c r="H344" s="308" t="s">
        <v>326</v>
      </c>
      <c r="I344" s="309">
        <v>49523</v>
      </c>
      <c r="J344" s="309">
        <f>-K1980/0.0833333333333333</f>
        <v>0</v>
      </c>
      <c r="K344" s="309"/>
      <c r="L344" s="310">
        <v>42697</v>
      </c>
      <c r="M344" s="310">
        <v>42736</v>
      </c>
      <c r="N344" s="310">
        <v>43100</v>
      </c>
      <c r="O344" s="337">
        <f>YEAR(N344)</f>
        <v>2017</v>
      </c>
      <c r="P344" s="336">
        <f>MONTH(N344)</f>
        <v>12</v>
      </c>
      <c r="Q344" s="332" t="str">
        <f>IF(P344&gt;9,CONCATENATE(O344,P344),CONCATENATE(O344,"0",P344))</f>
        <v>201712</v>
      </c>
      <c r="R344" s="354">
        <v>0</v>
      </c>
      <c r="S344" s="312">
        <v>0</v>
      </c>
      <c r="T344" s="312">
        <v>0</v>
      </c>
      <c r="U344" s="308"/>
      <c r="V344" s="360"/>
      <c r="W344" s="360"/>
      <c r="X344" s="360"/>
      <c r="Y344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44" s="422"/>
      <c r="AA344" s="349"/>
      <c r="AB344" s="349"/>
      <c r="AC344" s="349"/>
      <c r="AD344" s="349"/>
      <c r="AE344" s="349"/>
      <c r="AF344" s="349"/>
      <c r="AG344" s="349"/>
      <c r="AH344" s="349"/>
      <c r="AI344" s="349"/>
      <c r="AJ344" s="349"/>
      <c r="AK344" s="349"/>
      <c r="AL344" s="349"/>
      <c r="AM344" s="349"/>
      <c r="AN344" s="349"/>
      <c r="AO344" s="349"/>
      <c r="AP344" s="349"/>
      <c r="AQ344" s="349"/>
      <c r="AR344" s="231"/>
      <c r="AS344" s="231"/>
      <c r="AT344" s="231"/>
      <c r="AU344" s="231"/>
      <c r="AV344" s="231"/>
      <c r="AW344" s="231"/>
      <c r="AX344" s="231"/>
      <c r="AY344" s="231"/>
      <c r="AZ344" s="231"/>
      <c r="BA344" s="231"/>
      <c r="BB344" s="231"/>
      <c r="BC344" s="231"/>
      <c r="BD344" s="231"/>
      <c r="BE344" s="231"/>
      <c r="BF344" s="231"/>
      <c r="BG344" s="231"/>
      <c r="BH344" s="231"/>
      <c r="BI344" s="231"/>
      <c r="BJ344" s="231"/>
      <c r="BK344" s="231"/>
      <c r="BL344" s="231"/>
      <c r="BM344" s="231"/>
      <c r="BN344" s="231"/>
      <c r="BO344" s="231"/>
      <c r="BP344" s="231"/>
      <c r="BQ344" s="231"/>
      <c r="BR344" s="231"/>
      <c r="BS344" s="231"/>
      <c r="BT344" s="231"/>
      <c r="BU344" s="231"/>
      <c r="BV344" s="231"/>
      <c r="BW344" s="231"/>
      <c r="BX344" s="231"/>
      <c r="BY344" s="231"/>
      <c r="BZ344" s="231"/>
      <c r="CA344" s="231"/>
      <c r="CB344" s="231"/>
      <c r="CC344" s="231"/>
      <c r="CD344" s="231"/>
      <c r="CE344" s="231"/>
      <c r="CF344" s="231"/>
      <c r="CG344" s="231"/>
      <c r="CH344" s="231"/>
      <c r="CI344" s="231"/>
      <c r="CJ344" s="231"/>
      <c r="CK344" s="231"/>
      <c r="CL344" s="231"/>
      <c r="CM344" s="231"/>
      <c r="CN344" s="231"/>
      <c r="CO344" s="231"/>
      <c r="CP344" s="231"/>
      <c r="CQ344" s="231"/>
      <c r="CR344" s="231"/>
      <c r="CS344" s="231"/>
      <c r="CT344" s="231"/>
      <c r="CU344" s="231"/>
      <c r="CV344" s="231"/>
    </row>
    <row r="345" spans="1:100" s="47" customFormat="1" ht="43.5" customHeight="1" x14ac:dyDescent="0.25">
      <c r="A345" s="305" t="s">
        <v>2094</v>
      </c>
      <c r="B345" s="361" t="s">
        <v>998</v>
      </c>
      <c r="C345" s="398" t="s">
        <v>920</v>
      </c>
      <c r="D345" s="306" t="s">
        <v>2282</v>
      </c>
      <c r="E345" s="306" t="s">
        <v>385</v>
      </c>
      <c r="F345" s="307" t="s">
        <v>2283</v>
      </c>
      <c r="G345" s="308" t="s">
        <v>2284</v>
      </c>
      <c r="H345" s="308" t="s">
        <v>2285</v>
      </c>
      <c r="I345" s="309">
        <v>16848</v>
      </c>
      <c r="J345" s="309">
        <f>-K1977/0.0833333333333333</f>
        <v>0</v>
      </c>
      <c r="K345" s="309"/>
      <c r="L345" s="310" t="s">
        <v>328</v>
      </c>
      <c r="M345" s="310">
        <v>42370</v>
      </c>
      <c r="N345" s="310">
        <v>43100</v>
      </c>
      <c r="O345" s="337">
        <f>YEAR(N345)</f>
        <v>2017</v>
      </c>
      <c r="P345" s="336">
        <f>MONTH(N345)</f>
        <v>12</v>
      </c>
      <c r="Q345" s="332" t="str">
        <f>IF(P345&gt;9,CONCATENATE(O345,P345),CONCATENATE(O345,"0",P345))</f>
        <v>201712</v>
      </c>
      <c r="R345" s="311" t="s">
        <v>44</v>
      </c>
      <c r="S345" s="312">
        <v>0</v>
      </c>
      <c r="T345" s="312">
        <v>0</v>
      </c>
      <c r="U345" s="308"/>
      <c r="V345" s="360"/>
      <c r="W345" s="360"/>
      <c r="X345" s="360"/>
      <c r="Y345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45" s="422"/>
      <c r="AA345" s="348"/>
      <c r="AB345" s="348"/>
      <c r="AC345" s="348"/>
      <c r="AD345" s="348"/>
      <c r="AE345" s="348"/>
      <c r="AF345" s="348"/>
      <c r="AG345" s="348"/>
      <c r="AH345" s="348"/>
      <c r="AI345" s="348"/>
      <c r="AJ345" s="348"/>
      <c r="AK345" s="348"/>
      <c r="AL345" s="348"/>
      <c r="AM345" s="348"/>
      <c r="AN345" s="348"/>
      <c r="AO345" s="348"/>
      <c r="AP345" s="348"/>
      <c r="AQ345" s="348"/>
      <c r="AR345" s="231"/>
      <c r="AS345" s="231"/>
      <c r="AT345" s="231"/>
      <c r="AU345" s="231"/>
      <c r="AV345" s="231"/>
      <c r="AW345" s="231"/>
      <c r="AX345" s="231"/>
      <c r="AY345" s="231"/>
      <c r="AZ345" s="231"/>
      <c r="BA345" s="231"/>
      <c r="BB345" s="231"/>
      <c r="BC345" s="231"/>
      <c r="BD345" s="231"/>
      <c r="BE345" s="231"/>
      <c r="BF345" s="231"/>
      <c r="BG345" s="231"/>
      <c r="BH345" s="231"/>
      <c r="BI345" s="231"/>
      <c r="BJ345" s="231"/>
      <c r="BK345" s="231"/>
      <c r="BL345" s="231"/>
      <c r="BM345" s="231"/>
      <c r="BN345" s="231"/>
      <c r="BO345" s="231"/>
      <c r="BP345" s="231"/>
      <c r="BQ345" s="231"/>
      <c r="BR345" s="231"/>
      <c r="BS345" s="231"/>
      <c r="BT345" s="231"/>
      <c r="BU345" s="231"/>
      <c r="BV345" s="231"/>
      <c r="BW345" s="231"/>
      <c r="BX345" s="231"/>
      <c r="BY345" s="231"/>
      <c r="BZ345" s="231"/>
      <c r="CA345" s="231"/>
      <c r="CB345" s="231"/>
      <c r="CC345" s="231"/>
      <c r="CD345" s="231"/>
      <c r="CE345" s="231"/>
      <c r="CF345" s="231"/>
      <c r="CG345" s="231"/>
      <c r="CH345" s="231"/>
      <c r="CI345" s="231"/>
      <c r="CJ345" s="231"/>
      <c r="CK345" s="231"/>
      <c r="CL345" s="231"/>
      <c r="CM345" s="231"/>
      <c r="CN345" s="231"/>
      <c r="CO345" s="231"/>
      <c r="CP345" s="231"/>
      <c r="CQ345" s="231"/>
      <c r="CR345" s="231"/>
      <c r="CS345" s="231"/>
      <c r="CT345" s="231"/>
      <c r="CU345" s="231"/>
      <c r="CV345" s="231"/>
    </row>
    <row r="346" spans="1:100" s="47" customFormat="1" ht="43.5" customHeight="1" x14ac:dyDescent="0.25">
      <c r="A346" s="379" t="s">
        <v>2094</v>
      </c>
      <c r="B346" s="361" t="s">
        <v>998</v>
      </c>
      <c r="C346" s="398" t="s">
        <v>920</v>
      </c>
      <c r="D346" s="306" t="s">
        <v>2272</v>
      </c>
      <c r="E346" s="306" t="s">
        <v>385</v>
      </c>
      <c r="F346" s="307" t="s">
        <v>2273</v>
      </c>
      <c r="G346" s="308" t="s">
        <v>1300</v>
      </c>
      <c r="H346" s="308" t="s">
        <v>2274</v>
      </c>
      <c r="I346" s="309">
        <v>18000</v>
      </c>
      <c r="J346" s="309">
        <f>-K1971/0.0833333333333333</f>
        <v>0</v>
      </c>
      <c r="K346" s="309"/>
      <c r="L346" s="310" t="s">
        <v>328</v>
      </c>
      <c r="M346" s="310">
        <v>42370</v>
      </c>
      <c r="N346" s="310">
        <v>43100</v>
      </c>
      <c r="O346" s="337">
        <f>YEAR(N346)</f>
        <v>2017</v>
      </c>
      <c r="P346" s="336">
        <f>MONTH(N346)</f>
        <v>12</v>
      </c>
      <c r="Q346" s="332" t="str">
        <f>IF(P346&gt;9,CONCATENATE(O346,P346),CONCATENATE(O346,"0",P346))</f>
        <v>201712</v>
      </c>
      <c r="R346" s="311" t="s">
        <v>44</v>
      </c>
      <c r="S346" s="312">
        <v>0</v>
      </c>
      <c r="T346" s="312">
        <v>0</v>
      </c>
      <c r="U346" s="308"/>
      <c r="V346" s="360"/>
      <c r="W346" s="360"/>
      <c r="X346" s="360"/>
      <c r="Y346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46" s="422"/>
      <c r="AA346" s="349"/>
      <c r="AB346" s="349"/>
      <c r="AC346" s="349"/>
      <c r="AD346" s="349"/>
      <c r="AE346" s="349"/>
      <c r="AF346" s="349"/>
      <c r="AG346" s="349"/>
      <c r="AH346" s="349"/>
      <c r="AI346" s="349"/>
      <c r="AJ346" s="349"/>
      <c r="AK346" s="349"/>
      <c r="AL346" s="349"/>
      <c r="AM346" s="349"/>
      <c r="AN346" s="349"/>
      <c r="AO346" s="349"/>
      <c r="AP346" s="349"/>
      <c r="AQ346" s="349"/>
      <c r="AR346" s="231"/>
      <c r="AS346" s="231"/>
      <c r="AT346" s="231"/>
      <c r="AU346" s="231"/>
      <c r="AV346" s="231"/>
      <c r="AW346" s="231"/>
      <c r="AX346" s="231"/>
      <c r="AY346" s="231"/>
      <c r="AZ346" s="231"/>
      <c r="BA346" s="231"/>
      <c r="BB346" s="231"/>
      <c r="BC346" s="231"/>
      <c r="BD346" s="231"/>
      <c r="BE346" s="231"/>
      <c r="BF346" s="231"/>
      <c r="BG346" s="231"/>
      <c r="BH346" s="231"/>
      <c r="BI346" s="231"/>
      <c r="BJ346" s="231"/>
      <c r="BK346" s="231"/>
      <c r="BL346" s="231"/>
      <c r="BM346" s="231"/>
      <c r="BN346" s="231"/>
      <c r="BO346" s="231"/>
      <c r="BP346" s="231"/>
      <c r="BQ346" s="231"/>
      <c r="BR346" s="231"/>
      <c r="BS346" s="231"/>
      <c r="BT346" s="231"/>
      <c r="BU346" s="231"/>
      <c r="BV346" s="231"/>
      <c r="BW346" s="231"/>
      <c r="BX346" s="231"/>
      <c r="BY346" s="231"/>
      <c r="BZ346" s="231"/>
      <c r="CA346" s="231"/>
      <c r="CB346" s="231"/>
      <c r="CC346" s="231"/>
      <c r="CD346" s="231"/>
      <c r="CE346" s="231"/>
      <c r="CF346" s="231"/>
      <c r="CG346" s="231"/>
      <c r="CH346" s="231"/>
      <c r="CI346" s="231"/>
      <c r="CJ346" s="231"/>
      <c r="CK346" s="231"/>
      <c r="CL346" s="231"/>
      <c r="CM346" s="231"/>
      <c r="CN346" s="231"/>
      <c r="CO346" s="231"/>
      <c r="CP346" s="231"/>
      <c r="CQ346" s="231"/>
      <c r="CR346" s="231"/>
      <c r="CS346" s="231"/>
      <c r="CT346" s="231"/>
      <c r="CU346" s="231"/>
      <c r="CV346" s="231"/>
    </row>
    <row r="347" spans="1:100" s="47" customFormat="1" ht="43.5" customHeight="1" x14ac:dyDescent="0.25">
      <c r="A347" s="354" t="s">
        <v>2094</v>
      </c>
      <c r="B347" s="369" t="s">
        <v>998</v>
      </c>
      <c r="C347" s="398" t="s">
        <v>920</v>
      </c>
      <c r="D347" s="358" t="s">
        <v>3335</v>
      </c>
      <c r="E347" s="314" t="s">
        <v>385</v>
      </c>
      <c r="F347" s="307" t="s">
        <v>34</v>
      </c>
      <c r="G347" s="313" t="s">
        <v>1942</v>
      </c>
      <c r="H347" s="430" t="s">
        <v>1943</v>
      </c>
      <c r="I347" s="316">
        <v>8135.04</v>
      </c>
      <c r="J347" s="316">
        <f>-K1943/0.0833333333333333</f>
        <v>0</v>
      </c>
      <c r="K347" s="316"/>
      <c r="L347" s="372" t="s">
        <v>328</v>
      </c>
      <c r="M347" s="317">
        <v>42736</v>
      </c>
      <c r="N347" s="318">
        <v>43100</v>
      </c>
      <c r="O347" s="336">
        <f>YEAR(N347)</f>
        <v>2017</v>
      </c>
      <c r="P347" s="336">
        <f>MONTH(N347)</f>
        <v>12</v>
      </c>
      <c r="Q347" s="326" t="str">
        <f>IF(P347&gt;9,CONCATENATE(O347,P347),CONCATENATE(O347,"0",P347))</f>
        <v>201712</v>
      </c>
      <c r="R347" s="311">
        <v>0</v>
      </c>
      <c r="S347" s="319">
        <v>0</v>
      </c>
      <c r="T347" s="319">
        <v>0</v>
      </c>
      <c r="U347" s="313"/>
      <c r="V347" s="360"/>
      <c r="W347" s="360"/>
      <c r="X347" s="360"/>
      <c r="Y347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47" s="385"/>
      <c r="AA347" s="363"/>
      <c r="AB347" s="363"/>
      <c r="AC347" s="363"/>
      <c r="AD347" s="363"/>
      <c r="AE347" s="363"/>
      <c r="AF347" s="363"/>
      <c r="AG347" s="363"/>
      <c r="AH347" s="363"/>
      <c r="AI347" s="363"/>
      <c r="AJ347" s="363"/>
      <c r="AK347" s="363"/>
      <c r="AL347" s="363"/>
      <c r="AM347" s="363"/>
      <c r="AN347" s="363"/>
      <c r="AO347" s="363"/>
      <c r="AP347" s="363"/>
      <c r="AQ347" s="363"/>
      <c r="AR347" s="231"/>
      <c r="AS347" s="231"/>
      <c r="AT347" s="231"/>
      <c r="AU347" s="231"/>
      <c r="AV347" s="231"/>
      <c r="AW347" s="231"/>
      <c r="AX347" s="231"/>
      <c r="AY347" s="231"/>
      <c r="AZ347" s="231"/>
      <c r="BA347" s="231"/>
      <c r="BB347" s="231"/>
      <c r="BC347" s="231"/>
      <c r="BD347" s="231"/>
      <c r="BE347" s="231"/>
      <c r="BF347" s="231"/>
      <c r="BG347" s="231"/>
      <c r="BH347" s="231"/>
      <c r="BI347" s="231"/>
      <c r="BJ347" s="231"/>
      <c r="BK347" s="231"/>
      <c r="BL347" s="231"/>
      <c r="BM347" s="231"/>
      <c r="BN347" s="231"/>
      <c r="BO347" s="231"/>
      <c r="BP347" s="231"/>
      <c r="BQ347" s="231"/>
      <c r="BR347" s="231"/>
      <c r="BS347" s="231"/>
      <c r="BT347" s="231"/>
      <c r="BU347" s="231"/>
      <c r="BV347" s="231"/>
      <c r="BW347" s="231"/>
      <c r="BX347" s="231"/>
      <c r="BY347" s="231"/>
      <c r="BZ347" s="231"/>
      <c r="CA347" s="231"/>
      <c r="CB347" s="231"/>
      <c r="CC347" s="231"/>
      <c r="CD347" s="231"/>
      <c r="CE347" s="231"/>
      <c r="CF347" s="231"/>
      <c r="CG347" s="231"/>
      <c r="CH347" s="231"/>
      <c r="CI347" s="231"/>
      <c r="CJ347" s="231"/>
      <c r="CK347" s="231"/>
      <c r="CL347" s="231"/>
      <c r="CM347" s="231"/>
      <c r="CN347" s="231"/>
      <c r="CO347" s="231"/>
      <c r="CP347" s="231"/>
      <c r="CQ347" s="231"/>
      <c r="CR347" s="231"/>
      <c r="CS347" s="231"/>
      <c r="CT347" s="231"/>
      <c r="CU347" s="231"/>
      <c r="CV347" s="231"/>
    </row>
    <row r="348" spans="1:100" s="47" customFormat="1" ht="43.5" customHeight="1" x14ac:dyDescent="0.25">
      <c r="A348" s="311" t="s">
        <v>2094</v>
      </c>
      <c r="B348" s="369" t="s">
        <v>918</v>
      </c>
      <c r="C348" s="398" t="s">
        <v>920</v>
      </c>
      <c r="D348" s="314" t="s">
        <v>3269</v>
      </c>
      <c r="E348" s="314" t="s">
        <v>384</v>
      </c>
      <c r="F348" s="315" t="s">
        <v>3139</v>
      </c>
      <c r="G348" s="313" t="s">
        <v>3140</v>
      </c>
      <c r="H348" s="313" t="s">
        <v>3141</v>
      </c>
      <c r="I348" s="316">
        <v>311320</v>
      </c>
      <c r="J348" s="316">
        <f>-K1971/0.0833333333333333</f>
        <v>0</v>
      </c>
      <c r="K348" s="316"/>
      <c r="L348" s="317">
        <v>42746</v>
      </c>
      <c r="M348" s="317">
        <v>42746</v>
      </c>
      <c r="N348" s="317">
        <v>43110</v>
      </c>
      <c r="O348" s="338">
        <f>YEAR(N348)</f>
        <v>2018</v>
      </c>
      <c r="P348" s="336">
        <f>MONTH(N348)</f>
        <v>1</v>
      </c>
      <c r="Q348" s="333" t="str">
        <f>IF(P348&gt;9,CONCATENATE(O348,P348),CONCATENATE(O348,"0",P348))</f>
        <v>201801</v>
      </c>
      <c r="R348" s="311">
        <v>0</v>
      </c>
      <c r="S348" s="319">
        <v>0</v>
      </c>
      <c r="T348" s="319">
        <v>0</v>
      </c>
      <c r="U348" s="313"/>
      <c r="V348" s="363"/>
      <c r="W348" s="360"/>
      <c r="X348" s="363"/>
      <c r="Y348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48" s="385"/>
      <c r="AA348" s="363"/>
      <c r="AB348" s="363"/>
      <c r="AC348" s="363"/>
      <c r="AD348" s="363"/>
      <c r="AE348" s="363"/>
      <c r="AF348" s="363"/>
      <c r="AG348" s="363"/>
      <c r="AH348" s="363"/>
      <c r="AI348" s="363"/>
      <c r="AJ348" s="363"/>
      <c r="AK348" s="363"/>
      <c r="AL348" s="363"/>
      <c r="AM348" s="363"/>
      <c r="AN348" s="363"/>
      <c r="AO348" s="363"/>
      <c r="AP348" s="363"/>
      <c r="AQ348" s="363"/>
      <c r="AR348" s="231"/>
      <c r="AS348" s="231"/>
      <c r="AT348" s="231"/>
      <c r="AU348" s="231"/>
      <c r="AV348" s="231"/>
      <c r="AW348" s="231"/>
      <c r="AX348" s="231"/>
      <c r="AY348" s="231"/>
      <c r="AZ348" s="231"/>
      <c r="BA348" s="231"/>
      <c r="BB348" s="231"/>
      <c r="BC348" s="231"/>
      <c r="BD348" s="231"/>
      <c r="BE348" s="231"/>
      <c r="BF348" s="231"/>
      <c r="BG348" s="231"/>
      <c r="BH348" s="231"/>
      <c r="BI348" s="231"/>
      <c r="BJ348" s="231"/>
      <c r="BK348" s="231"/>
      <c r="BL348" s="231"/>
      <c r="BM348" s="231"/>
      <c r="BN348" s="231"/>
      <c r="BO348" s="231"/>
      <c r="BP348" s="231"/>
      <c r="BQ348" s="231"/>
      <c r="BR348" s="231"/>
      <c r="BS348" s="231"/>
      <c r="BT348" s="231"/>
      <c r="BU348" s="231"/>
      <c r="BV348" s="231"/>
      <c r="BW348" s="231"/>
      <c r="BX348" s="231"/>
      <c r="BY348" s="231"/>
      <c r="BZ348" s="231"/>
      <c r="CA348" s="231"/>
      <c r="CB348" s="231"/>
      <c r="CC348" s="231"/>
      <c r="CD348" s="231"/>
      <c r="CE348" s="231"/>
      <c r="CF348" s="231"/>
      <c r="CG348" s="231"/>
      <c r="CH348" s="231"/>
      <c r="CI348" s="231"/>
      <c r="CJ348" s="231"/>
      <c r="CK348" s="231"/>
      <c r="CL348" s="231"/>
      <c r="CM348" s="231"/>
      <c r="CN348" s="231"/>
      <c r="CO348" s="231"/>
      <c r="CP348" s="231"/>
      <c r="CQ348" s="231"/>
      <c r="CR348" s="231"/>
      <c r="CS348" s="231"/>
      <c r="CT348" s="231"/>
      <c r="CU348" s="231"/>
      <c r="CV348" s="231"/>
    </row>
    <row r="349" spans="1:100" s="47" customFormat="1" ht="43.5" customHeight="1" x14ac:dyDescent="0.25">
      <c r="A349" s="311" t="s">
        <v>2094</v>
      </c>
      <c r="B349" s="369" t="s">
        <v>918</v>
      </c>
      <c r="C349" s="398" t="s">
        <v>920</v>
      </c>
      <c r="D349" s="314"/>
      <c r="E349" s="314" t="s">
        <v>384</v>
      </c>
      <c r="F349" s="315" t="s">
        <v>3148</v>
      </c>
      <c r="G349" s="313" t="s">
        <v>3149</v>
      </c>
      <c r="H349" s="313" t="s">
        <v>1456</v>
      </c>
      <c r="I349" s="316">
        <v>304980</v>
      </c>
      <c r="J349" s="316">
        <f>-K1972/0.0833333333333333</f>
        <v>0</v>
      </c>
      <c r="K349" s="316"/>
      <c r="L349" s="317">
        <v>42746</v>
      </c>
      <c r="M349" s="317">
        <v>42746</v>
      </c>
      <c r="N349" s="318">
        <v>43110</v>
      </c>
      <c r="O349" s="336">
        <f>YEAR(N349)</f>
        <v>2018</v>
      </c>
      <c r="P349" s="336">
        <f>MONTH(N349)</f>
        <v>1</v>
      </c>
      <c r="Q349" s="326" t="str">
        <f>IF(P349&gt;9,CONCATENATE(O349,P349),CONCATENATE(O349,"0",P349))</f>
        <v>201801</v>
      </c>
      <c r="R349" s="311">
        <v>0</v>
      </c>
      <c r="S349" s="319">
        <v>0</v>
      </c>
      <c r="T349" s="319">
        <v>0</v>
      </c>
      <c r="U349" s="313"/>
      <c r="V349" s="363"/>
      <c r="W349" s="360"/>
      <c r="X349" s="363"/>
      <c r="Y349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49" s="385"/>
      <c r="AA349" s="360"/>
      <c r="AB349" s="360"/>
      <c r="AC349" s="360"/>
      <c r="AD349" s="360"/>
      <c r="AE349" s="360"/>
      <c r="AF349" s="360"/>
      <c r="AG349" s="360"/>
      <c r="AH349" s="360"/>
      <c r="AI349" s="360"/>
      <c r="AJ349" s="360"/>
      <c r="AK349" s="360"/>
      <c r="AL349" s="360"/>
      <c r="AM349" s="360"/>
      <c r="AN349" s="360"/>
      <c r="AO349" s="360"/>
      <c r="AP349" s="360"/>
      <c r="AQ349" s="360"/>
      <c r="AR349" s="231"/>
      <c r="AS349" s="231"/>
      <c r="AT349" s="231"/>
      <c r="AU349" s="231"/>
      <c r="AV349" s="231"/>
      <c r="AW349" s="231"/>
      <c r="AX349" s="231"/>
      <c r="AY349" s="231"/>
      <c r="AZ349" s="231"/>
      <c r="BA349" s="231"/>
      <c r="BB349" s="231"/>
      <c r="BC349" s="231"/>
      <c r="BD349" s="231"/>
      <c r="BE349" s="231"/>
      <c r="BF349" s="231"/>
      <c r="BG349" s="231"/>
      <c r="BH349" s="231"/>
      <c r="BI349" s="231"/>
      <c r="BJ349" s="231"/>
      <c r="BK349" s="231"/>
      <c r="BL349" s="231"/>
      <c r="BM349" s="231"/>
      <c r="BN349" s="231"/>
      <c r="BO349" s="231"/>
      <c r="BP349" s="231"/>
      <c r="BQ349" s="231"/>
      <c r="BR349" s="231"/>
      <c r="BS349" s="231"/>
      <c r="BT349" s="231"/>
      <c r="BU349" s="231"/>
      <c r="BV349" s="231"/>
      <c r="BW349" s="231"/>
      <c r="BX349" s="231"/>
      <c r="BY349" s="231"/>
      <c r="BZ349" s="231"/>
      <c r="CA349" s="231"/>
      <c r="CB349" s="231"/>
      <c r="CC349" s="231"/>
      <c r="CD349" s="231"/>
      <c r="CE349" s="231"/>
      <c r="CF349" s="231"/>
      <c r="CG349" s="231"/>
      <c r="CH349" s="231"/>
      <c r="CI349" s="231"/>
      <c r="CJ349" s="231"/>
      <c r="CK349" s="231"/>
      <c r="CL349" s="231"/>
      <c r="CM349" s="231"/>
      <c r="CN349" s="231"/>
      <c r="CO349" s="231"/>
      <c r="CP349" s="231"/>
      <c r="CQ349" s="231"/>
      <c r="CR349" s="231"/>
      <c r="CS349" s="231"/>
      <c r="CT349" s="231"/>
      <c r="CU349" s="231"/>
      <c r="CV349" s="231"/>
    </row>
    <row r="350" spans="1:100" s="47" customFormat="1" ht="43.5" customHeight="1" x14ac:dyDescent="0.25">
      <c r="A350" s="311" t="s">
        <v>2094</v>
      </c>
      <c r="B350" s="369" t="s">
        <v>918</v>
      </c>
      <c r="C350" s="398" t="s">
        <v>920</v>
      </c>
      <c r="D350" s="314" t="s">
        <v>3265</v>
      </c>
      <c r="E350" s="314" t="s">
        <v>384</v>
      </c>
      <c r="F350" s="315" t="s">
        <v>3153</v>
      </c>
      <c r="G350" s="313" t="s">
        <v>3154</v>
      </c>
      <c r="H350" s="313" t="s">
        <v>3155</v>
      </c>
      <c r="I350" s="316">
        <v>42753</v>
      </c>
      <c r="J350" s="316">
        <f>-K1973/0.0833333333333333</f>
        <v>0</v>
      </c>
      <c r="K350" s="316"/>
      <c r="L350" s="317">
        <v>42753</v>
      </c>
      <c r="M350" s="317">
        <v>42753</v>
      </c>
      <c r="N350" s="318">
        <v>43117</v>
      </c>
      <c r="O350" s="336">
        <f>YEAR(N350)</f>
        <v>2018</v>
      </c>
      <c r="P350" s="336">
        <f>MONTH(N350)</f>
        <v>1</v>
      </c>
      <c r="Q350" s="326" t="str">
        <f>IF(P350&gt;9,CONCATENATE(O350,P350),CONCATENATE(O350,"0",P350))</f>
        <v>201801</v>
      </c>
      <c r="R350" s="311">
        <v>0</v>
      </c>
      <c r="S350" s="319">
        <v>0</v>
      </c>
      <c r="T350" s="319">
        <v>0</v>
      </c>
      <c r="U350" s="246"/>
      <c r="V350" s="363"/>
      <c r="W350" s="360"/>
      <c r="X350" s="363"/>
      <c r="Y350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50" s="360"/>
      <c r="AA350" s="360"/>
      <c r="AB350" s="360"/>
      <c r="AC350" s="360"/>
      <c r="AD350" s="360"/>
      <c r="AE350" s="360"/>
      <c r="AF350" s="360"/>
      <c r="AG350" s="360"/>
      <c r="AH350" s="360"/>
      <c r="AI350" s="360"/>
      <c r="AJ350" s="360"/>
      <c r="AK350" s="360"/>
      <c r="AL350" s="360"/>
      <c r="AM350" s="360"/>
      <c r="AN350" s="360"/>
      <c r="AO350" s="360"/>
      <c r="AP350" s="360"/>
      <c r="AQ350" s="360"/>
      <c r="AR350" s="231"/>
      <c r="AS350" s="231"/>
      <c r="AT350" s="231"/>
      <c r="AU350" s="231"/>
      <c r="AV350" s="231"/>
      <c r="AW350" s="231"/>
      <c r="AX350" s="231"/>
      <c r="AY350" s="231"/>
      <c r="AZ350" s="231"/>
      <c r="BA350" s="231"/>
      <c r="BB350" s="231"/>
      <c r="BC350" s="231"/>
      <c r="BD350" s="231"/>
      <c r="BE350" s="231"/>
      <c r="BF350" s="231"/>
      <c r="BG350" s="231"/>
      <c r="BH350" s="231"/>
      <c r="BI350" s="231"/>
      <c r="BJ350" s="231"/>
      <c r="BK350" s="231"/>
      <c r="BL350" s="231"/>
      <c r="BM350" s="231"/>
      <c r="BN350" s="231"/>
      <c r="BO350" s="231"/>
      <c r="BP350" s="231"/>
      <c r="BQ350" s="231"/>
      <c r="BR350" s="231"/>
      <c r="BS350" s="231"/>
      <c r="BT350" s="231"/>
      <c r="BU350" s="231"/>
      <c r="BV350" s="231"/>
      <c r="BW350" s="231"/>
      <c r="BX350" s="231"/>
      <c r="BY350" s="231"/>
      <c r="BZ350" s="231"/>
      <c r="CA350" s="231"/>
      <c r="CB350" s="231"/>
      <c r="CC350" s="231"/>
      <c r="CD350" s="231"/>
      <c r="CE350" s="231"/>
      <c r="CF350" s="231"/>
      <c r="CG350" s="231"/>
      <c r="CH350" s="231"/>
      <c r="CI350" s="231"/>
      <c r="CJ350" s="231"/>
      <c r="CK350" s="231"/>
      <c r="CL350" s="231"/>
      <c r="CM350" s="231"/>
      <c r="CN350" s="231"/>
      <c r="CO350" s="231"/>
      <c r="CP350" s="231"/>
      <c r="CQ350" s="231"/>
      <c r="CR350" s="231"/>
      <c r="CS350" s="231"/>
      <c r="CT350" s="231"/>
      <c r="CU350" s="231"/>
      <c r="CV350" s="231"/>
    </row>
    <row r="351" spans="1:100" s="232" customFormat="1" ht="43.5" customHeight="1" x14ac:dyDescent="0.25">
      <c r="A351" s="305" t="s">
        <v>2094</v>
      </c>
      <c r="B351" s="361" t="s">
        <v>998</v>
      </c>
      <c r="C351" s="398" t="s">
        <v>920</v>
      </c>
      <c r="D351" s="306"/>
      <c r="E351" s="306" t="s">
        <v>385</v>
      </c>
      <c r="F351" s="366" t="s">
        <v>34</v>
      </c>
      <c r="G351" s="308" t="s">
        <v>1457</v>
      </c>
      <c r="H351" s="356" t="s">
        <v>1761</v>
      </c>
      <c r="I351" s="309">
        <v>350000</v>
      </c>
      <c r="J351" s="309">
        <f>-K1979/0.0833333333333333</f>
        <v>0</v>
      </c>
      <c r="K351" s="309"/>
      <c r="L351" s="310">
        <v>42697</v>
      </c>
      <c r="M351" s="310">
        <v>42756</v>
      </c>
      <c r="N351" s="310">
        <v>43120</v>
      </c>
      <c r="O351" s="337">
        <f>YEAR(N351)</f>
        <v>2018</v>
      </c>
      <c r="P351" s="336">
        <f>MONTH(N351)</f>
        <v>1</v>
      </c>
      <c r="Q351" s="332" t="str">
        <f>IF(P351&gt;9,CONCATENATE(O351,P351),CONCATENATE(O351,"0",P351))</f>
        <v>201801</v>
      </c>
      <c r="R351" s="354" t="s">
        <v>268</v>
      </c>
      <c r="S351" s="312">
        <v>0</v>
      </c>
      <c r="T351" s="312">
        <v>0</v>
      </c>
      <c r="U351" s="308"/>
      <c r="V351" s="360"/>
      <c r="W351" s="360"/>
      <c r="X351" s="360"/>
      <c r="Y351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51" s="422"/>
      <c r="AA351" s="349"/>
      <c r="AB351" s="349"/>
      <c r="AC351" s="349"/>
      <c r="AD351" s="349"/>
      <c r="AE351" s="349"/>
      <c r="AF351" s="349"/>
      <c r="AG351" s="349"/>
      <c r="AH351" s="349"/>
      <c r="AI351" s="349"/>
      <c r="AJ351" s="349"/>
      <c r="AK351" s="349"/>
      <c r="AL351" s="349"/>
      <c r="AM351" s="349"/>
      <c r="AN351" s="349"/>
      <c r="AO351" s="349"/>
      <c r="AP351" s="349"/>
      <c r="AQ351" s="349"/>
    </row>
    <row r="352" spans="1:100" s="232" customFormat="1" ht="43.5" customHeight="1" x14ac:dyDescent="0.25">
      <c r="A352" s="311" t="s">
        <v>2094</v>
      </c>
      <c r="B352" s="369" t="s">
        <v>918</v>
      </c>
      <c r="C352" s="398" t="s">
        <v>920</v>
      </c>
      <c r="D352" s="314" t="s">
        <v>3266</v>
      </c>
      <c r="E352" s="314" t="s">
        <v>384</v>
      </c>
      <c r="F352" s="315" t="s">
        <v>3174</v>
      </c>
      <c r="G352" s="313" t="s">
        <v>3175</v>
      </c>
      <c r="H352" s="313" t="s">
        <v>3176</v>
      </c>
      <c r="I352" s="316">
        <v>118940</v>
      </c>
      <c r="J352" s="316">
        <f>-K1978/0.0833333333333333</f>
        <v>0</v>
      </c>
      <c r="K352" s="316"/>
      <c r="L352" s="317">
        <v>42760</v>
      </c>
      <c r="M352" s="317">
        <v>42760</v>
      </c>
      <c r="N352" s="318">
        <v>43124</v>
      </c>
      <c r="O352" s="336">
        <f>YEAR(N352)</f>
        <v>2018</v>
      </c>
      <c r="P352" s="336">
        <f>MONTH(N352)</f>
        <v>1</v>
      </c>
      <c r="Q352" s="326" t="str">
        <f>IF(P352&gt;9,CONCATENATE(O352,P352),CONCATENATE(O352,"0",P352))</f>
        <v>201801</v>
      </c>
      <c r="R352" s="311">
        <v>0</v>
      </c>
      <c r="S352" s="319">
        <v>0</v>
      </c>
      <c r="T352" s="319">
        <v>0</v>
      </c>
      <c r="U352" s="313"/>
      <c r="V352" s="363"/>
      <c r="W352" s="360"/>
      <c r="X352" s="363"/>
      <c r="Y352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52" s="360"/>
      <c r="AA352" s="360"/>
      <c r="AB352" s="360"/>
      <c r="AC352" s="360"/>
      <c r="AD352" s="360"/>
      <c r="AE352" s="360"/>
      <c r="AF352" s="360"/>
      <c r="AG352" s="360"/>
      <c r="AH352" s="360"/>
      <c r="AI352" s="360"/>
      <c r="AJ352" s="360"/>
      <c r="AK352" s="360"/>
      <c r="AL352" s="360"/>
      <c r="AM352" s="360"/>
      <c r="AN352" s="360"/>
      <c r="AO352" s="360"/>
      <c r="AP352" s="360"/>
      <c r="AQ352" s="360"/>
    </row>
    <row r="353" spans="1:100" s="47" customFormat="1" ht="43.5" customHeight="1" x14ac:dyDescent="0.25">
      <c r="A353" s="311" t="s">
        <v>2094</v>
      </c>
      <c r="B353" s="369" t="s">
        <v>998</v>
      </c>
      <c r="C353" s="398" t="s">
        <v>920</v>
      </c>
      <c r="D353" s="314" t="s">
        <v>1249</v>
      </c>
      <c r="E353" s="314" t="s">
        <v>385</v>
      </c>
      <c r="F353" s="315" t="s">
        <v>2230</v>
      </c>
      <c r="G353" s="313" t="s">
        <v>1250</v>
      </c>
      <c r="H353" s="313" t="s">
        <v>1285</v>
      </c>
      <c r="I353" s="316">
        <v>79528</v>
      </c>
      <c r="J353" s="316">
        <f>-K1975/0.0833333333333333</f>
        <v>0</v>
      </c>
      <c r="K353" s="316"/>
      <c r="L353" s="317">
        <v>42697</v>
      </c>
      <c r="M353" s="317">
        <v>42767</v>
      </c>
      <c r="N353" s="317">
        <v>43131</v>
      </c>
      <c r="O353" s="338">
        <f>YEAR(N353)</f>
        <v>2018</v>
      </c>
      <c r="P353" s="336">
        <f>MONTH(N353)</f>
        <v>1</v>
      </c>
      <c r="Q353" s="333" t="str">
        <f>IF(P353&gt;9,CONCATENATE(O353,P353),CONCATENATE(O353,"0",P353))</f>
        <v>201801</v>
      </c>
      <c r="R353" s="311">
        <v>0</v>
      </c>
      <c r="S353" s="319">
        <v>0</v>
      </c>
      <c r="T353" s="319">
        <v>0</v>
      </c>
      <c r="U353" s="313"/>
      <c r="V353" s="363"/>
      <c r="W353" s="360"/>
      <c r="X353" s="363"/>
      <c r="Y353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53" s="422"/>
      <c r="AA353" s="348"/>
      <c r="AB353" s="348"/>
      <c r="AC353" s="348"/>
      <c r="AD353" s="348"/>
      <c r="AE353" s="348"/>
      <c r="AF353" s="348"/>
      <c r="AG353" s="348"/>
      <c r="AH353" s="348"/>
      <c r="AI353" s="348"/>
      <c r="AJ353" s="348"/>
      <c r="AK353" s="348"/>
      <c r="AL353" s="348"/>
      <c r="AM353" s="348"/>
      <c r="AN353" s="348"/>
      <c r="AO353" s="348"/>
      <c r="AP353" s="348"/>
      <c r="AQ353" s="348"/>
    </row>
    <row r="354" spans="1:100" s="231" customFormat="1" ht="43.5" customHeight="1" x14ac:dyDescent="0.25">
      <c r="A354" s="354" t="s">
        <v>2094</v>
      </c>
      <c r="B354" s="235" t="s">
        <v>998</v>
      </c>
      <c r="C354" s="354" t="s">
        <v>920</v>
      </c>
      <c r="D354" s="358" t="s">
        <v>2294</v>
      </c>
      <c r="E354" s="244" t="s">
        <v>388</v>
      </c>
      <c r="F354" s="359" t="s">
        <v>2293</v>
      </c>
      <c r="G354" s="355" t="s">
        <v>1503</v>
      </c>
      <c r="H354" s="355" t="s">
        <v>2295</v>
      </c>
      <c r="I354" s="285">
        <v>20120</v>
      </c>
      <c r="J354" s="285">
        <f>-K1993/0.0833333333333333</f>
        <v>0</v>
      </c>
      <c r="K354" s="285"/>
      <c r="L354" s="372" t="s">
        <v>328</v>
      </c>
      <c r="M354" s="280">
        <v>42405</v>
      </c>
      <c r="N354" s="280">
        <v>43135</v>
      </c>
      <c r="O354" s="329">
        <f>YEAR(N354)</f>
        <v>2018</v>
      </c>
      <c r="P354" s="323">
        <f>MONTH(N354)</f>
        <v>2</v>
      </c>
      <c r="Q354" s="280" t="str">
        <f>IF(P354&gt;9,CONCATENATE(O354,P354),CONCATENATE(O354,"0",P354))</f>
        <v>201802</v>
      </c>
      <c r="R354" s="354">
        <v>0</v>
      </c>
      <c r="S354" s="267">
        <v>0</v>
      </c>
      <c r="T354" s="267">
        <v>0</v>
      </c>
      <c r="U354" s="355"/>
      <c r="V354" s="345"/>
      <c r="W354" s="345"/>
      <c r="X354" s="345"/>
      <c r="Y354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54" s="422"/>
      <c r="AA354" s="349"/>
      <c r="AB354" s="349"/>
      <c r="AC354" s="349"/>
      <c r="AD354" s="349"/>
      <c r="AE354" s="349"/>
      <c r="AF354" s="349"/>
      <c r="AG354" s="349"/>
      <c r="AH354" s="349"/>
      <c r="AI354" s="349"/>
      <c r="AJ354" s="349"/>
      <c r="AK354" s="349"/>
      <c r="AL354" s="349"/>
      <c r="AM354" s="349"/>
      <c r="AN354" s="349"/>
      <c r="AO354" s="349"/>
      <c r="AP354" s="349"/>
      <c r="AQ354" s="349"/>
      <c r="AR354" s="47"/>
      <c r="AS354" s="47"/>
      <c r="AT354" s="47"/>
      <c r="AU354" s="47"/>
      <c r="AV354" s="47"/>
      <c r="AW354" s="47"/>
      <c r="AX354" s="47"/>
      <c r="AY354" s="47"/>
      <c r="AZ354" s="47"/>
      <c r="BA354" s="47"/>
      <c r="BB354" s="47"/>
      <c r="BC354" s="47"/>
      <c r="BD354" s="47"/>
      <c r="BE354" s="47"/>
      <c r="BF354" s="47"/>
      <c r="BG354" s="47"/>
      <c r="BH354" s="47"/>
      <c r="BI354" s="47"/>
      <c r="BJ354" s="47"/>
      <c r="BK354" s="47"/>
      <c r="BL354" s="47"/>
      <c r="BM354" s="47"/>
      <c r="BN354" s="47"/>
      <c r="BO354" s="47"/>
      <c r="BP354" s="47"/>
      <c r="BQ354" s="47"/>
      <c r="BR354" s="47"/>
      <c r="BS354" s="47"/>
      <c r="BT354" s="47"/>
      <c r="BU354" s="47"/>
      <c r="BV354" s="47"/>
      <c r="BW354" s="47"/>
      <c r="BX354" s="47"/>
      <c r="BY354" s="47"/>
      <c r="BZ354" s="47"/>
      <c r="CA354" s="47"/>
      <c r="CB354" s="47"/>
      <c r="CC354" s="47"/>
      <c r="CD354" s="47"/>
      <c r="CE354" s="47"/>
      <c r="CF354" s="47"/>
      <c r="CG354" s="47"/>
      <c r="CH354" s="47"/>
      <c r="CI354" s="47"/>
      <c r="CJ354" s="47"/>
      <c r="CK354" s="47"/>
      <c r="CL354" s="47"/>
      <c r="CM354" s="47"/>
      <c r="CN354" s="47"/>
      <c r="CO354" s="47"/>
      <c r="CP354" s="47"/>
      <c r="CQ354" s="47"/>
      <c r="CR354" s="47"/>
      <c r="CS354" s="47"/>
      <c r="CT354" s="47"/>
      <c r="CU354" s="47"/>
      <c r="CV354" s="47"/>
    </row>
    <row r="355" spans="1:100" s="231" customFormat="1" ht="43.5" customHeight="1" x14ac:dyDescent="0.25">
      <c r="A355" s="311" t="s">
        <v>2094</v>
      </c>
      <c r="B355" s="369" t="s">
        <v>918</v>
      </c>
      <c r="C355" s="398" t="s">
        <v>920</v>
      </c>
      <c r="D355" s="314" t="s">
        <v>3278</v>
      </c>
      <c r="E355" s="314" t="s">
        <v>384</v>
      </c>
      <c r="F355" s="315" t="s">
        <v>3193</v>
      </c>
      <c r="G355" s="313" t="s">
        <v>3194</v>
      </c>
      <c r="H355" s="313" t="s">
        <v>3195</v>
      </c>
      <c r="I355" s="316">
        <v>529516</v>
      </c>
      <c r="J355" s="316">
        <f>-K1987/0.0833333333333333</f>
        <v>0</v>
      </c>
      <c r="K355" s="316"/>
      <c r="L355" s="317">
        <v>42774</v>
      </c>
      <c r="M355" s="317">
        <v>42774</v>
      </c>
      <c r="N355" s="318">
        <v>43138</v>
      </c>
      <c r="O355" s="336">
        <f>YEAR(N355)</f>
        <v>2018</v>
      </c>
      <c r="P355" s="336">
        <f>MONTH(N355)</f>
        <v>2</v>
      </c>
      <c r="Q355" s="326" t="str">
        <f>IF(P355&gt;9,CONCATENATE(O355,P355),CONCATENATE(O355,"0",P355))</f>
        <v>201802</v>
      </c>
      <c r="R355" s="311">
        <v>0</v>
      </c>
      <c r="S355" s="319">
        <v>0</v>
      </c>
      <c r="T355" s="319">
        <v>0</v>
      </c>
      <c r="U355" s="313"/>
      <c r="V355" s="363"/>
      <c r="W355" s="360"/>
      <c r="X355" s="363"/>
      <c r="Y355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55" s="360"/>
      <c r="AA355" s="363"/>
      <c r="AB355" s="363"/>
      <c r="AC355" s="363"/>
      <c r="AD355" s="363"/>
      <c r="AE355" s="363"/>
      <c r="AF355" s="363"/>
      <c r="AG355" s="363"/>
      <c r="AH355" s="363"/>
      <c r="AI355" s="363"/>
      <c r="AJ355" s="363"/>
      <c r="AK355" s="363"/>
      <c r="AL355" s="363"/>
      <c r="AM355" s="363"/>
      <c r="AN355" s="363"/>
      <c r="AO355" s="363"/>
      <c r="AP355" s="363"/>
      <c r="AQ355" s="363"/>
    </row>
    <row r="356" spans="1:100" s="47" customFormat="1" ht="43.5" customHeight="1" x14ac:dyDescent="0.25">
      <c r="A356" s="354" t="s">
        <v>2094</v>
      </c>
      <c r="B356" s="235" t="s">
        <v>998</v>
      </c>
      <c r="C356" s="354" t="s">
        <v>920</v>
      </c>
      <c r="D356" s="358" t="s">
        <v>1797</v>
      </c>
      <c r="E356" s="244" t="s">
        <v>389</v>
      </c>
      <c r="F356" s="359" t="s">
        <v>1798</v>
      </c>
      <c r="G356" s="362" t="s">
        <v>3199</v>
      </c>
      <c r="H356" s="362" t="s">
        <v>364</v>
      </c>
      <c r="I356" s="285">
        <v>45600</v>
      </c>
      <c r="J356" s="285">
        <f>-K1959/0.0833333333333333</f>
        <v>0</v>
      </c>
      <c r="K356" s="285"/>
      <c r="L356" s="372">
        <v>42781</v>
      </c>
      <c r="M356" s="280">
        <v>42795</v>
      </c>
      <c r="N356" s="281">
        <v>43159</v>
      </c>
      <c r="O356" s="323">
        <f>YEAR(N356)</f>
        <v>2018</v>
      </c>
      <c r="P356" s="323">
        <f>MONTH(N356)</f>
        <v>2</v>
      </c>
      <c r="Q356" s="324" t="str">
        <f>IF(P356&gt;9,CONCATENATE(O356,P356),CONCATENATE(O356,"0",P356))</f>
        <v>201802</v>
      </c>
      <c r="R356" s="354">
        <v>0</v>
      </c>
      <c r="S356" s="267">
        <v>0</v>
      </c>
      <c r="T356" s="267">
        <v>0</v>
      </c>
      <c r="U356" s="356"/>
      <c r="V356" s="343"/>
      <c r="W356" s="345"/>
      <c r="X356" s="344"/>
      <c r="Y356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56" s="422"/>
      <c r="AA356" s="348"/>
      <c r="AB356" s="348"/>
      <c r="AC356" s="348"/>
      <c r="AD356" s="348"/>
      <c r="AE356" s="348"/>
      <c r="AF356" s="348"/>
      <c r="AG356" s="348"/>
      <c r="AH356" s="348"/>
      <c r="AI356" s="348"/>
      <c r="AJ356" s="348"/>
      <c r="AK356" s="348"/>
      <c r="AL356" s="348"/>
      <c r="AM356" s="348"/>
      <c r="AN356" s="348"/>
      <c r="AO356" s="348"/>
      <c r="AP356" s="348"/>
      <c r="AQ356" s="348"/>
      <c r="AR356" s="231"/>
      <c r="AS356" s="231"/>
      <c r="AT356" s="231"/>
      <c r="AU356" s="231"/>
      <c r="AV356" s="231"/>
      <c r="AW356" s="231"/>
      <c r="AX356" s="231"/>
      <c r="AY356" s="231"/>
      <c r="AZ356" s="231"/>
      <c r="BA356" s="231"/>
      <c r="BB356" s="231"/>
      <c r="BC356" s="231"/>
      <c r="BD356" s="231"/>
      <c r="BE356" s="231"/>
      <c r="BF356" s="231"/>
      <c r="BG356" s="231"/>
      <c r="BH356" s="231"/>
      <c r="BI356" s="231"/>
      <c r="BJ356" s="231"/>
      <c r="BK356" s="231"/>
      <c r="BL356" s="231"/>
      <c r="BM356" s="231"/>
      <c r="BN356" s="231"/>
      <c r="BO356" s="231"/>
      <c r="BP356" s="231"/>
      <c r="BQ356" s="231"/>
      <c r="BR356" s="231"/>
      <c r="BS356" s="231"/>
      <c r="BT356" s="231"/>
      <c r="BU356" s="231"/>
      <c r="BV356" s="231"/>
      <c r="BW356" s="231"/>
      <c r="BX356" s="231"/>
      <c r="BY356" s="231"/>
      <c r="BZ356" s="231"/>
      <c r="CA356" s="231"/>
      <c r="CB356" s="231"/>
      <c r="CC356" s="231"/>
      <c r="CD356" s="231"/>
      <c r="CE356" s="231"/>
      <c r="CF356" s="231"/>
      <c r="CG356" s="231"/>
      <c r="CH356" s="231"/>
      <c r="CI356" s="231"/>
      <c r="CJ356" s="231"/>
      <c r="CK356" s="231"/>
      <c r="CL356" s="231"/>
      <c r="CM356" s="231"/>
      <c r="CN356" s="231"/>
      <c r="CO356" s="231"/>
      <c r="CP356" s="231"/>
      <c r="CQ356" s="231"/>
      <c r="CR356" s="231"/>
      <c r="CS356" s="231"/>
      <c r="CT356" s="231"/>
      <c r="CU356" s="231"/>
      <c r="CV356" s="231"/>
    </row>
    <row r="357" spans="1:100" s="47" customFormat="1" ht="43.5" customHeight="1" x14ac:dyDescent="0.25">
      <c r="A357" s="311" t="s">
        <v>2094</v>
      </c>
      <c r="B357" s="369" t="s">
        <v>918</v>
      </c>
      <c r="C357" s="398" t="s">
        <v>920</v>
      </c>
      <c r="D357" s="314" t="s">
        <v>2224</v>
      </c>
      <c r="E357" s="314" t="s">
        <v>384</v>
      </c>
      <c r="F357" s="315" t="s">
        <v>1039</v>
      </c>
      <c r="G357" s="313" t="s">
        <v>1040</v>
      </c>
      <c r="H357" s="313" t="s">
        <v>1041</v>
      </c>
      <c r="I357" s="316" t="s">
        <v>591</v>
      </c>
      <c r="J357" s="316">
        <f>-K1949/0.0833333333333333</f>
        <v>0</v>
      </c>
      <c r="K357" s="316"/>
      <c r="L357" s="317">
        <v>42781</v>
      </c>
      <c r="M357" s="317">
        <v>42795</v>
      </c>
      <c r="N357" s="318">
        <v>43159</v>
      </c>
      <c r="O357" s="336">
        <f>YEAR(N357)</f>
        <v>2018</v>
      </c>
      <c r="P357" s="336">
        <f>MONTH(N357)</f>
        <v>2</v>
      </c>
      <c r="Q357" s="326" t="str">
        <f>IF(P357&gt;9,CONCATENATE(O357,P357),CONCATENATE(O357,"0",P357))</f>
        <v>201802</v>
      </c>
      <c r="R357" s="311" t="s">
        <v>268</v>
      </c>
      <c r="S357" s="319">
        <v>0</v>
      </c>
      <c r="T357" s="319">
        <v>0</v>
      </c>
      <c r="U357" s="313"/>
      <c r="V357" s="363"/>
      <c r="W357" s="360"/>
      <c r="X357" s="363"/>
      <c r="Y357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57" s="422"/>
      <c r="AA357" s="348"/>
      <c r="AB357" s="348"/>
      <c r="AC357" s="348"/>
      <c r="AD357" s="348"/>
      <c r="AE357" s="348"/>
      <c r="AF357" s="348"/>
      <c r="AG357" s="348"/>
      <c r="AH357" s="348"/>
      <c r="AI357" s="348"/>
      <c r="AJ357" s="348"/>
      <c r="AK357" s="348"/>
      <c r="AL357" s="348"/>
      <c r="AM357" s="348"/>
      <c r="AN357" s="348"/>
      <c r="AO357" s="348"/>
      <c r="AP357" s="348"/>
      <c r="AQ357" s="348"/>
      <c r="AR357" s="231"/>
      <c r="AS357" s="231"/>
      <c r="AT357" s="231"/>
      <c r="AU357" s="231"/>
      <c r="AV357" s="231"/>
      <c r="AW357" s="231"/>
      <c r="AX357" s="231"/>
      <c r="AY357" s="231"/>
      <c r="AZ357" s="231"/>
      <c r="BA357" s="231"/>
      <c r="BB357" s="231"/>
      <c r="BC357" s="231"/>
      <c r="BD357" s="231"/>
      <c r="BE357" s="231"/>
      <c r="BF357" s="231"/>
      <c r="BG357" s="231"/>
      <c r="BH357" s="231"/>
      <c r="BI357" s="231"/>
      <c r="BJ357" s="231"/>
      <c r="BK357" s="231"/>
      <c r="BL357" s="231"/>
      <c r="BM357" s="231"/>
      <c r="BN357" s="231"/>
      <c r="BO357" s="231"/>
      <c r="BP357" s="231"/>
      <c r="BQ357" s="231"/>
      <c r="BR357" s="231"/>
      <c r="BS357" s="231"/>
      <c r="BT357" s="231"/>
      <c r="BU357" s="231"/>
      <c r="BV357" s="231"/>
      <c r="BW357" s="231"/>
      <c r="BX357" s="231"/>
      <c r="BY357" s="231"/>
      <c r="BZ357" s="231"/>
      <c r="CA357" s="231"/>
      <c r="CB357" s="231"/>
      <c r="CC357" s="231"/>
      <c r="CD357" s="231"/>
      <c r="CE357" s="231"/>
      <c r="CF357" s="231"/>
      <c r="CG357" s="231"/>
      <c r="CH357" s="231"/>
      <c r="CI357" s="231"/>
      <c r="CJ357" s="231"/>
      <c r="CK357" s="231"/>
      <c r="CL357" s="231"/>
      <c r="CM357" s="231"/>
      <c r="CN357" s="231"/>
      <c r="CO357" s="231"/>
      <c r="CP357" s="231"/>
      <c r="CQ357" s="231"/>
      <c r="CR357" s="231"/>
      <c r="CS357" s="231"/>
      <c r="CT357" s="231"/>
      <c r="CU357" s="231"/>
      <c r="CV357" s="231"/>
    </row>
    <row r="358" spans="1:100" s="47" customFormat="1" ht="43.5" customHeight="1" x14ac:dyDescent="0.25">
      <c r="A358" s="311" t="s">
        <v>2094</v>
      </c>
      <c r="B358" s="369" t="s">
        <v>918</v>
      </c>
      <c r="C358" s="398" t="s">
        <v>920</v>
      </c>
      <c r="D358" s="314" t="s">
        <v>2224</v>
      </c>
      <c r="E358" s="314" t="s">
        <v>384</v>
      </c>
      <c r="F358" s="315" t="s">
        <v>1039</v>
      </c>
      <c r="G358" s="313" t="s">
        <v>1040</v>
      </c>
      <c r="H358" s="313" t="s">
        <v>1042</v>
      </c>
      <c r="I358" s="316" t="s">
        <v>591</v>
      </c>
      <c r="J358" s="316">
        <f>-K1950/0.0833333333333333</f>
        <v>0</v>
      </c>
      <c r="K358" s="316"/>
      <c r="L358" s="317">
        <v>42781</v>
      </c>
      <c r="M358" s="317">
        <v>42795</v>
      </c>
      <c r="N358" s="318">
        <v>43159</v>
      </c>
      <c r="O358" s="336">
        <f>YEAR(N358)</f>
        <v>2018</v>
      </c>
      <c r="P358" s="336">
        <f>MONTH(N358)</f>
        <v>2</v>
      </c>
      <c r="Q358" s="326" t="str">
        <f>IF(P358&gt;9,CONCATENATE(O358,P358),CONCATENATE(O358,"0",P358))</f>
        <v>201802</v>
      </c>
      <c r="R358" s="311" t="s">
        <v>268</v>
      </c>
      <c r="S358" s="319">
        <v>0</v>
      </c>
      <c r="T358" s="319">
        <v>0</v>
      </c>
      <c r="U358" s="313"/>
      <c r="V358" s="363"/>
      <c r="W358" s="360"/>
      <c r="X358" s="363"/>
      <c r="Y358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58" s="422"/>
      <c r="AA358" s="348"/>
      <c r="AB358" s="348"/>
      <c r="AC358" s="348"/>
      <c r="AD358" s="348"/>
      <c r="AE358" s="348"/>
      <c r="AF358" s="348"/>
      <c r="AG358" s="348"/>
      <c r="AH358" s="348"/>
      <c r="AI358" s="348"/>
      <c r="AJ358" s="348"/>
      <c r="AK358" s="348"/>
      <c r="AL358" s="348"/>
      <c r="AM358" s="348"/>
      <c r="AN358" s="348"/>
      <c r="AO358" s="348"/>
      <c r="AP358" s="348"/>
      <c r="AQ358" s="348"/>
      <c r="AR358" s="231"/>
      <c r="AS358" s="231"/>
      <c r="AT358" s="231"/>
      <c r="AU358" s="231"/>
      <c r="AV358" s="231"/>
      <c r="AW358" s="231"/>
      <c r="AX358" s="231"/>
      <c r="AY358" s="231"/>
      <c r="AZ358" s="231"/>
      <c r="BA358" s="231"/>
      <c r="BB358" s="231"/>
      <c r="BC358" s="231"/>
      <c r="BD358" s="231"/>
      <c r="BE358" s="231"/>
      <c r="BF358" s="231"/>
      <c r="BG358" s="231"/>
      <c r="BH358" s="231"/>
      <c r="BI358" s="231"/>
      <c r="BJ358" s="231"/>
      <c r="BK358" s="231"/>
      <c r="BL358" s="231"/>
      <c r="BM358" s="231"/>
      <c r="BN358" s="231"/>
      <c r="BO358" s="231"/>
      <c r="BP358" s="231"/>
      <c r="BQ358" s="231"/>
      <c r="BR358" s="231"/>
      <c r="BS358" s="231"/>
      <c r="BT358" s="231"/>
      <c r="BU358" s="231"/>
      <c r="BV358" s="231"/>
      <c r="BW358" s="231"/>
      <c r="BX358" s="231"/>
      <c r="BY358" s="231"/>
      <c r="BZ358" s="231"/>
      <c r="CA358" s="231"/>
      <c r="CB358" s="231"/>
      <c r="CC358" s="231"/>
      <c r="CD358" s="231"/>
      <c r="CE358" s="231"/>
      <c r="CF358" s="231"/>
      <c r="CG358" s="231"/>
      <c r="CH358" s="231"/>
      <c r="CI358" s="231"/>
      <c r="CJ358" s="231"/>
      <c r="CK358" s="231"/>
      <c r="CL358" s="231"/>
      <c r="CM358" s="231"/>
      <c r="CN358" s="231"/>
      <c r="CO358" s="231"/>
      <c r="CP358" s="231"/>
      <c r="CQ358" s="231"/>
      <c r="CR358" s="231"/>
      <c r="CS358" s="231"/>
      <c r="CT358" s="231"/>
      <c r="CU358" s="231"/>
      <c r="CV358" s="231"/>
    </row>
    <row r="359" spans="1:100" s="47" customFormat="1" ht="43.5" customHeight="1" x14ac:dyDescent="0.25">
      <c r="A359" s="311" t="s">
        <v>2094</v>
      </c>
      <c r="B359" s="369" t="s">
        <v>918</v>
      </c>
      <c r="C359" s="398" t="s">
        <v>920</v>
      </c>
      <c r="D359" s="314" t="s">
        <v>2224</v>
      </c>
      <c r="E359" s="314" t="s">
        <v>384</v>
      </c>
      <c r="F359" s="315" t="s">
        <v>1039</v>
      </c>
      <c r="G359" s="313" t="s">
        <v>1040</v>
      </c>
      <c r="H359" s="313" t="s">
        <v>658</v>
      </c>
      <c r="I359" s="316" t="s">
        <v>591</v>
      </c>
      <c r="J359" s="316">
        <f>-K1951/0.0833333333333333</f>
        <v>0</v>
      </c>
      <c r="K359" s="316"/>
      <c r="L359" s="317">
        <v>42781</v>
      </c>
      <c r="M359" s="317">
        <v>42795</v>
      </c>
      <c r="N359" s="318">
        <v>43159</v>
      </c>
      <c r="O359" s="336">
        <f>YEAR(N359)</f>
        <v>2018</v>
      </c>
      <c r="P359" s="336">
        <f>MONTH(N359)</f>
        <v>2</v>
      </c>
      <c r="Q359" s="326" t="str">
        <f>IF(P359&gt;9,CONCATENATE(O359,P359),CONCATENATE(O359,"0",P359))</f>
        <v>201802</v>
      </c>
      <c r="R359" s="311" t="s">
        <v>268</v>
      </c>
      <c r="S359" s="319">
        <v>0</v>
      </c>
      <c r="T359" s="319">
        <v>0</v>
      </c>
      <c r="U359" s="313"/>
      <c r="V359" s="363"/>
      <c r="W359" s="360"/>
      <c r="X359" s="363"/>
      <c r="Y359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59" s="422"/>
      <c r="AA359" s="348"/>
      <c r="AB359" s="348"/>
      <c r="AC359" s="348"/>
      <c r="AD359" s="348"/>
      <c r="AE359" s="348"/>
      <c r="AF359" s="348"/>
      <c r="AG359" s="348"/>
      <c r="AH359" s="348"/>
      <c r="AI359" s="348"/>
      <c r="AJ359" s="348"/>
      <c r="AK359" s="348"/>
      <c r="AL359" s="348"/>
      <c r="AM359" s="348"/>
      <c r="AN359" s="348"/>
      <c r="AO359" s="348"/>
      <c r="AP359" s="348"/>
      <c r="AQ359" s="348"/>
    </row>
    <row r="360" spans="1:100" s="47" customFormat="1" ht="43.5" customHeight="1" x14ac:dyDescent="0.25">
      <c r="A360" s="311" t="s">
        <v>2094</v>
      </c>
      <c r="B360" s="369" t="s">
        <v>918</v>
      </c>
      <c r="C360" s="398" t="s">
        <v>920</v>
      </c>
      <c r="D360" s="314" t="s">
        <v>2224</v>
      </c>
      <c r="E360" s="314" t="s">
        <v>384</v>
      </c>
      <c r="F360" s="315" t="s">
        <v>1039</v>
      </c>
      <c r="G360" s="313" t="s">
        <v>1040</v>
      </c>
      <c r="H360" s="313" t="s">
        <v>963</v>
      </c>
      <c r="I360" s="316" t="s">
        <v>591</v>
      </c>
      <c r="J360" s="316">
        <f>-K1952/0.0833333333333333</f>
        <v>0</v>
      </c>
      <c r="K360" s="316"/>
      <c r="L360" s="317">
        <v>42781</v>
      </c>
      <c r="M360" s="317">
        <v>42795</v>
      </c>
      <c r="N360" s="318">
        <v>43159</v>
      </c>
      <c r="O360" s="336">
        <f>YEAR(N360)</f>
        <v>2018</v>
      </c>
      <c r="P360" s="336">
        <f>MONTH(N360)</f>
        <v>2</v>
      </c>
      <c r="Q360" s="326" t="str">
        <f>IF(P360&gt;9,CONCATENATE(O360,P360),CONCATENATE(O360,"0",P360))</f>
        <v>201802</v>
      </c>
      <c r="R360" s="311" t="s">
        <v>268</v>
      </c>
      <c r="S360" s="319">
        <v>0</v>
      </c>
      <c r="T360" s="319">
        <v>0</v>
      </c>
      <c r="U360" s="313"/>
      <c r="V360" s="363"/>
      <c r="W360" s="360"/>
      <c r="X360" s="363"/>
      <c r="Y360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60" s="422"/>
      <c r="AA360" s="348"/>
      <c r="AB360" s="348"/>
      <c r="AC360" s="348"/>
      <c r="AD360" s="348"/>
      <c r="AE360" s="348"/>
      <c r="AF360" s="348"/>
      <c r="AG360" s="348"/>
      <c r="AH360" s="348"/>
      <c r="AI360" s="348"/>
      <c r="AJ360" s="348"/>
      <c r="AK360" s="348"/>
      <c r="AL360" s="348"/>
      <c r="AM360" s="348"/>
      <c r="AN360" s="348"/>
      <c r="AO360" s="348"/>
      <c r="AP360" s="348"/>
      <c r="AQ360" s="348"/>
      <c r="AR360" s="231"/>
      <c r="AS360" s="231"/>
      <c r="AT360" s="231"/>
      <c r="AU360" s="231"/>
      <c r="AV360" s="231"/>
      <c r="AW360" s="231"/>
      <c r="AX360" s="231"/>
      <c r="AY360" s="231"/>
      <c r="AZ360" s="231"/>
      <c r="BA360" s="231"/>
      <c r="BB360" s="231"/>
      <c r="BC360" s="231"/>
      <c r="BD360" s="231"/>
      <c r="BE360" s="231"/>
      <c r="BF360" s="231"/>
      <c r="BG360" s="231"/>
      <c r="BH360" s="231"/>
      <c r="BI360" s="231"/>
      <c r="BJ360" s="231"/>
      <c r="BK360" s="231"/>
      <c r="BL360" s="231"/>
      <c r="BM360" s="231"/>
      <c r="BN360" s="231"/>
      <c r="BO360" s="231"/>
      <c r="BP360" s="231"/>
      <c r="BQ360" s="231"/>
      <c r="BR360" s="231"/>
      <c r="BS360" s="231"/>
      <c r="BT360" s="231"/>
      <c r="BU360" s="231"/>
      <c r="BV360" s="231"/>
      <c r="BW360" s="231"/>
      <c r="BX360" s="231"/>
      <c r="BY360" s="231"/>
      <c r="BZ360" s="231"/>
      <c r="CA360" s="231"/>
      <c r="CB360" s="231"/>
      <c r="CC360" s="231"/>
      <c r="CD360" s="231"/>
      <c r="CE360" s="231"/>
      <c r="CF360" s="231"/>
      <c r="CG360" s="231"/>
      <c r="CH360" s="231"/>
      <c r="CI360" s="231"/>
      <c r="CJ360" s="231"/>
      <c r="CK360" s="231"/>
      <c r="CL360" s="231"/>
      <c r="CM360" s="231"/>
      <c r="CN360" s="231"/>
      <c r="CO360" s="231"/>
      <c r="CP360" s="231"/>
      <c r="CQ360" s="231"/>
      <c r="CR360" s="231"/>
      <c r="CS360" s="231"/>
      <c r="CT360" s="231"/>
      <c r="CU360" s="231"/>
      <c r="CV360" s="231"/>
    </row>
    <row r="361" spans="1:100" s="47" customFormat="1" ht="43.5" customHeight="1" x14ac:dyDescent="0.25">
      <c r="A361" s="311" t="s">
        <v>2094</v>
      </c>
      <c r="B361" s="369" t="s">
        <v>918</v>
      </c>
      <c r="C361" s="398" t="s">
        <v>920</v>
      </c>
      <c r="D361" s="314" t="s">
        <v>2224</v>
      </c>
      <c r="E361" s="314" t="s">
        <v>384</v>
      </c>
      <c r="F361" s="315" t="s">
        <v>1039</v>
      </c>
      <c r="G361" s="313" t="s">
        <v>1040</v>
      </c>
      <c r="H361" s="313" t="s">
        <v>1043</v>
      </c>
      <c r="I361" s="316" t="s">
        <v>591</v>
      </c>
      <c r="J361" s="316">
        <f>-K1953/0.0833333333333333</f>
        <v>0</v>
      </c>
      <c r="K361" s="316"/>
      <c r="L361" s="317">
        <v>42781</v>
      </c>
      <c r="M361" s="317">
        <v>42795</v>
      </c>
      <c r="N361" s="318">
        <v>43159</v>
      </c>
      <c r="O361" s="336">
        <f>YEAR(N361)</f>
        <v>2018</v>
      </c>
      <c r="P361" s="336">
        <f>MONTH(N361)</f>
        <v>2</v>
      </c>
      <c r="Q361" s="326" t="str">
        <f>IF(P361&gt;9,CONCATENATE(O361,P361),CONCATENATE(O361,"0",P361))</f>
        <v>201802</v>
      </c>
      <c r="R361" s="311" t="s">
        <v>268</v>
      </c>
      <c r="S361" s="319">
        <v>0</v>
      </c>
      <c r="T361" s="319">
        <v>0</v>
      </c>
      <c r="U361" s="313"/>
      <c r="V361" s="363"/>
      <c r="W361" s="360"/>
      <c r="X361" s="363"/>
      <c r="Y361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61" s="422"/>
      <c r="AA361" s="348"/>
      <c r="AB361" s="348"/>
      <c r="AC361" s="348"/>
      <c r="AD361" s="348"/>
      <c r="AE361" s="348"/>
      <c r="AF361" s="348"/>
      <c r="AG361" s="348"/>
      <c r="AH361" s="348"/>
      <c r="AI361" s="348"/>
      <c r="AJ361" s="348"/>
      <c r="AK361" s="348"/>
      <c r="AL361" s="348"/>
      <c r="AM361" s="348"/>
      <c r="AN361" s="348"/>
      <c r="AO361" s="348"/>
      <c r="AP361" s="348"/>
      <c r="AQ361" s="348"/>
      <c r="AR361" s="231"/>
      <c r="AS361" s="231"/>
      <c r="AT361" s="231"/>
      <c r="AU361" s="231"/>
      <c r="AV361" s="231"/>
      <c r="AW361" s="231"/>
      <c r="AX361" s="231"/>
      <c r="AY361" s="231"/>
      <c r="AZ361" s="231"/>
      <c r="BA361" s="231"/>
      <c r="BB361" s="231"/>
      <c r="BC361" s="231"/>
      <c r="BD361" s="231"/>
      <c r="BE361" s="231"/>
      <c r="BF361" s="231"/>
      <c r="BG361" s="231"/>
      <c r="BH361" s="231"/>
      <c r="BI361" s="231"/>
      <c r="BJ361" s="231"/>
      <c r="BK361" s="231"/>
      <c r="BL361" s="231"/>
      <c r="BM361" s="231"/>
      <c r="BN361" s="231"/>
      <c r="BO361" s="231"/>
      <c r="BP361" s="231"/>
      <c r="BQ361" s="231"/>
      <c r="BR361" s="231"/>
      <c r="BS361" s="231"/>
      <c r="BT361" s="231"/>
      <c r="BU361" s="231"/>
      <c r="BV361" s="231"/>
      <c r="BW361" s="231"/>
      <c r="BX361" s="231"/>
      <c r="BY361" s="231"/>
      <c r="BZ361" s="231"/>
      <c r="CA361" s="231"/>
      <c r="CB361" s="231"/>
      <c r="CC361" s="231"/>
      <c r="CD361" s="231"/>
      <c r="CE361" s="231"/>
      <c r="CF361" s="231"/>
      <c r="CG361" s="231"/>
      <c r="CH361" s="231"/>
      <c r="CI361" s="231"/>
      <c r="CJ361" s="231"/>
      <c r="CK361" s="231"/>
      <c r="CL361" s="231"/>
      <c r="CM361" s="231"/>
      <c r="CN361" s="231"/>
      <c r="CO361" s="231"/>
      <c r="CP361" s="231"/>
      <c r="CQ361" s="231"/>
      <c r="CR361" s="231"/>
      <c r="CS361" s="231"/>
      <c r="CT361" s="231"/>
      <c r="CU361" s="231"/>
      <c r="CV361" s="231"/>
    </row>
    <row r="362" spans="1:100" s="232" customFormat="1" ht="43.5" customHeight="1" x14ac:dyDescent="0.25">
      <c r="A362" s="311" t="s">
        <v>2094</v>
      </c>
      <c r="B362" s="369" t="s">
        <v>918</v>
      </c>
      <c r="C362" s="398" t="s">
        <v>920</v>
      </c>
      <c r="D362" s="314" t="s">
        <v>2224</v>
      </c>
      <c r="E362" s="314" t="s">
        <v>384</v>
      </c>
      <c r="F362" s="315" t="s">
        <v>1039</v>
      </c>
      <c r="G362" s="313" t="s">
        <v>1040</v>
      </c>
      <c r="H362" s="313" t="s">
        <v>1044</v>
      </c>
      <c r="I362" s="316" t="s">
        <v>591</v>
      </c>
      <c r="J362" s="316">
        <f>-K1954/0.0833333333333333</f>
        <v>0</v>
      </c>
      <c r="K362" s="316"/>
      <c r="L362" s="317">
        <v>42781</v>
      </c>
      <c r="M362" s="317">
        <v>42795</v>
      </c>
      <c r="N362" s="318">
        <v>43159</v>
      </c>
      <c r="O362" s="336">
        <f>YEAR(N362)</f>
        <v>2018</v>
      </c>
      <c r="P362" s="336">
        <f>MONTH(N362)</f>
        <v>2</v>
      </c>
      <c r="Q362" s="326" t="str">
        <f>IF(P362&gt;9,CONCATENATE(O362,P362),CONCATENATE(O362,"0",P362))</f>
        <v>201802</v>
      </c>
      <c r="R362" s="311" t="s">
        <v>268</v>
      </c>
      <c r="S362" s="319">
        <v>0</v>
      </c>
      <c r="T362" s="319">
        <v>0</v>
      </c>
      <c r="U362" s="313"/>
      <c r="V362" s="363"/>
      <c r="W362" s="360"/>
      <c r="X362" s="363"/>
      <c r="Y362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62" s="422"/>
      <c r="AA362" s="349"/>
      <c r="AB362" s="349"/>
      <c r="AC362" s="349"/>
      <c r="AD362" s="349"/>
      <c r="AE362" s="349"/>
      <c r="AF362" s="349"/>
      <c r="AG362" s="349"/>
      <c r="AH362" s="349"/>
      <c r="AI362" s="349"/>
      <c r="AJ362" s="349"/>
      <c r="AK362" s="349"/>
      <c r="AL362" s="349"/>
      <c r="AM362" s="349"/>
      <c r="AN362" s="349"/>
      <c r="AO362" s="349"/>
      <c r="AP362" s="349"/>
      <c r="AQ362" s="349"/>
      <c r="AR362" s="233"/>
      <c r="AS362" s="233"/>
      <c r="AT362" s="233"/>
      <c r="AU362" s="233"/>
      <c r="AV362" s="233"/>
      <c r="AW362" s="233"/>
      <c r="AX362" s="233"/>
      <c r="AY362" s="233"/>
      <c r="AZ362" s="233"/>
      <c r="BA362" s="233"/>
      <c r="BB362" s="233"/>
      <c r="BC362" s="233"/>
      <c r="BD362" s="233"/>
      <c r="BE362" s="233"/>
      <c r="BF362" s="233"/>
      <c r="BG362" s="233"/>
      <c r="BH362" s="233"/>
      <c r="BI362" s="233"/>
      <c r="BJ362" s="233"/>
      <c r="BK362" s="233"/>
      <c r="BL362" s="233"/>
      <c r="BM362" s="233"/>
      <c r="BN362" s="233"/>
      <c r="BO362" s="233"/>
      <c r="BP362" s="233"/>
      <c r="BQ362" s="233"/>
      <c r="BR362" s="233"/>
      <c r="BS362" s="233"/>
      <c r="BT362" s="233"/>
      <c r="BU362" s="233"/>
      <c r="BV362" s="233"/>
      <c r="BW362" s="233"/>
      <c r="BX362" s="233"/>
      <c r="BY362" s="233"/>
      <c r="BZ362" s="233"/>
      <c r="CA362" s="233"/>
      <c r="CB362" s="233"/>
      <c r="CC362" s="233"/>
      <c r="CD362" s="233"/>
      <c r="CE362" s="233"/>
      <c r="CF362" s="233"/>
      <c r="CG362" s="233"/>
      <c r="CH362" s="233"/>
      <c r="CI362" s="233"/>
      <c r="CJ362" s="233"/>
      <c r="CK362" s="233"/>
      <c r="CL362" s="233"/>
      <c r="CM362" s="233"/>
      <c r="CN362" s="233"/>
      <c r="CO362" s="233"/>
      <c r="CP362" s="233"/>
      <c r="CQ362" s="233"/>
      <c r="CR362" s="233"/>
      <c r="CS362" s="233"/>
      <c r="CT362" s="233"/>
      <c r="CU362" s="233"/>
      <c r="CV362" s="233"/>
    </row>
    <row r="363" spans="1:100" s="232" customFormat="1" ht="43.5" customHeight="1" x14ac:dyDescent="0.25">
      <c r="A363" s="311" t="s">
        <v>2094</v>
      </c>
      <c r="B363" s="369" t="s">
        <v>918</v>
      </c>
      <c r="C363" s="398" t="s">
        <v>920</v>
      </c>
      <c r="D363" s="314" t="s">
        <v>2224</v>
      </c>
      <c r="E363" s="314" t="s">
        <v>384</v>
      </c>
      <c r="F363" s="315" t="s">
        <v>1039</v>
      </c>
      <c r="G363" s="313" t="s">
        <v>1040</v>
      </c>
      <c r="H363" s="313" t="s">
        <v>1045</v>
      </c>
      <c r="I363" s="316" t="s">
        <v>591</v>
      </c>
      <c r="J363" s="316">
        <f>-K1955/0.0833333333333333</f>
        <v>0</v>
      </c>
      <c r="K363" s="316"/>
      <c r="L363" s="317">
        <v>42781</v>
      </c>
      <c r="M363" s="317">
        <v>42795</v>
      </c>
      <c r="N363" s="318">
        <v>43159</v>
      </c>
      <c r="O363" s="336">
        <f>YEAR(N363)</f>
        <v>2018</v>
      </c>
      <c r="P363" s="336">
        <f>MONTH(N363)</f>
        <v>2</v>
      </c>
      <c r="Q363" s="326" t="str">
        <f>IF(P363&gt;9,CONCATENATE(O363,P363),CONCATENATE(O363,"0",P363))</f>
        <v>201802</v>
      </c>
      <c r="R363" s="311" t="s">
        <v>268</v>
      </c>
      <c r="S363" s="319">
        <v>0</v>
      </c>
      <c r="T363" s="319">
        <v>0</v>
      </c>
      <c r="U363" s="313"/>
      <c r="V363" s="363"/>
      <c r="W363" s="360"/>
      <c r="X363" s="363"/>
      <c r="Y363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63" s="422"/>
      <c r="AA363" s="348"/>
      <c r="AB363" s="348"/>
      <c r="AC363" s="348"/>
      <c r="AD363" s="348"/>
      <c r="AE363" s="348"/>
      <c r="AF363" s="348"/>
      <c r="AG363" s="348"/>
      <c r="AH363" s="348"/>
      <c r="AI363" s="348"/>
      <c r="AJ363" s="348"/>
      <c r="AK363" s="348"/>
      <c r="AL363" s="348"/>
      <c r="AM363" s="348"/>
      <c r="AN363" s="348"/>
      <c r="AO363" s="348"/>
      <c r="AP363" s="348"/>
      <c r="AQ363" s="348"/>
    </row>
    <row r="364" spans="1:100" s="232" customFormat="1" ht="43.5" customHeight="1" x14ac:dyDescent="0.25">
      <c r="A364" s="311" t="s">
        <v>2094</v>
      </c>
      <c r="B364" s="369" t="s">
        <v>918</v>
      </c>
      <c r="C364" s="398" t="s">
        <v>920</v>
      </c>
      <c r="D364" s="314" t="s">
        <v>3277</v>
      </c>
      <c r="E364" s="314" t="s">
        <v>384</v>
      </c>
      <c r="F364" s="315" t="s">
        <v>3210</v>
      </c>
      <c r="G364" s="313" t="s">
        <v>3211</v>
      </c>
      <c r="H364" s="313" t="s">
        <v>3212</v>
      </c>
      <c r="I364" s="316">
        <v>24000</v>
      </c>
      <c r="J364" s="316">
        <f>-K1997/0.0833333333333333</f>
        <v>0</v>
      </c>
      <c r="K364" s="316"/>
      <c r="L364" s="317" t="s">
        <v>328</v>
      </c>
      <c r="M364" s="317">
        <v>42820</v>
      </c>
      <c r="N364" s="318">
        <v>43184</v>
      </c>
      <c r="O364" s="336">
        <f>YEAR(N364)</f>
        <v>2018</v>
      </c>
      <c r="P364" s="336">
        <f>MONTH(N364)</f>
        <v>3</v>
      </c>
      <c r="Q364" s="326" t="str">
        <f>IF(P364&gt;9,CONCATENATE(O364,P364),CONCATENATE(O364,"0",P364))</f>
        <v>201803</v>
      </c>
      <c r="R364" s="311">
        <v>0</v>
      </c>
      <c r="S364" s="319">
        <v>0</v>
      </c>
      <c r="T364" s="319">
        <v>0</v>
      </c>
      <c r="U364" s="313"/>
      <c r="V364" s="363"/>
      <c r="W364" s="360"/>
      <c r="X364" s="363"/>
      <c r="Y364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64" s="360"/>
      <c r="AA364" s="360"/>
      <c r="AB364" s="360"/>
      <c r="AC364" s="360"/>
      <c r="AD364" s="360"/>
      <c r="AE364" s="360"/>
      <c r="AF364" s="360"/>
      <c r="AG364" s="360"/>
      <c r="AH364" s="360"/>
      <c r="AI364" s="360"/>
      <c r="AJ364" s="360"/>
      <c r="AK364" s="360"/>
      <c r="AL364" s="360"/>
      <c r="AM364" s="360"/>
      <c r="AN364" s="360"/>
      <c r="AO364" s="360"/>
      <c r="AP364" s="360"/>
      <c r="AQ364" s="360"/>
    </row>
    <row r="365" spans="1:100" s="232" customFormat="1" ht="43.5" customHeight="1" x14ac:dyDescent="0.25">
      <c r="A365" s="354" t="s">
        <v>2094</v>
      </c>
      <c r="B365" s="378" t="s">
        <v>918</v>
      </c>
      <c r="C365" s="370" t="s">
        <v>920</v>
      </c>
      <c r="D365" s="358" t="s">
        <v>3234</v>
      </c>
      <c r="E365" s="358" t="s">
        <v>384</v>
      </c>
      <c r="F365" s="359" t="s">
        <v>3232</v>
      </c>
      <c r="G365" s="355" t="s">
        <v>3233</v>
      </c>
      <c r="H365" s="355" t="s">
        <v>3235</v>
      </c>
      <c r="I365" s="371">
        <v>44624</v>
      </c>
      <c r="J365" s="371">
        <f>-K2000/0.0833333333333333</f>
        <v>0</v>
      </c>
      <c r="K365" s="371"/>
      <c r="L365" s="372">
        <v>42802</v>
      </c>
      <c r="M365" s="372">
        <v>42821</v>
      </c>
      <c r="N365" s="373">
        <v>43185</v>
      </c>
      <c r="O365" s="374">
        <f>YEAR(N365)</f>
        <v>2018</v>
      </c>
      <c r="P365" s="374">
        <f>MONTH(N365)</f>
        <v>3</v>
      </c>
      <c r="Q365" s="375" t="str">
        <f>IF(P365&gt;9,CONCATENATE(O365,P365),CONCATENATE(O365,"0",P365))</f>
        <v>201803</v>
      </c>
      <c r="R365" s="354">
        <v>0</v>
      </c>
      <c r="S365" s="376">
        <v>0</v>
      </c>
      <c r="T365" s="376"/>
      <c r="U365" s="355"/>
      <c r="V365" s="349"/>
      <c r="W365" s="348"/>
      <c r="X365" s="349"/>
      <c r="Y365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65" s="348"/>
      <c r="AA365" s="348"/>
      <c r="AB365" s="348"/>
      <c r="AC365" s="348"/>
      <c r="AD365" s="348"/>
      <c r="AE365" s="348"/>
      <c r="AF365" s="348"/>
      <c r="AG365" s="348"/>
      <c r="AH365" s="348"/>
      <c r="AI365" s="348"/>
      <c r="AJ365" s="348"/>
      <c r="AK365" s="348"/>
      <c r="AL365" s="348"/>
      <c r="AM365" s="348"/>
      <c r="AN365" s="348"/>
      <c r="AO365" s="348"/>
      <c r="AP365" s="348"/>
      <c r="AQ365" s="348"/>
    </row>
    <row r="366" spans="1:100" s="47" customFormat="1" ht="43.5" customHeight="1" x14ac:dyDescent="0.25">
      <c r="A366" s="379" t="s">
        <v>2094</v>
      </c>
      <c r="B366" s="382" t="s">
        <v>998</v>
      </c>
      <c r="C366" s="370" t="s">
        <v>920</v>
      </c>
      <c r="D366" s="365" t="s">
        <v>1839</v>
      </c>
      <c r="E366" s="365" t="s">
        <v>385</v>
      </c>
      <c r="F366" s="366" t="s">
        <v>1840</v>
      </c>
      <c r="G366" s="356" t="s">
        <v>1841</v>
      </c>
      <c r="H366" s="356" t="s">
        <v>1842</v>
      </c>
      <c r="I366" s="388">
        <v>36000</v>
      </c>
      <c r="J366" s="388">
        <f>-K1977/0.0833333333333333</f>
        <v>0</v>
      </c>
      <c r="K366" s="388"/>
      <c r="L366" s="367">
        <v>42802</v>
      </c>
      <c r="M366" s="367">
        <v>42826</v>
      </c>
      <c r="N366" s="367">
        <v>43190</v>
      </c>
      <c r="O366" s="389">
        <f>YEAR(N366)</f>
        <v>2018</v>
      </c>
      <c r="P366" s="374">
        <f>MONTH(N366)</f>
        <v>3</v>
      </c>
      <c r="Q366" s="390" t="str">
        <f>IF(P366&gt;9,CONCATENATE(O366,P366),CONCATENATE(O366,"0",P366))</f>
        <v>201803</v>
      </c>
      <c r="R366" s="354">
        <v>0</v>
      </c>
      <c r="S366" s="391">
        <v>0</v>
      </c>
      <c r="T366" s="391">
        <v>0</v>
      </c>
      <c r="U366" s="356"/>
      <c r="V366" s="348"/>
      <c r="W366" s="348"/>
      <c r="X366" s="348"/>
      <c r="Y366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66" s="422"/>
      <c r="AA366" s="349"/>
      <c r="AB366" s="349"/>
      <c r="AC366" s="349"/>
      <c r="AD366" s="349"/>
      <c r="AE366" s="349"/>
      <c r="AF366" s="349"/>
      <c r="AG366" s="349"/>
      <c r="AH366" s="349"/>
      <c r="AI366" s="349"/>
      <c r="AJ366" s="349"/>
      <c r="AK366" s="349"/>
      <c r="AL366" s="349"/>
      <c r="AM366" s="349"/>
      <c r="AN366" s="349"/>
      <c r="AO366" s="349"/>
      <c r="AP366" s="349"/>
      <c r="AQ366" s="349"/>
    </row>
    <row r="367" spans="1:100" s="47" customFormat="1" ht="43.5" customHeight="1" x14ac:dyDescent="0.25">
      <c r="A367" s="311" t="s">
        <v>2094</v>
      </c>
      <c r="B367" s="369" t="s">
        <v>998</v>
      </c>
      <c r="C367" s="398" t="s">
        <v>920</v>
      </c>
      <c r="D367" s="314" t="s">
        <v>1915</v>
      </c>
      <c r="E367" s="306" t="s">
        <v>403</v>
      </c>
      <c r="F367" s="307" t="s">
        <v>1916</v>
      </c>
      <c r="G367" s="308" t="s">
        <v>1917</v>
      </c>
      <c r="H367" s="308" t="s">
        <v>1918</v>
      </c>
      <c r="I367" s="309">
        <v>11400</v>
      </c>
      <c r="J367" s="309">
        <f>-K1973/0.0833333333333333</f>
        <v>0</v>
      </c>
      <c r="K367" s="309"/>
      <c r="L367" s="317" t="s">
        <v>328</v>
      </c>
      <c r="M367" s="317">
        <v>42826</v>
      </c>
      <c r="N367" s="310">
        <v>43190</v>
      </c>
      <c r="O367" s="337">
        <f>YEAR(N367)</f>
        <v>2018</v>
      </c>
      <c r="P367" s="336">
        <f>MONTH(N367)</f>
        <v>3</v>
      </c>
      <c r="Q367" s="332" t="str">
        <f>IF(P367&gt;9,CONCATENATE(O367,P367),CONCATENATE(O367,"0",P367))</f>
        <v>201803</v>
      </c>
      <c r="R367" s="311">
        <v>0</v>
      </c>
      <c r="S367" s="312">
        <v>0</v>
      </c>
      <c r="T367" s="312">
        <v>0</v>
      </c>
      <c r="U367" s="308"/>
      <c r="V367" s="363"/>
      <c r="W367" s="360"/>
      <c r="X367" s="363"/>
      <c r="Y367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67" s="360"/>
      <c r="AA367" s="363"/>
      <c r="AB367" s="363"/>
      <c r="AC367" s="363"/>
      <c r="AD367" s="363"/>
      <c r="AE367" s="363"/>
      <c r="AF367" s="363"/>
      <c r="AG367" s="363"/>
      <c r="AH367" s="363"/>
      <c r="AI367" s="363"/>
      <c r="AJ367" s="363"/>
      <c r="AK367" s="363"/>
      <c r="AL367" s="363"/>
      <c r="AM367" s="363"/>
      <c r="AN367" s="363"/>
      <c r="AO367" s="363"/>
      <c r="AP367" s="363"/>
      <c r="AQ367" s="363"/>
    </row>
    <row r="368" spans="1:100" s="231" customFormat="1" ht="43.5" customHeight="1" x14ac:dyDescent="0.25">
      <c r="A368" s="305" t="s">
        <v>2094</v>
      </c>
      <c r="B368" s="361" t="s">
        <v>998</v>
      </c>
      <c r="C368" s="398" t="s">
        <v>920</v>
      </c>
      <c r="D368" s="306" t="s">
        <v>1864</v>
      </c>
      <c r="E368" s="306" t="s">
        <v>385</v>
      </c>
      <c r="F368" s="307" t="s">
        <v>46</v>
      </c>
      <c r="G368" s="308" t="s">
        <v>2358</v>
      </c>
      <c r="H368" s="308" t="s">
        <v>1333</v>
      </c>
      <c r="I368" s="309">
        <v>179340</v>
      </c>
      <c r="J368" s="309">
        <f>-K2000/0.0833333333333333</f>
        <v>0</v>
      </c>
      <c r="K368" s="309"/>
      <c r="L368" s="310">
        <v>42837</v>
      </c>
      <c r="M368" s="310">
        <v>42834</v>
      </c>
      <c r="N368" s="310">
        <v>43198</v>
      </c>
      <c r="O368" s="337">
        <f>YEAR(N368)</f>
        <v>2018</v>
      </c>
      <c r="P368" s="336">
        <f>MONTH(N368)</f>
        <v>4</v>
      </c>
      <c r="Q368" s="332" t="str">
        <f>IF(P368&gt;9,CONCATENATE(O368,P368),CONCATENATE(O368,"0",P368))</f>
        <v>201804</v>
      </c>
      <c r="R368" s="311"/>
      <c r="S368" s="312">
        <v>0</v>
      </c>
      <c r="T368" s="312">
        <v>0</v>
      </c>
      <c r="U368" s="313"/>
      <c r="V368" s="363"/>
      <c r="W368" s="360"/>
      <c r="X368" s="363"/>
      <c r="Y368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68" s="360"/>
      <c r="AA368" s="360"/>
      <c r="AB368" s="360"/>
      <c r="AC368" s="360"/>
      <c r="AD368" s="360"/>
      <c r="AE368" s="360"/>
      <c r="AF368" s="360"/>
      <c r="AG368" s="360"/>
      <c r="AH368" s="360"/>
      <c r="AI368" s="360"/>
      <c r="AJ368" s="360"/>
      <c r="AK368" s="360"/>
      <c r="AL368" s="360"/>
      <c r="AM368" s="360"/>
      <c r="AN368" s="360"/>
      <c r="AO368" s="360"/>
      <c r="AP368" s="360"/>
      <c r="AQ368" s="360"/>
      <c r="AR368" s="47"/>
      <c r="AS368" s="47"/>
      <c r="AT368" s="47"/>
      <c r="AU368" s="47"/>
      <c r="AV368" s="47"/>
      <c r="AW368" s="47"/>
      <c r="AX368" s="47"/>
      <c r="AY368" s="47"/>
      <c r="AZ368" s="47"/>
      <c r="BA368" s="47"/>
      <c r="BB368" s="47"/>
      <c r="BC368" s="47"/>
      <c r="BD368" s="47"/>
      <c r="BE368" s="47"/>
      <c r="BF368" s="47"/>
      <c r="BG368" s="47"/>
      <c r="BH368" s="47"/>
      <c r="BI368" s="47"/>
      <c r="BJ368" s="47"/>
      <c r="BK368" s="47"/>
      <c r="BL368" s="47"/>
      <c r="BM368" s="47"/>
      <c r="BN368" s="47"/>
      <c r="BO368" s="47"/>
      <c r="BP368" s="47"/>
      <c r="BQ368" s="47"/>
      <c r="BR368" s="47"/>
      <c r="BS368" s="47"/>
      <c r="BT368" s="47"/>
      <c r="BU368" s="47"/>
      <c r="BV368" s="47"/>
      <c r="BW368" s="47"/>
      <c r="BX368" s="47"/>
      <c r="BY368" s="47"/>
      <c r="BZ368" s="47"/>
      <c r="CA368" s="47"/>
      <c r="CB368" s="47"/>
      <c r="CC368" s="47"/>
      <c r="CD368" s="47"/>
      <c r="CE368" s="47"/>
      <c r="CF368" s="47"/>
      <c r="CG368" s="47"/>
      <c r="CH368" s="47"/>
      <c r="CI368" s="47"/>
      <c r="CJ368" s="47"/>
      <c r="CK368" s="47"/>
      <c r="CL368" s="47"/>
      <c r="CM368" s="47"/>
      <c r="CN368" s="47"/>
      <c r="CO368" s="47"/>
      <c r="CP368" s="47"/>
      <c r="CQ368" s="47"/>
      <c r="CR368" s="47"/>
      <c r="CS368" s="47"/>
      <c r="CT368" s="47"/>
      <c r="CU368" s="47"/>
      <c r="CV368" s="47"/>
    </row>
    <row r="369" spans="1:100" s="231" customFormat="1" ht="43.5" customHeight="1" x14ac:dyDescent="0.25">
      <c r="A369" s="379" t="s">
        <v>2094</v>
      </c>
      <c r="B369" s="382" t="s">
        <v>998</v>
      </c>
      <c r="C369" s="370" t="s">
        <v>920</v>
      </c>
      <c r="D369" s="365" t="s">
        <v>1865</v>
      </c>
      <c r="E369" s="365" t="s">
        <v>385</v>
      </c>
      <c r="F369" s="366" t="s">
        <v>34</v>
      </c>
      <c r="G369" s="355" t="s">
        <v>1866</v>
      </c>
      <c r="H369" s="356" t="s">
        <v>1825</v>
      </c>
      <c r="I369" s="388">
        <v>150000</v>
      </c>
      <c r="J369" s="388">
        <f>-K1976/0.0833333333333333</f>
        <v>0</v>
      </c>
      <c r="K369" s="388"/>
      <c r="L369" s="367">
        <v>42851</v>
      </c>
      <c r="M369" s="367">
        <v>42854</v>
      </c>
      <c r="N369" s="367">
        <v>43218</v>
      </c>
      <c r="O369" s="389">
        <f>YEAR(N369)</f>
        <v>2018</v>
      </c>
      <c r="P369" s="374">
        <f>MONTH(N369)</f>
        <v>4</v>
      </c>
      <c r="Q369" s="390" t="str">
        <f>IF(P369&gt;9,CONCATENATE(O369,P369),CONCATENATE(O369,"0",P369))</f>
        <v>201804</v>
      </c>
      <c r="R369" s="354" t="s">
        <v>268</v>
      </c>
      <c r="S369" s="391">
        <v>0</v>
      </c>
      <c r="T369" s="391">
        <v>0</v>
      </c>
      <c r="U369" s="355"/>
      <c r="V369" s="349"/>
      <c r="W369" s="348"/>
      <c r="X369" s="349"/>
      <c r="Y369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69" s="422"/>
      <c r="AA369" s="348"/>
      <c r="AB369" s="348"/>
      <c r="AC369" s="348"/>
      <c r="AD369" s="348"/>
      <c r="AE369" s="348"/>
      <c r="AF369" s="348"/>
      <c r="AG369" s="348"/>
      <c r="AH369" s="348"/>
      <c r="AI369" s="348"/>
      <c r="AJ369" s="348"/>
      <c r="AK369" s="348"/>
      <c r="AL369" s="348"/>
      <c r="AM369" s="348"/>
      <c r="AN369" s="348"/>
      <c r="AO369" s="348"/>
      <c r="AP369" s="348"/>
      <c r="AQ369" s="348"/>
      <c r="AR369" s="47"/>
      <c r="AS369" s="47"/>
      <c r="AT369" s="47"/>
      <c r="AU369" s="47"/>
      <c r="AV369" s="47"/>
      <c r="AW369" s="47"/>
      <c r="AX369" s="47"/>
      <c r="AY369" s="47"/>
      <c r="AZ369" s="47"/>
      <c r="BA369" s="47"/>
      <c r="BB369" s="47"/>
      <c r="BC369" s="47"/>
      <c r="BD369" s="47"/>
      <c r="BE369" s="47"/>
      <c r="BF369" s="47"/>
      <c r="BG369" s="47"/>
      <c r="BH369" s="47"/>
      <c r="BI369" s="47"/>
      <c r="BJ369" s="47"/>
      <c r="BK369" s="47"/>
      <c r="BL369" s="47"/>
      <c r="BM369" s="47"/>
      <c r="BN369" s="47"/>
      <c r="BO369" s="47"/>
      <c r="BP369" s="47"/>
      <c r="BQ369" s="47"/>
      <c r="BR369" s="47"/>
      <c r="BS369" s="47"/>
      <c r="BT369" s="47"/>
      <c r="BU369" s="47"/>
      <c r="BV369" s="47"/>
      <c r="BW369" s="47"/>
      <c r="BX369" s="47"/>
      <c r="BY369" s="47"/>
      <c r="BZ369" s="47"/>
      <c r="CA369" s="47"/>
      <c r="CB369" s="47"/>
      <c r="CC369" s="47"/>
      <c r="CD369" s="47"/>
      <c r="CE369" s="47"/>
      <c r="CF369" s="47"/>
      <c r="CG369" s="47"/>
      <c r="CH369" s="47"/>
      <c r="CI369" s="47"/>
      <c r="CJ369" s="47"/>
      <c r="CK369" s="47"/>
      <c r="CL369" s="47"/>
      <c r="CM369" s="47"/>
      <c r="CN369" s="47"/>
      <c r="CO369" s="47"/>
      <c r="CP369" s="47"/>
      <c r="CQ369" s="47"/>
      <c r="CR369" s="47"/>
      <c r="CS369" s="47"/>
      <c r="CT369" s="47"/>
      <c r="CU369" s="47"/>
      <c r="CV369" s="47"/>
    </row>
    <row r="370" spans="1:100" s="231" customFormat="1" ht="43.5" customHeight="1" x14ac:dyDescent="0.25">
      <c r="A370" s="379" t="s">
        <v>2094</v>
      </c>
      <c r="B370" s="382" t="s">
        <v>998</v>
      </c>
      <c r="C370" s="370" t="s">
        <v>920</v>
      </c>
      <c r="D370" s="365" t="s">
        <v>1831</v>
      </c>
      <c r="E370" s="365" t="s">
        <v>385</v>
      </c>
      <c r="F370" s="366" t="s">
        <v>1832</v>
      </c>
      <c r="G370" s="356" t="s">
        <v>1833</v>
      </c>
      <c r="H370" s="356" t="s">
        <v>729</v>
      </c>
      <c r="I370" s="388">
        <v>63018</v>
      </c>
      <c r="J370" s="388">
        <f>-K1976/0.0833333333333333</f>
        <v>0</v>
      </c>
      <c r="K370" s="388"/>
      <c r="L370" s="367">
        <v>42851</v>
      </c>
      <c r="M370" s="367">
        <v>42856</v>
      </c>
      <c r="N370" s="367">
        <v>43220</v>
      </c>
      <c r="O370" s="389">
        <f>YEAR(N370)</f>
        <v>2018</v>
      </c>
      <c r="P370" s="374">
        <f>MONTH(N370)</f>
        <v>4</v>
      </c>
      <c r="Q370" s="390" t="str">
        <f>IF(P370&gt;9,CONCATENATE(O370,P370),CONCATENATE(O370,"0",P370))</f>
        <v>201804</v>
      </c>
      <c r="R370" s="354">
        <v>0</v>
      </c>
      <c r="S370" s="391">
        <v>0</v>
      </c>
      <c r="T370" s="391">
        <v>0</v>
      </c>
      <c r="U370" s="356"/>
      <c r="V370" s="348"/>
      <c r="W370" s="348"/>
      <c r="X370" s="348"/>
      <c r="Y370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70" s="422"/>
      <c r="AA370" s="349"/>
      <c r="AB370" s="349"/>
      <c r="AC370" s="349"/>
      <c r="AD370" s="349"/>
      <c r="AE370" s="349"/>
      <c r="AF370" s="349"/>
      <c r="AG370" s="349"/>
      <c r="AH370" s="349"/>
      <c r="AI370" s="349"/>
      <c r="AJ370" s="349"/>
      <c r="AK370" s="349"/>
      <c r="AL370" s="349"/>
      <c r="AM370" s="349"/>
      <c r="AN370" s="349"/>
      <c r="AO370" s="349"/>
      <c r="AP370" s="349"/>
      <c r="AQ370" s="349"/>
      <c r="AR370" s="47"/>
      <c r="AS370" s="47"/>
      <c r="AT370" s="47"/>
      <c r="AU370" s="47"/>
      <c r="AV370" s="47"/>
      <c r="AW370" s="47"/>
      <c r="AX370" s="47"/>
      <c r="AY370" s="47"/>
      <c r="AZ370" s="47"/>
      <c r="BA370" s="47"/>
      <c r="BB370" s="47"/>
      <c r="BC370" s="47"/>
      <c r="BD370" s="47"/>
      <c r="BE370" s="47"/>
      <c r="BF370" s="47"/>
      <c r="BG370" s="47"/>
      <c r="BH370" s="47"/>
      <c r="BI370" s="47"/>
      <c r="BJ370" s="47"/>
      <c r="BK370" s="47"/>
      <c r="BL370" s="47"/>
      <c r="BM370" s="47"/>
      <c r="BN370" s="47"/>
      <c r="BO370" s="47"/>
      <c r="BP370" s="47"/>
      <c r="BQ370" s="47"/>
      <c r="BR370" s="47"/>
      <c r="BS370" s="47"/>
      <c r="BT370" s="47"/>
      <c r="BU370" s="47"/>
      <c r="BV370" s="47"/>
      <c r="BW370" s="47"/>
      <c r="BX370" s="47"/>
      <c r="BY370" s="47"/>
      <c r="BZ370" s="47"/>
      <c r="CA370" s="47"/>
      <c r="CB370" s="47"/>
      <c r="CC370" s="47"/>
      <c r="CD370" s="47"/>
      <c r="CE370" s="47"/>
      <c r="CF370" s="47"/>
      <c r="CG370" s="47"/>
      <c r="CH370" s="47"/>
      <c r="CI370" s="47"/>
      <c r="CJ370" s="47"/>
      <c r="CK370" s="47"/>
      <c r="CL370" s="47"/>
      <c r="CM370" s="47"/>
      <c r="CN370" s="47"/>
      <c r="CO370" s="47"/>
      <c r="CP370" s="47"/>
      <c r="CQ370" s="47"/>
      <c r="CR370" s="47"/>
      <c r="CS370" s="47"/>
      <c r="CT370" s="47"/>
      <c r="CU370" s="47"/>
      <c r="CV370" s="47"/>
    </row>
    <row r="371" spans="1:100" s="232" customFormat="1" ht="43.5" customHeight="1" x14ac:dyDescent="0.25">
      <c r="A371" s="305" t="s">
        <v>2094</v>
      </c>
      <c r="B371" s="361" t="s">
        <v>998</v>
      </c>
      <c r="C371" s="398" t="s">
        <v>920</v>
      </c>
      <c r="D371" s="306" t="s">
        <v>1896</v>
      </c>
      <c r="E371" s="306" t="s">
        <v>385</v>
      </c>
      <c r="F371" s="307" t="s">
        <v>1897</v>
      </c>
      <c r="G371" s="308" t="s">
        <v>2360</v>
      </c>
      <c r="H371" s="308" t="s">
        <v>102</v>
      </c>
      <c r="I371" s="309">
        <v>89520</v>
      </c>
      <c r="J371" s="309">
        <f>-K1974/0.0833333333333333</f>
        <v>0</v>
      </c>
      <c r="K371" s="309"/>
      <c r="L371" s="310">
        <v>42851</v>
      </c>
      <c r="M371" s="310">
        <v>42856</v>
      </c>
      <c r="N371" s="310">
        <v>43220</v>
      </c>
      <c r="O371" s="337">
        <f>YEAR(N371)</f>
        <v>2018</v>
      </c>
      <c r="P371" s="336">
        <f>MONTH(N371)</f>
        <v>4</v>
      </c>
      <c r="Q371" s="332" t="str">
        <f>IF(P371&gt;9,CONCATENATE(O371,P371),CONCATENATE(O371,"0",P371))</f>
        <v>201804</v>
      </c>
      <c r="R371" s="311">
        <v>0</v>
      </c>
      <c r="S371" s="312">
        <v>0</v>
      </c>
      <c r="T371" s="312">
        <v>0</v>
      </c>
      <c r="U371" s="308"/>
      <c r="V371" s="360"/>
      <c r="W371" s="360"/>
      <c r="X371" s="360"/>
      <c r="Y371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71" s="385"/>
      <c r="AA371" s="363"/>
      <c r="AB371" s="363"/>
      <c r="AC371" s="363"/>
      <c r="AD371" s="363"/>
      <c r="AE371" s="363"/>
      <c r="AF371" s="363"/>
      <c r="AG371" s="363"/>
      <c r="AH371" s="363"/>
      <c r="AI371" s="363"/>
      <c r="AJ371" s="363"/>
      <c r="AK371" s="363"/>
      <c r="AL371" s="363"/>
      <c r="AM371" s="363"/>
      <c r="AN371" s="363"/>
      <c r="AO371" s="363"/>
      <c r="AP371" s="363"/>
      <c r="AQ371" s="363"/>
    </row>
    <row r="372" spans="1:100" s="47" customFormat="1" ht="43.5" customHeight="1" x14ac:dyDescent="0.25">
      <c r="A372" s="379" t="s">
        <v>2094</v>
      </c>
      <c r="B372" s="250" t="s">
        <v>998</v>
      </c>
      <c r="C372" s="354" t="s">
        <v>920</v>
      </c>
      <c r="D372" s="365" t="s">
        <v>734</v>
      </c>
      <c r="E372" s="247" t="s">
        <v>385</v>
      </c>
      <c r="F372" s="248" t="s">
        <v>34</v>
      </c>
      <c r="G372" s="246" t="s">
        <v>650</v>
      </c>
      <c r="H372" s="249" t="s">
        <v>518</v>
      </c>
      <c r="I372" s="286">
        <v>2438405</v>
      </c>
      <c r="J372" s="286">
        <f>-K2004/0.0833333333333333</f>
        <v>0</v>
      </c>
      <c r="K372" s="286"/>
      <c r="L372" s="282">
        <v>42816</v>
      </c>
      <c r="M372" s="282">
        <v>42860</v>
      </c>
      <c r="N372" s="282">
        <v>43224</v>
      </c>
      <c r="O372" s="327">
        <f>YEAR(N372)</f>
        <v>2018</v>
      </c>
      <c r="P372" s="323">
        <f>MONTH(N372)</f>
        <v>5</v>
      </c>
      <c r="Q372" s="328" t="str">
        <f>IF(P372&gt;9,CONCATENATE(O372,P372),CONCATENATE(O372,"0",P372))</f>
        <v>201805</v>
      </c>
      <c r="R372" s="354" t="s">
        <v>44</v>
      </c>
      <c r="S372" s="268">
        <v>0</v>
      </c>
      <c r="T372" s="268">
        <v>0</v>
      </c>
      <c r="U372" s="246"/>
      <c r="V372" s="343"/>
      <c r="W372" s="345"/>
      <c r="X372" s="343"/>
      <c r="Y372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72" s="422"/>
      <c r="AA372" s="348"/>
      <c r="AB372" s="348"/>
      <c r="AC372" s="348"/>
      <c r="AD372" s="348"/>
      <c r="AE372" s="348"/>
      <c r="AF372" s="348"/>
      <c r="AG372" s="348"/>
      <c r="AH372" s="348"/>
      <c r="AI372" s="348"/>
      <c r="AJ372" s="348"/>
      <c r="AK372" s="348"/>
      <c r="AL372" s="348"/>
      <c r="AM372" s="348"/>
      <c r="AN372" s="348"/>
      <c r="AO372" s="348"/>
      <c r="AP372" s="348"/>
      <c r="AQ372" s="348"/>
    </row>
    <row r="373" spans="1:100" s="47" customFormat="1" ht="43.5" customHeight="1" x14ac:dyDescent="0.25">
      <c r="A373" s="354" t="s">
        <v>2094</v>
      </c>
      <c r="B373" s="354" t="s">
        <v>998</v>
      </c>
      <c r="C373" s="354" t="s">
        <v>920</v>
      </c>
      <c r="D373" s="365" t="s">
        <v>1861</v>
      </c>
      <c r="E373" s="247" t="s">
        <v>385</v>
      </c>
      <c r="F373" s="366" t="s">
        <v>1852</v>
      </c>
      <c r="G373" s="246" t="s">
        <v>153</v>
      </c>
      <c r="H373" s="249" t="s">
        <v>119</v>
      </c>
      <c r="I373" s="286">
        <v>52170</v>
      </c>
      <c r="J373" s="286">
        <f>-K1977/0.0833333333333333</f>
        <v>0</v>
      </c>
      <c r="K373" s="286"/>
      <c r="L373" s="282">
        <v>42151</v>
      </c>
      <c r="M373" s="282">
        <v>42151</v>
      </c>
      <c r="N373" s="282">
        <v>43246</v>
      </c>
      <c r="O373" s="327">
        <f>YEAR(N373)</f>
        <v>2018</v>
      </c>
      <c r="P373" s="323">
        <f>MONTH(N373)</f>
        <v>5</v>
      </c>
      <c r="Q373" s="328" t="str">
        <f>IF(P373&gt;9,CONCATENATE(O373,P373),CONCATENATE(O373,"0",P373))</f>
        <v>201805</v>
      </c>
      <c r="R373" s="252" t="s">
        <v>44</v>
      </c>
      <c r="S373" s="270">
        <v>0</v>
      </c>
      <c r="T373" s="270">
        <v>0</v>
      </c>
      <c r="U373" s="356"/>
      <c r="V373" s="343"/>
      <c r="W373" s="345"/>
      <c r="X373" s="344"/>
      <c r="Y373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73" s="422"/>
      <c r="AA373" s="349"/>
      <c r="AB373" s="349"/>
      <c r="AC373" s="349"/>
      <c r="AD373" s="349"/>
      <c r="AE373" s="349"/>
      <c r="AF373" s="349"/>
      <c r="AG373" s="349"/>
      <c r="AH373" s="349"/>
      <c r="AI373" s="349"/>
      <c r="AJ373" s="349"/>
      <c r="AK373" s="349"/>
      <c r="AL373" s="349"/>
      <c r="AM373" s="349"/>
      <c r="AN373" s="349"/>
      <c r="AO373" s="349"/>
      <c r="AP373" s="349"/>
      <c r="AQ373" s="349"/>
    </row>
    <row r="374" spans="1:100" s="231" customFormat="1" ht="43.5" customHeight="1" x14ac:dyDescent="0.25">
      <c r="A374" s="354" t="s">
        <v>2094</v>
      </c>
      <c r="B374" s="369" t="s">
        <v>918</v>
      </c>
      <c r="C374" s="398" t="s">
        <v>920</v>
      </c>
      <c r="D374" s="314" t="s">
        <v>692</v>
      </c>
      <c r="E374" s="314" t="s">
        <v>384</v>
      </c>
      <c r="F374" s="315" t="s">
        <v>531</v>
      </c>
      <c r="G374" s="313" t="s">
        <v>534</v>
      </c>
      <c r="H374" s="313" t="s">
        <v>133</v>
      </c>
      <c r="I374" s="316">
        <v>2750000</v>
      </c>
      <c r="J374" s="316">
        <f>-K2612/0.0833333333333333</f>
        <v>0</v>
      </c>
      <c r="K374" s="316"/>
      <c r="L374" s="317">
        <v>42627</v>
      </c>
      <c r="M374" s="317">
        <v>42675</v>
      </c>
      <c r="N374" s="318">
        <v>43404</v>
      </c>
      <c r="O374" s="336">
        <f>YEAR(N374)</f>
        <v>2018</v>
      </c>
      <c r="P374" s="336">
        <f>MONTH(N374)</f>
        <v>10</v>
      </c>
      <c r="Q374" s="326" t="str">
        <f>IF(P374&gt;9,CONCATENATE(O374,P374),CONCATENATE(O374,"0",P374))</f>
        <v>201810</v>
      </c>
      <c r="R374" s="354" t="s">
        <v>89</v>
      </c>
      <c r="S374" s="319">
        <v>0</v>
      </c>
      <c r="T374" s="319">
        <v>0</v>
      </c>
      <c r="U374" s="313"/>
      <c r="V374" s="363"/>
      <c r="W374" s="360"/>
      <c r="X374" s="385"/>
      <c r="Y374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74" s="422"/>
      <c r="AA374" s="348"/>
      <c r="AB374" s="348"/>
      <c r="AC374" s="348"/>
      <c r="AD374" s="348"/>
      <c r="AE374" s="348"/>
      <c r="AF374" s="348"/>
      <c r="AG374" s="348"/>
      <c r="AH374" s="348"/>
      <c r="AI374" s="348"/>
      <c r="AJ374" s="348"/>
      <c r="AK374" s="348"/>
      <c r="AL374" s="348"/>
      <c r="AM374" s="348"/>
      <c r="AN374" s="348"/>
      <c r="AO374" s="348"/>
      <c r="AP374" s="348"/>
      <c r="AQ374" s="348"/>
      <c r="AR374" s="47"/>
      <c r="AS374" s="47"/>
      <c r="AT374" s="47"/>
      <c r="AU374" s="47"/>
      <c r="AV374" s="47"/>
      <c r="AW374" s="47"/>
      <c r="AX374" s="47"/>
      <c r="AY374" s="47"/>
      <c r="AZ374" s="47"/>
      <c r="BA374" s="47"/>
      <c r="BB374" s="47"/>
      <c r="BC374" s="47"/>
      <c r="BD374" s="47"/>
      <c r="BE374" s="47"/>
      <c r="BF374" s="47"/>
      <c r="BG374" s="47"/>
      <c r="BH374" s="47"/>
      <c r="BI374" s="47"/>
      <c r="BJ374" s="47"/>
      <c r="BK374" s="47"/>
      <c r="BL374" s="47"/>
      <c r="BM374" s="47"/>
      <c r="BN374" s="47"/>
      <c r="BO374" s="47"/>
      <c r="BP374" s="47"/>
      <c r="BQ374" s="47"/>
      <c r="BR374" s="47"/>
      <c r="BS374" s="47"/>
      <c r="BT374" s="47"/>
      <c r="BU374" s="47"/>
      <c r="BV374" s="47"/>
      <c r="BW374" s="47"/>
      <c r="BX374" s="47"/>
      <c r="BY374" s="47"/>
      <c r="BZ374" s="47"/>
      <c r="CA374" s="47"/>
      <c r="CB374" s="47"/>
      <c r="CC374" s="47"/>
      <c r="CD374" s="47"/>
      <c r="CE374" s="47"/>
      <c r="CF374" s="47"/>
      <c r="CG374" s="47"/>
      <c r="CH374" s="47"/>
      <c r="CI374" s="47"/>
      <c r="CJ374" s="47"/>
      <c r="CK374" s="47"/>
      <c r="CL374" s="47"/>
      <c r="CM374" s="47"/>
      <c r="CN374" s="47"/>
      <c r="CO374" s="47"/>
      <c r="CP374" s="47"/>
      <c r="CQ374" s="47"/>
      <c r="CR374" s="47"/>
      <c r="CS374" s="47"/>
      <c r="CT374" s="47"/>
      <c r="CU374" s="47"/>
      <c r="CV374" s="47"/>
    </row>
    <row r="375" spans="1:100" s="47" customFormat="1" ht="43.5" customHeight="1" x14ac:dyDescent="0.25">
      <c r="A375" s="354" t="s">
        <v>2094</v>
      </c>
      <c r="B375" s="369" t="s">
        <v>918</v>
      </c>
      <c r="C375" s="398" t="s">
        <v>920</v>
      </c>
      <c r="D375" s="314" t="s">
        <v>693</v>
      </c>
      <c r="E375" s="314" t="s">
        <v>384</v>
      </c>
      <c r="F375" s="315" t="s">
        <v>531</v>
      </c>
      <c r="G375" s="313" t="s">
        <v>535</v>
      </c>
      <c r="H375" s="313" t="s">
        <v>359</v>
      </c>
      <c r="I375" s="316">
        <v>1250000</v>
      </c>
      <c r="J375" s="316">
        <f>-K2613/0.0833333333333333</f>
        <v>0</v>
      </c>
      <c r="K375" s="316"/>
      <c r="L375" s="317">
        <v>42627</v>
      </c>
      <c r="M375" s="317">
        <v>42675</v>
      </c>
      <c r="N375" s="318">
        <v>43404</v>
      </c>
      <c r="O375" s="336">
        <f>YEAR(N375)</f>
        <v>2018</v>
      </c>
      <c r="P375" s="336">
        <f>MONTH(N375)</f>
        <v>10</v>
      </c>
      <c r="Q375" s="326" t="str">
        <f>IF(P375&gt;9,CONCATENATE(O375,P375),CONCATENATE(O375,"0",P375))</f>
        <v>201810</v>
      </c>
      <c r="R375" s="354" t="s">
        <v>89</v>
      </c>
      <c r="S375" s="319">
        <v>0</v>
      </c>
      <c r="T375" s="319">
        <v>0</v>
      </c>
      <c r="U375" s="313"/>
      <c r="V375" s="363"/>
      <c r="W375" s="360"/>
      <c r="X375" s="363"/>
      <c r="Y375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75" s="422"/>
      <c r="AA375" s="349"/>
      <c r="AB375" s="349"/>
      <c r="AC375" s="349"/>
      <c r="AD375" s="349"/>
      <c r="AE375" s="349"/>
      <c r="AF375" s="349"/>
      <c r="AG375" s="349"/>
      <c r="AH375" s="349"/>
      <c r="AI375" s="349"/>
      <c r="AJ375" s="349"/>
      <c r="AK375" s="349"/>
      <c r="AL375" s="349"/>
      <c r="AM375" s="349"/>
      <c r="AN375" s="349"/>
      <c r="AO375" s="349"/>
      <c r="AP375" s="349"/>
      <c r="AQ375" s="349"/>
    </row>
    <row r="376" spans="1:100" s="231" customFormat="1" ht="43.5" customHeight="1" x14ac:dyDescent="0.25">
      <c r="A376" s="311" t="s">
        <v>2094</v>
      </c>
      <c r="B376" s="369" t="s">
        <v>918</v>
      </c>
      <c r="C376" s="398" t="s">
        <v>920</v>
      </c>
      <c r="D376" s="314" t="s">
        <v>3279</v>
      </c>
      <c r="E376" s="314" t="s">
        <v>380</v>
      </c>
      <c r="F376" s="315" t="s">
        <v>2059</v>
      </c>
      <c r="G376" s="313" t="s">
        <v>806</v>
      </c>
      <c r="H376" s="313" t="s">
        <v>2060</v>
      </c>
      <c r="I376" s="316">
        <v>300000</v>
      </c>
      <c r="J376" s="316">
        <f>-K2585/0.0833333333333333</f>
        <v>0</v>
      </c>
      <c r="K376" s="316"/>
      <c r="L376" s="317">
        <v>42270</v>
      </c>
      <c r="M376" s="317">
        <v>42309</v>
      </c>
      <c r="N376" s="318">
        <v>43404</v>
      </c>
      <c r="O376" s="336">
        <f>YEAR(N376)</f>
        <v>2018</v>
      </c>
      <c r="P376" s="336">
        <f>MONTH(N376)</f>
        <v>10</v>
      </c>
      <c r="Q376" s="326" t="str">
        <f>IF(P376&gt;9,CONCATENATE(O376,P376),CONCATENATE(O376,"0",P376))</f>
        <v>201810</v>
      </c>
      <c r="R376" s="311" t="s">
        <v>44</v>
      </c>
      <c r="S376" s="319">
        <v>0</v>
      </c>
      <c r="T376" s="319">
        <v>0</v>
      </c>
      <c r="U376" s="313"/>
      <c r="V376" s="385"/>
      <c r="W376" s="360"/>
      <c r="X376" s="385"/>
      <c r="Y376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76" s="348"/>
      <c r="AA376" s="349"/>
      <c r="AB376" s="349"/>
      <c r="AC376" s="349"/>
      <c r="AD376" s="349"/>
      <c r="AE376" s="349"/>
      <c r="AF376" s="349"/>
      <c r="AG376" s="349"/>
      <c r="AH376" s="349"/>
      <c r="AI376" s="349"/>
      <c r="AJ376" s="349"/>
      <c r="AK376" s="349"/>
      <c r="AL376" s="349"/>
      <c r="AM376" s="349"/>
      <c r="AN376" s="349"/>
      <c r="AO376" s="349"/>
      <c r="AP376" s="349"/>
      <c r="AQ376" s="349"/>
      <c r="AR376" s="47"/>
      <c r="AS376" s="47"/>
      <c r="AT376" s="47"/>
      <c r="AU376" s="47"/>
      <c r="AV376" s="47"/>
      <c r="AW376" s="47"/>
      <c r="AX376" s="47"/>
      <c r="AY376" s="47"/>
      <c r="AZ376" s="47"/>
      <c r="BA376" s="47"/>
      <c r="BB376" s="47"/>
      <c r="BC376" s="47"/>
      <c r="BD376" s="47"/>
      <c r="BE376" s="47"/>
      <c r="BF376" s="47"/>
      <c r="BG376" s="47"/>
      <c r="BH376" s="47"/>
      <c r="BI376" s="47"/>
      <c r="BJ376" s="47"/>
      <c r="BK376" s="47"/>
      <c r="BL376" s="47"/>
      <c r="BM376" s="47"/>
      <c r="BN376" s="47"/>
      <c r="BO376" s="47"/>
      <c r="BP376" s="47"/>
      <c r="BQ376" s="47"/>
      <c r="BR376" s="47"/>
      <c r="BS376" s="47"/>
      <c r="BT376" s="47"/>
      <c r="BU376" s="47"/>
      <c r="BV376" s="47"/>
      <c r="BW376" s="47"/>
      <c r="BX376" s="47"/>
      <c r="BY376" s="47"/>
      <c r="BZ376" s="47"/>
      <c r="CA376" s="47"/>
      <c r="CB376" s="47"/>
      <c r="CC376" s="47"/>
      <c r="CD376" s="47"/>
      <c r="CE376" s="47"/>
      <c r="CF376" s="47"/>
      <c r="CG376" s="47"/>
      <c r="CH376" s="47"/>
      <c r="CI376" s="47"/>
      <c r="CJ376" s="47"/>
      <c r="CK376" s="47"/>
      <c r="CL376" s="47"/>
      <c r="CM376" s="47"/>
      <c r="CN376" s="47"/>
      <c r="CO376" s="47"/>
      <c r="CP376" s="47"/>
      <c r="CQ376" s="47"/>
      <c r="CR376" s="47"/>
      <c r="CS376" s="47"/>
      <c r="CT376" s="47"/>
      <c r="CU376" s="47"/>
      <c r="CV376" s="47"/>
    </row>
    <row r="377" spans="1:100" s="231" customFormat="1" ht="43.5" customHeight="1" x14ac:dyDescent="0.25">
      <c r="A377" s="392" t="s">
        <v>2094</v>
      </c>
      <c r="B377" s="264" t="s">
        <v>998</v>
      </c>
      <c r="C377" s="354" t="s">
        <v>920</v>
      </c>
      <c r="D377" s="253"/>
      <c r="E377" s="380" t="s">
        <v>385</v>
      </c>
      <c r="F377" s="425" t="s">
        <v>2140</v>
      </c>
      <c r="G377" s="255" t="s">
        <v>430</v>
      </c>
      <c r="H377" s="255" t="s">
        <v>332</v>
      </c>
      <c r="I377" s="289">
        <v>176830</v>
      </c>
      <c r="J377" s="289">
        <f>-K1854/0.0833333333333333</f>
        <v>0</v>
      </c>
      <c r="K377" s="289"/>
      <c r="L377" s="283">
        <v>42326</v>
      </c>
      <c r="M377" s="283">
        <v>42339</v>
      </c>
      <c r="N377" s="283">
        <v>43407</v>
      </c>
      <c r="O377" s="329">
        <f>YEAR(N377)</f>
        <v>2018</v>
      </c>
      <c r="P377" s="323">
        <f>MONTH(N377)</f>
        <v>11</v>
      </c>
      <c r="Q377" s="330" t="str">
        <f>IF(P377&gt;9,CONCATENATE(O377,P377),CONCATENATE(O377,"0",P377))</f>
        <v>201811</v>
      </c>
      <c r="R377" s="392" t="s">
        <v>44</v>
      </c>
      <c r="S377" s="269">
        <v>0.1</v>
      </c>
      <c r="T377" s="269">
        <v>0.06</v>
      </c>
      <c r="U377" s="355"/>
      <c r="V377" s="343"/>
      <c r="W377" s="345"/>
      <c r="X377" s="344" t="s">
        <v>911</v>
      </c>
      <c r="Y377" s="340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377" s="348"/>
      <c r="AA377" s="349"/>
      <c r="AB377" s="349"/>
      <c r="AC377" s="349"/>
      <c r="AD377" s="349"/>
      <c r="AE377" s="349"/>
      <c r="AF377" s="349"/>
      <c r="AG377" s="349"/>
      <c r="AH377" s="349"/>
      <c r="AI377" s="349"/>
      <c r="AJ377" s="349"/>
      <c r="AK377" s="349"/>
      <c r="AL377" s="349"/>
      <c r="AM377" s="349"/>
      <c r="AN377" s="349"/>
      <c r="AO377" s="349"/>
      <c r="AP377" s="349"/>
      <c r="AQ377" s="349"/>
      <c r="AR377" s="47"/>
      <c r="AS377" s="47"/>
      <c r="AT377" s="47"/>
      <c r="AU377" s="47"/>
      <c r="AV377" s="47"/>
      <c r="AW377" s="47"/>
      <c r="AX377" s="47"/>
      <c r="AY377" s="47"/>
      <c r="AZ377" s="47"/>
      <c r="BA377" s="47"/>
      <c r="BB377" s="47"/>
      <c r="BC377" s="47"/>
      <c r="BD377" s="47"/>
      <c r="BE377" s="47"/>
      <c r="BF377" s="47"/>
      <c r="BG377" s="47"/>
      <c r="BH377" s="47"/>
      <c r="BI377" s="47"/>
      <c r="BJ377" s="47"/>
      <c r="BK377" s="47"/>
      <c r="BL377" s="47"/>
      <c r="BM377" s="47"/>
      <c r="BN377" s="47"/>
      <c r="BO377" s="47"/>
      <c r="BP377" s="47"/>
      <c r="BQ377" s="47"/>
      <c r="BR377" s="47"/>
      <c r="BS377" s="47"/>
      <c r="BT377" s="47"/>
      <c r="BU377" s="47"/>
      <c r="BV377" s="47"/>
      <c r="BW377" s="47"/>
      <c r="BX377" s="47"/>
      <c r="BY377" s="47"/>
      <c r="BZ377" s="47"/>
      <c r="CA377" s="47"/>
      <c r="CB377" s="47"/>
      <c r="CC377" s="47"/>
      <c r="CD377" s="47"/>
      <c r="CE377" s="47"/>
      <c r="CF377" s="47"/>
      <c r="CG377" s="47"/>
      <c r="CH377" s="47"/>
      <c r="CI377" s="47"/>
      <c r="CJ377" s="47"/>
      <c r="CK377" s="47"/>
      <c r="CL377" s="47"/>
      <c r="CM377" s="47"/>
      <c r="CN377" s="47"/>
      <c r="CO377" s="47"/>
      <c r="CP377" s="47"/>
      <c r="CQ377" s="47"/>
      <c r="CR377" s="47"/>
      <c r="CS377" s="47"/>
      <c r="CT377" s="47"/>
      <c r="CU377" s="47"/>
      <c r="CV377" s="47"/>
    </row>
    <row r="378" spans="1:100" s="231" customFormat="1" ht="43.5" customHeight="1" x14ac:dyDescent="0.25">
      <c r="A378" s="354" t="s">
        <v>2094</v>
      </c>
      <c r="B378" s="354" t="s">
        <v>998</v>
      </c>
      <c r="C378" s="354" t="s">
        <v>920</v>
      </c>
      <c r="D378" s="358"/>
      <c r="E378" s="244" t="s">
        <v>385</v>
      </c>
      <c r="F378" s="248" t="s">
        <v>46</v>
      </c>
      <c r="G378" s="362" t="s">
        <v>2266</v>
      </c>
      <c r="H378" s="251" t="s">
        <v>312</v>
      </c>
      <c r="I378" s="285">
        <v>294000</v>
      </c>
      <c r="J378" s="285">
        <f>-K2006/0.0833333333333333</f>
        <v>0</v>
      </c>
      <c r="K378" s="285"/>
      <c r="L378" s="280">
        <v>42403</v>
      </c>
      <c r="M378" s="280">
        <v>42430</v>
      </c>
      <c r="N378" s="281">
        <v>43524</v>
      </c>
      <c r="O378" s="323">
        <f>YEAR(N378)</f>
        <v>2019</v>
      </c>
      <c r="P378" s="323">
        <f>MONTH(N378)</f>
        <v>2</v>
      </c>
      <c r="Q378" s="324" t="str">
        <f>IF(P378&gt;9,CONCATENATE(O378,P378),CONCATENATE(O378,"0",P378))</f>
        <v>201902</v>
      </c>
      <c r="R378" s="354" t="s">
        <v>36</v>
      </c>
      <c r="S378" s="267">
        <v>0</v>
      </c>
      <c r="T378" s="267">
        <v>0</v>
      </c>
      <c r="U378" s="355"/>
      <c r="V378" s="343"/>
      <c r="W378" s="345"/>
      <c r="X378" s="344"/>
      <c r="Y378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78" s="422"/>
      <c r="AA378" s="349"/>
      <c r="AB378" s="349"/>
      <c r="AC378" s="349"/>
      <c r="AD378" s="349"/>
      <c r="AE378" s="349"/>
      <c r="AF378" s="349"/>
      <c r="AG378" s="349"/>
      <c r="AH378" s="349"/>
      <c r="AI378" s="349"/>
      <c r="AJ378" s="349"/>
      <c r="AK378" s="349"/>
      <c r="AL378" s="349"/>
      <c r="AM378" s="349"/>
      <c r="AN378" s="349"/>
      <c r="AO378" s="349"/>
      <c r="AP378" s="349"/>
      <c r="AQ378" s="349"/>
      <c r="AR378" s="47"/>
      <c r="AS378" s="47"/>
      <c r="AT378" s="47"/>
      <c r="AU378" s="47"/>
      <c r="AV378" s="47"/>
      <c r="AW378" s="47"/>
      <c r="AX378" s="47"/>
      <c r="AY378" s="47"/>
      <c r="AZ378" s="47"/>
      <c r="BA378" s="47"/>
      <c r="BB378" s="47"/>
      <c r="BC378" s="47"/>
      <c r="BD378" s="47"/>
      <c r="BE378" s="47"/>
      <c r="BF378" s="47"/>
      <c r="BG378" s="47"/>
      <c r="BH378" s="47"/>
      <c r="BI378" s="47"/>
      <c r="BJ378" s="47"/>
      <c r="BK378" s="47"/>
      <c r="BL378" s="47"/>
      <c r="BM378" s="47"/>
      <c r="BN378" s="47"/>
      <c r="BO378" s="47"/>
      <c r="BP378" s="47"/>
      <c r="BQ378" s="47"/>
      <c r="BR378" s="47"/>
      <c r="BS378" s="47"/>
      <c r="BT378" s="47"/>
      <c r="BU378" s="47"/>
      <c r="BV378" s="47"/>
      <c r="BW378" s="47"/>
      <c r="BX378" s="47"/>
      <c r="BY378" s="47"/>
      <c r="BZ378" s="47"/>
      <c r="CA378" s="47"/>
      <c r="CB378" s="47"/>
      <c r="CC378" s="47"/>
      <c r="CD378" s="47"/>
      <c r="CE378" s="47"/>
      <c r="CF378" s="47"/>
      <c r="CG378" s="47"/>
      <c r="CH378" s="47"/>
      <c r="CI378" s="47"/>
      <c r="CJ378" s="47"/>
      <c r="CK378" s="47"/>
      <c r="CL378" s="47"/>
      <c r="CM378" s="47"/>
      <c r="CN378" s="47"/>
      <c r="CO378" s="47"/>
      <c r="CP378" s="47"/>
      <c r="CQ378" s="47"/>
      <c r="CR378" s="47"/>
      <c r="CS378" s="47"/>
      <c r="CT378" s="47"/>
      <c r="CU378" s="47"/>
      <c r="CV378" s="47"/>
    </row>
    <row r="379" spans="1:100" s="47" customFormat="1" ht="43.5" customHeight="1" x14ac:dyDescent="0.25">
      <c r="A379" s="392" t="s">
        <v>2094</v>
      </c>
      <c r="B379" s="392" t="s">
        <v>998</v>
      </c>
      <c r="C379" s="354" t="s">
        <v>920</v>
      </c>
      <c r="D379" s="380"/>
      <c r="E379" s="380" t="s">
        <v>385</v>
      </c>
      <c r="F379" s="425" t="s">
        <v>2254</v>
      </c>
      <c r="G379" s="255" t="s">
        <v>375</v>
      </c>
      <c r="H379" s="357" t="s">
        <v>2255</v>
      </c>
      <c r="I379" s="289">
        <v>1977144</v>
      </c>
      <c r="J379" s="289">
        <f>-K1856/0.0833333333333333</f>
        <v>0</v>
      </c>
      <c r="K379" s="289"/>
      <c r="L379" s="283">
        <v>42396</v>
      </c>
      <c r="M379" s="283">
        <v>42430</v>
      </c>
      <c r="N379" s="283">
        <v>43524</v>
      </c>
      <c r="O379" s="329">
        <f>YEAR(N379)</f>
        <v>2019</v>
      </c>
      <c r="P379" s="323">
        <f>MONTH(N379)</f>
        <v>2</v>
      </c>
      <c r="Q379" s="330" t="str">
        <f>IF(P379&gt;9,CONCATENATE(O379,P379),CONCATENATE(O379,"0",P379))</f>
        <v>201902</v>
      </c>
      <c r="R379" s="392" t="s">
        <v>44</v>
      </c>
      <c r="S379" s="269">
        <v>0.03</v>
      </c>
      <c r="T379" s="269">
        <v>0.01</v>
      </c>
      <c r="U379" s="355"/>
      <c r="V379" s="343"/>
      <c r="W379" s="345"/>
      <c r="X379" s="343" t="s">
        <v>911</v>
      </c>
      <c r="Y379" s="235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379" s="422"/>
      <c r="AA379" s="349"/>
      <c r="AB379" s="349"/>
      <c r="AC379" s="349"/>
      <c r="AD379" s="349"/>
      <c r="AE379" s="349"/>
      <c r="AF379" s="349"/>
      <c r="AG379" s="349"/>
      <c r="AH379" s="349"/>
      <c r="AI379" s="349"/>
      <c r="AJ379" s="349"/>
      <c r="AK379" s="349"/>
      <c r="AL379" s="349"/>
      <c r="AM379" s="349"/>
      <c r="AN379" s="349"/>
      <c r="AO379" s="349"/>
      <c r="AP379" s="349"/>
      <c r="AQ379" s="349"/>
    </row>
    <row r="380" spans="1:100" s="47" customFormat="1" ht="43.5" customHeight="1" x14ac:dyDescent="0.25">
      <c r="A380" s="354" t="s">
        <v>2094</v>
      </c>
      <c r="B380" s="354" t="s">
        <v>998</v>
      </c>
      <c r="C380" s="354" t="s">
        <v>920</v>
      </c>
      <c r="D380" s="244"/>
      <c r="E380" s="358" t="s">
        <v>385</v>
      </c>
      <c r="F380" s="359" t="s">
        <v>34</v>
      </c>
      <c r="G380" s="246" t="s">
        <v>2</v>
      </c>
      <c r="H380" s="246" t="s">
        <v>253</v>
      </c>
      <c r="I380" s="285">
        <v>179550</v>
      </c>
      <c r="J380" s="285">
        <f>-K1843/0.0833333333333333</f>
        <v>0</v>
      </c>
      <c r="K380" s="285"/>
      <c r="L380" s="280">
        <v>42396</v>
      </c>
      <c r="M380" s="280">
        <v>42461</v>
      </c>
      <c r="N380" s="372">
        <v>43555</v>
      </c>
      <c r="O380" s="329">
        <f>YEAR(N380)</f>
        <v>2019</v>
      </c>
      <c r="P380" s="323">
        <f>MONTH(N380)</f>
        <v>3</v>
      </c>
      <c r="Q380" s="330" t="str">
        <f>IF(P380&gt;9,CONCATENATE(O380,P380),CONCATENATE(O380,"0",P380))</f>
        <v>201903</v>
      </c>
      <c r="R380" s="354" t="s">
        <v>44</v>
      </c>
      <c r="S380" s="267">
        <v>0</v>
      </c>
      <c r="T380" s="267">
        <v>0</v>
      </c>
      <c r="U380" s="355"/>
      <c r="V380" s="343"/>
      <c r="W380" s="345"/>
      <c r="X380" s="343"/>
      <c r="Y380" s="235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80" s="422"/>
      <c r="AA380" s="349"/>
      <c r="AB380" s="349"/>
      <c r="AC380" s="349"/>
      <c r="AD380" s="349"/>
      <c r="AE380" s="349"/>
      <c r="AF380" s="349"/>
      <c r="AG380" s="349"/>
      <c r="AH380" s="349"/>
      <c r="AI380" s="349"/>
      <c r="AJ380" s="349"/>
      <c r="AK380" s="349"/>
      <c r="AL380" s="349"/>
      <c r="AM380" s="349"/>
      <c r="AN380" s="349"/>
      <c r="AO380" s="349"/>
      <c r="AP380" s="349"/>
      <c r="AQ380" s="349"/>
    </row>
    <row r="381" spans="1:100" s="47" customFormat="1" ht="43.5" customHeight="1" x14ac:dyDescent="0.25">
      <c r="A381" s="311" t="s">
        <v>2094</v>
      </c>
      <c r="B381" s="369" t="s">
        <v>998</v>
      </c>
      <c r="C381" s="398" t="s">
        <v>920</v>
      </c>
      <c r="D381" s="314"/>
      <c r="E381" s="314" t="s">
        <v>385</v>
      </c>
      <c r="F381" s="315" t="s">
        <v>2500</v>
      </c>
      <c r="G381" s="313" t="s">
        <v>2501</v>
      </c>
      <c r="H381" s="313" t="s">
        <v>954</v>
      </c>
      <c r="I381" s="316">
        <v>140000</v>
      </c>
      <c r="J381" s="316">
        <f>-K1989/0.0833333333333333</f>
        <v>0</v>
      </c>
      <c r="K381" s="316"/>
      <c r="L381" s="317">
        <v>42501</v>
      </c>
      <c r="M381" s="317">
        <v>42501</v>
      </c>
      <c r="N381" s="318">
        <v>43595</v>
      </c>
      <c r="O381" s="336">
        <f>YEAR(N381)</f>
        <v>2019</v>
      </c>
      <c r="P381" s="336">
        <f>MONTH(N381)</f>
        <v>5</v>
      </c>
      <c r="Q381" s="326" t="str">
        <f>IF(P381&gt;9,CONCATENATE(O381,P381),CONCATENATE(O381,"0",P381))</f>
        <v>201905</v>
      </c>
      <c r="R381" s="311" t="s">
        <v>44</v>
      </c>
      <c r="S381" s="319">
        <v>0</v>
      </c>
      <c r="T381" s="319">
        <v>0</v>
      </c>
      <c r="U381" s="313"/>
      <c r="V381" s="360"/>
      <c r="W381" s="360"/>
      <c r="X381" s="360"/>
      <c r="Y381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81" s="360"/>
      <c r="AA381" s="360"/>
      <c r="AB381" s="360"/>
      <c r="AC381" s="360"/>
      <c r="AD381" s="360"/>
      <c r="AE381" s="360"/>
      <c r="AF381" s="360"/>
      <c r="AG381" s="360"/>
      <c r="AH381" s="360"/>
      <c r="AI381" s="360"/>
      <c r="AJ381" s="360"/>
      <c r="AK381" s="360"/>
      <c r="AL381" s="360"/>
      <c r="AM381" s="360"/>
      <c r="AN381" s="360"/>
      <c r="AO381" s="360"/>
      <c r="AP381" s="360"/>
      <c r="AQ381" s="360"/>
    </row>
    <row r="382" spans="1:100" s="47" customFormat="1" ht="43.5" customHeight="1" x14ac:dyDescent="0.25">
      <c r="A382" s="311" t="s">
        <v>2094</v>
      </c>
      <c r="B382" s="369" t="s">
        <v>998</v>
      </c>
      <c r="C382" s="398" t="s">
        <v>920</v>
      </c>
      <c r="D382" s="314"/>
      <c r="E382" s="314" t="s">
        <v>385</v>
      </c>
      <c r="F382" s="315" t="s">
        <v>2500</v>
      </c>
      <c r="G382" s="313" t="s">
        <v>2501</v>
      </c>
      <c r="H382" s="313" t="s">
        <v>2502</v>
      </c>
      <c r="I382" s="316">
        <v>140000</v>
      </c>
      <c r="J382" s="316">
        <f>-K1990/0.0833333333333333</f>
        <v>0</v>
      </c>
      <c r="K382" s="316"/>
      <c r="L382" s="317">
        <v>42501</v>
      </c>
      <c r="M382" s="317">
        <v>42501</v>
      </c>
      <c r="N382" s="318">
        <v>43595</v>
      </c>
      <c r="O382" s="336">
        <f>YEAR(N382)</f>
        <v>2019</v>
      </c>
      <c r="P382" s="336">
        <f>MONTH(N382)</f>
        <v>5</v>
      </c>
      <c r="Q382" s="326" t="str">
        <f>IF(P382&gt;9,CONCATENATE(O382,P382),CONCATENATE(O382,"0",P382))</f>
        <v>201905</v>
      </c>
      <c r="R382" s="311" t="s">
        <v>44</v>
      </c>
      <c r="S382" s="319">
        <v>0</v>
      </c>
      <c r="T382" s="319">
        <v>0</v>
      </c>
      <c r="U382" s="313"/>
      <c r="V382" s="360"/>
      <c r="W382" s="360"/>
      <c r="X382" s="360"/>
      <c r="Y382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82" s="360"/>
      <c r="AA382" s="360"/>
      <c r="AB382" s="360"/>
      <c r="AC382" s="360"/>
      <c r="AD382" s="360"/>
      <c r="AE382" s="360"/>
      <c r="AF382" s="360"/>
      <c r="AG382" s="360"/>
      <c r="AH382" s="360"/>
      <c r="AI382" s="360"/>
      <c r="AJ382" s="360"/>
      <c r="AK382" s="360"/>
      <c r="AL382" s="360"/>
      <c r="AM382" s="360"/>
      <c r="AN382" s="360"/>
      <c r="AO382" s="360"/>
      <c r="AP382" s="360"/>
      <c r="AQ382" s="360"/>
    </row>
    <row r="383" spans="1:100" s="47" customFormat="1" ht="43.5" customHeight="1" x14ac:dyDescent="0.25">
      <c r="A383" s="305" t="s">
        <v>2094</v>
      </c>
      <c r="B383" s="361" t="s">
        <v>998</v>
      </c>
      <c r="C383" s="398" t="s">
        <v>920</v>
      </c>
      <c r="D383" s="306"/>
      <c r="E383" s="306" t="s">
        <v>385</v>
      </c>
      <c r="F383" s="307" t="s">
        <v>2520</v>
      </c>
      <c r="G383" s="308" t="s">
        <v>2521</v>
      </c>
      <c r="H383" s="308" t="s">
        <v>2522</v>
      </c>
      <c r="I383" s="309">
        <v>80000</v>
      </c>
      <c r="J383" s="309">
        <f>-K1992/0.0833333333333333</f>
        <v>0</v>
      </c>
      <c r="K383" s="309"/>
      <c r="L383" s="310">
        <v>42508</v>
      </c>
      <c r="M383" s="310">
        <v>42513</v>
      </c>
      <c r="N383" s="310">
        <v>43607</v>
      </c>
      <c r="O383" s="337">
        <f>YEAR(N383)</f>
        <v>2019</v>
      </c>
      <c r="P383" s="336">
        <f>MONTH(N383)</f>
        <v>5</v>
      </c>
      <c r="Q383" s="332" t="str">
        <f>IF(P383&gt;9,CONCATENATE(O383,P383),CONCATENATE(O383,"0",P383))</f>
        <v>201905</v>
      </c>
      <c r="R383" s="311" t="s">
        <v>36</v>
      </c>
      <c r="S383" s="312">
        <v>0</v>
      </c>
      <c r="T383" s="312">
        <v>0</v>
      </c>
      <c r="U383" s="308"/>
      <c r="V383" s="360"/>
      <c r="W383" s="360"/>
      <c r="X383" s="360"/>
      <c r="Y383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83" s="385"/>
      <c r="AA383" s="363"/>
      <c r="AB383" s="363"/>
      <c r="AC383" s="363"/>
      <c r="AD383" s="363"/>
      <c r="AE383" s="363"/>
      <c r="AF383" s="363"/>
      <c r="AG383" s="363"/>
      <c r="AH383" s="363"/>
      <c r="AI383" s="363"/>
      <c r="AJ383" s="363"/>
      <c r="AK383" s="363"/>
      <c r="AL383" s="363"/>
      <c r="AM383" s="363"/>
      <c r="AN383" s="363"/>
      <c r="AO383" s="363"/>
      <c r="AP383" s="363"/>
      <c r="AQ383" s="363"/>
    </row>
    <row r="384" spans="1:100" s="47" customFormat="1" ht="43.5" customHeight="1" x14ac:dyDescent="0.25">
      <c r="A384" s="311" t="s">
        <v>2094</v>
      </c>
      <c r="B384" s="369" t="s">
        <v>998</v>
      </c>
      <c r="C384" s="398" t="s">
        <v>920</v>
      </c>
      <c r="D384" s="314"/>
      <c r="E384" s="314" t="s">
        <v>380</v>
      </c>
      <c r="F384" s="315" t="s">
        <v>2532</v>
      </c>
      <c r="G384" s="313" t="s">
        <v>2533</v>
      </c>
      <c r="H384" s="313" t="s">
        <v>2534</v>
      </c>
      <c r="I384" s="316">
        <v>90000</v>
      </c>
      <c r="J384" s="316">
        <f>-K1994/0.0833333333333333</f>
        <v>0</v>
      </c>
      <c r="K384" s="316"/>
      <c r="L384" s="317">
        <v>42522</v>
      </c>
      <c r="M384" s="317">
        <v>42522</v>
      </c>
      <c r="N384" s="318">
        <v>43616</v>
      </c>
      <c r="O384" s="336">
        <f>YEAR(N384)</f>
        <v>2019</v>
      </c>
      <c r="P384" s="336">
        <f>MONTH(N384)</f>
        <v>5</v>
      </c>
      <c r="Q384" s="326" t="str">
        <f>IF(P384&gt;9,CONCATENATE(O384,P384),CONCATENATE(O384,"0",P384))</f>
        <v>201905</v>
      </c>
      <c r="R384" s="311" t="s">
        <v>44</v>
      </c>
      <c r="S384" s="319">
        <v>0</v>
      </c>
      <c r="T384" s="319">
        <v>0</v>
      </c>
      <c r="U384" s="313"/>
      <c r="V384" s="360"/>
      <c r="W384" s="360"/>
      <c r="X384" s="360"/>
      <c r="Y384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84" s="385"/>
      <c r="AA384" s="360"/>
      <c r="AB384" s="360"/>
      <c r="AC384" s="360"/>
      <c r="AD384" s="360"/>
      <c r="AE384" s="360"/>
      <c r="AF384" s="360"/>
      <c r="AG384" s="360"/>
      <c r="AH384" s="360"/>
      <c r="AI384" s="360"/>
      <c r="AJ384" s="360"/>
      <c r="AK384" s="360"/>
      <c r="AL384" s="360"/>
      <c r="AM384" s="360"/>
      <c r="AN384" s="360"/>
      <c r="AO384" s="360"/>
      <c r="AP384" s="360"/>
      <c r="AQ384" s="360"/>
      <c r="AR384" s="231"/>
      <c r="AS384" s="231"/>
      <c r="AT384" s="231"/>
      <c r="AU384" s="231"/>
      <c r="AV384" s="231"/>
      <c r="AW384" s="231"/>
      <c r="AX384" s="231"/>
      <c r="AY384" s="231"/>
      <c r="AZ384" s="231"/>
      <c r="BA384" s="231"/>
      <c r="BB384" s="231"/>
      <c r="BC384" s="231"/>
      <c r="BD384" s="231"/>
      <c r="BE384" s="231"/>
      <c r="BF384" s="231"/>
      <c r="BG384" s="231"/>
      <c r="BH384" s="231"/>
      <c r="BI384" s="231"/>
      <c r="BJ384" s="231"/>
      <c r="BK384" s="231"/>
      <c r="BL384" s="231"/>
      <c r="BM384" s="231"/>
      <c r="BN384" s="231"/>
      <c r="BO384" s="231"/>
      <c r="BP384" s="231"/>
      <c r="BQ384" s="231"/>
      <c r="BR384" s="231"/>
      <c r="BS384" s="231"/>
      <c r="BT384" s="231"/>
      <c r="BU384" s="231"/>
      <c r="BV384" s="231"/>
      <c r="BW384" s="231"/>
      <c r="BX384" s="231"/>
      <c r="BY384" s="231"/>
      <c r="BZ384" s="231"/>
      <c r="CA384" s="231"/>
      <c r="CB384" s="231"/>
      <c r="CC384" s="231"/>
      <c r="CD384" s="231"/>
      <c r="CE384" s="231"/>
      <c r="CF384" s="231"/>
      <c r="CG384" s="231"/>
      <c r="CH384" s="231"/>
      <c r="CI384" s="231"/>
      <c r="CJ384" s="231"/>
      <c r="CK384" s="231"/>
      <c r="CL384" s="231"/>
      <c r="CM384" s="231"/>
      <c r="CN384" s="231"/>
      <c r="CO384" s="231"/>
      <c r="CP384" s="231"/>
      <c r="CQ384" s="231"/>
      <c r="CR384" s="231"/>
      <c r="CS384" s="231"/>
      <c r="CT384" s="231"/>
      <c r="CU384" s="231"/>
      <c r="CV384" s="231"/>
    </row>
    <row r="385" spans="1:100" s="47" customFormat="1" ht="43.5" customHeight="1" x14ac:dyDescent="0.25">
      <c r="A385" s="311" t="s">
        <v>2094</v>
      </c>
      <c r="B385" s="369" t="s">
        <v>998</v>
      </c>
      <c r="C385" s="398" t="s">
        <v>920</v>
      </c>
      <c r="D385" s="314"/>
      <c r="E385" s="314" t="s">
        <v>380</v>
      </c>
      <c r="F385" s="315" t="s">
        <v>2532</v>
      </c>
      <c r="G385" s="313" t="s">
        <v>2533</v>
      </c>
      <c r="H385" s="313" t="s">
        <v>2535</v>
      </c>
      <c r="I385" s="316">
        <v>90000</v>
      </c>
      <c r="J385" s="316">
        <f>-K1995/0.0833333333333333</f>
        <v>0</v>
      </c>
      <c r="K385" s="316"/>
      <c r="L385" s="317">
        <v>42522</v>
      </c>
      <c r="M385" s="317">
        <v>42522</v>
      </c>
      <c r="N385" s="318">
        <v>43616</v>
      </c>
      <c r="O385" s="336">
        <f>YEAR(N385)</f>
        <v>2019</v>
      </c>
      <c r="P385" s="336">
        <f>MONTH(N385)</f>
        <v>5</v>
      </c>
      <c r="Q385" s="326" t="str">
        <f>IF(P385&gt;9,CONCATENATE(O385,P385),CONCATENATE(O385,"0",P385))</f>
        <v>201905</v>
      </c>
      <c r="R385" s="311" t="s">
        <v>44</v>
      </c>
      <c r="S385" s="319">
        <v>0</v>
      </c>
      <c r="T385" s="319">
        <v>0</v>
      </c>
      <c r="U385" s="313"/>
      <c r="V385" s="360"/>
      <c r="W385" s="360"/>
      <c r="X385" s="360"/>
      <c r="Y385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85" s="385"/>
      <c r="AA385" s="360"/>
      <c r="AB385" s="360"/>
      <c r="AC385" s="360"/>
      <c r="AD385" s="360"/>
      <c r="AE385" s="360"/>
      <c r="AF385" s="360"/>
      <c r="AG385" s="360"/>
      <c r="AH385" s="360"/>
      <c r="AI385" s="360"/>
      <c r="AJ385" s="360"/>
      <c r="AK385" s="360"/>
      <c r="AL385" s="360"/>
      <c r="AM385" s="360"/>
      <c r="AN385" s="360"/>
      <c r="AO385" s="360"/>
      <c r="AP385" s="360"/>
      <c r="AQ385" s="360"/>
      <c r="AR385" s="231"/>
      <c r="AS385" s="231"/>
      <c r="AT385" s="231"/>
      <c r="AU385" s="231"/>
      <c r="AV385" s="231"/>
      <c r="AW385" s="231"/>
      <c r="AX385" s="231"/>
      <c r="AY385" s="231"/>
      <c r="AZ385" s="231"/>
      <c r="BA385" s="231"/>
      <c r="BB385" s="231"/>
      <c r="BC385" s="231"/>
      <c r="BD385" s="231"/>
      <c r="BE385" s="231"/>
      <c r="BF385" s="231"/>
      <c r="BG385" s="231"/>
      <c r="BH385" s="231"/>
      <c r="BI385" s="231"/>
      <c r="BJ385" s="231"/>
      <c r="BK385" s="231"/>
      <c r="BL385" s="231"/>
      <c r="BM385" s="231"/>
      <c r="BN385" s="231"/>
      <c r="BO385" s="231"/>
      <c r="BP385" s="231"/>
      <c r="BQ385" s="231"/>
      <c r="BR385" s="231"/>
      <c r="BS385" s="231"/>
      <c r="BT385" s="231"/>
      <c r="BU385" s="231"/>
      <c r="BV385" s="231"/>
      <c r="BW385" s="231"/>
      <c r="BX385" s="231"/>
      <c r="BY385" s="231"/>
      <c r="BZ385" s="231"/>
      <c r="CA385" s="231"/>
      <c r="CB385" s="231"/>
      <c r="CC385" s="231"/>
      <c r="CD385" s="231"/>
      <c r="CE385" s="231"/>
      <c r="CF385" s="231"/>
      <c r="CG385" s="231"/>
      <c r="CH385" s="231"/>
      <c r="CI385" s="231"/>
      <c r="CJ385" s="231"/>
      <c r="CK385" s="231"/>
      <c r="CL385" s="231"/>
      <c r="CM385" s="231"/>
      <c r="CN385" s="231"/>
      <c r="CO385" s="231"/>
      <c r="CP385" s="231"/>
      <c r="CQ385" s="231"/>
      <c r="CR385" s="231"/>
      <c r="CS385" s="231"/>
      <c r="CT385" s="231"/>
      <c r="CU385" s="231"/>
      <c r="CV385" s="231"/>
    </row>
    <row r="386" spans="1:100" s="47" customFormat="1" ht="43.5" customHeight="1" x14ac:dyDescent="0.25">
      <c r="A386" s="311" t="s">
        <v>2094</v>
      </c>
      <c r="B386" s="369" t="s">
        <v>998</v>
      </c>
      <c r="C386" s="398" t="s">
        <v>920</v>
      </c>
      <c r="D386" s="314"/>
      <c r="E386" s="314" t="s">
        <v>380</v>
      </c>
      <c r="F386" s="315" t="s">
        <v>2532</v>
      </c>
      <c r="G386" s="313" t="s">
        <v>2533</v>
      </c>
      <c r="H386" s="313" t="s">
        <v>2536</v>
      </c>
      <c r="I386" s="316">
        <v>90000</v>
      </c>
      <c r="J386" s="316">
        <f>-K1996/0.0833333333333333</f>
        <v>0</v>
      </c>
      <c r="K386" s="316"/>
      <c r="L386" s="317">
        <v>42522</v>
      </c>
      <c r="M386" s="317">
        <v>42522</v>
      </c>
      <c r="N386" s="318">
        <v>43616</v>
      </c>
      <c r="O386" s="336">
        <f>YEAR(N386)</f>
        <v>2019</v>
      </c>
      <c r="P386" s="336">
        <f>MONTH(N386)</f>
        <v>5</v>
      </c>
      <c r="Q386" s="326" t="str">
        <f>IF(P386&gt;9,CONCATENATE(O386,P386),CONCATENATE(O386,"0",P386))</f>
        <v>201905</v>
      </c>
      <c r="R386" s="311" t="s">
        <v>44</v>
      </c>
      <c r="S386" s="319">
        <v>0</v>
      </c>
      <c r="T386" s="319">
        <v>0</v>
      </c>
      <c r="U386" s="313"/>
      <c r="V386" s="360"/>
      <c r="W386" s="360"/>
      <c r="X386" s="360"/>
      <c r="Y386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86" s="385"/>
      <c r="AA386" s="360"/>
      <c r="AB386" s="360"/>
      <c r="AC386" s="360"/>
      <c r="AD386" s="360"/>
      <c r="AE386" s="360"/>
      <c r="AF386" s="360"/>
      <c r="AG386" s="360"/>
      <c r="AH386" s="360"/>
      <c r="AI386" s="360"/>
      <c r="AJ386" s="360"/>
      <c r="AK386" s="360"/>
      <c r="AL386" s="360"/>
      <c r="AM386" s="360"/>
      <c r="AN386" s="360"/>
      <c r="AO386" s="360"/>
      <c r="AP386" s="360"/>
      <c r="AQ386" s="360"/>
      <c r="AR386" s="231"/>
      <c r="AS386" s="231"/>
      <c r="AT386" s="231"/>
      <c r="AU386" s="231"/>
      <c r="AV386" s="231"/>
      <c r="AW386" s="231"/>
      <c r="AX386" s="231"/>
      <c r="AY386" s="231"/>
      <c r="AZ386" s="231"/>
      <c r="BA386" s="231"/>
      <c r="BB386" s="231"/>
      <c r="BC386" s="231"/>
      <c r="BD386" s="231"/>
      <c r="BE386" s="231"/>
      <c r="BF386" s="231"/>
      <c r="BG386" s="231"/>
      <c r="BH386" s="231"/>
      <c r="BI386" s="231"/>
      <c r="BJ386" s="231"/>
      <c r="BK386" s="231"/>
      <c r="BL386" s="231"/>
      <c r="BM386" s="231"/>
      <c r="BN386" s="231"/>
      <c r="BO386" s="231"/>
      <c r="BP386" s="231"/>
      <c r="BQ386" s="231"/>
      <c r="BR386" s="231"/>
      <c r="BS386" s="231"/>
      <c r="BT386" s="231"/>
      <c r="BU386" s="231"/>
      <c r="BV386" s="231"/>
      <c r="BW386" s="231"/>
      <c r="BX386" s="231"/>
      <c r="BY386" s="231"/>
      <c r="BZ386" s="231"/>
      <c r="CA386" s="231"/>
      <c r="CB386" s="231"/>
      <c r="CC386" s="231"/>
      <c r="CD386" s="231"/>
      <c r="CE386" s="231"/>
      <c r="CF386" s="231"/>
      <c r="CG386" s="231"/>
      <c r="CH386" s="231"/>
      <c r="CI386" s="231"/>
      <c r="CJ386" s="231"/>
      <c r="CK386" s="231"/>
      <c r="CL386" s="231"/>
      <c r="CM386" s="231"/>
      <c r="CN386" s="231"/>
      <c r="CO386" s="231"/>
      <c r="CP386" s="231"/>
      <c r="CQ386" s="231"/>
      <c r="CR386" s="231"/>
      <c r="CS386" s="231"/>
      <c r="CT386" s="231"/>
      <c r="CU386" s="231"/>
      <c r="CV386" s="231"/>
    </row>
    <row r="387" spans="1:100" s="47" customFormat="1" ht="43.5" customHeight="1" x14ac:dyDescent="0.25">
      <c r="A387" s="354" t="s">
        <v>2094</v>
      </c>
      <c r="B387" s="235" t="s">
        <v>998</v>
      </c>
      <c r="C387" s="354" t="s">
        <v>920</v>
      </c>
      <c r="D387" s="244"/>
      <c r="E387" s="244" t="s">
        <v>385</v>
      </c>
      <c r="F387" s="359" t="s">
        <v>2496</v>
      </c>
      <c r="G387" s="246" t="s">
        <v>507</v>
      </c>
      <c r="H387" s="355" t="s">
        <v>2497</v>
      </c>
      <c r="I387" s="285">
        <v>96795</v>
      </c>
      <c r="J387" s="285">
        <f>-K2029/0.0833333333333333</f>
        <v>0</v>
      </c>
      <c r="K387" s="285"/>
      <c r="L387" s="280">
        <v>42494</v>
      </c>
      <c r="M387" s="280">
        <v>42522</v>
      </c>
      <c r="N387" s="280">
        <v>43616</v>
      </c>
      <c r="O387" s="329">
        <f>YEAR(N387)</f>
        <v>2019</v>
      </c>
      <c r="P387" s="323">
        <f>MONTH(N387)</f>
        <v>5</v>
      </c>
      <c r="Q387" s="330" t="str">
        <f>IF(P387&gt;9,CONCATENATE(O387,P387),CONCATENATE(O387,"0",P387))</f>
        <v>201905</v>
      </c>
      <c r="R387" s="354" t="s">
        <v>44</v>
      </c>
      <c r="S387" s="267">
        <v>0</v>
      </c>
      <c r="T387" s="267">
        <v>0</v>
      </c>
      <c r="U387" s="246"/>
      <c r="V387" s="343"/>
      <c r="W387" s="345"/>
      <c r="X387" s="344"/>
      <c r="Y387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87" s="422"/>
      <c r="AA387" s="348"/>
      <c r="AB387" s="348"/>
      <c r="AC387" s="348"/>
      <c r="AD387" s="348"/>
      <c r="AE387" s="348"/>
      <c r="AF387" s="348"/>
      <c r="AG387" s="348"/>
      <c r="AH387" s="348"/>
      <c r="AI387" s="348"/>
      <c r="AJ387" s="348"/>
      <c r="AK387" s="348"/>
      <c r="AL387" s="348"/>
      <c r="AM387" s="348"/>
      <c r="AN387" s="348"/>
      <c r="AO387" s="348"/>
      <c r="AP387" s="348"/>
      <c r="AQ387" s="348"/>
      <c r="AR387" s="231"/>
      <c r="AS387" s="231"/>
      <c r="AT387" s="231"/>
      <c r="AU387" s="231"/>
      <c r="AV387" s="231"/>
      <c r="AW387" s="231"/>
      <c r="AX387" s="231"/>
      <c r="AY387" s="231"/>
      <c r="AZ387" s="231"/>
      <c r="BA387" s="231"/>
      <c r="BB387" s="231"/>
      <c r="BC387" s="231"/>
      <c r="BD387" s="231"/>
      <c r="BE387" s="231"/>
      <c r="BF387" s="231"/>
      <c r="BG387" s="231"/>
      <c r="BH387" s="231"/>
      <c r="BI387" s="231"/>
      <c r="BJ387" s="231"/>
      <c r="BK387" s="231"/>
      <c r="BL387" s="231"/>
      <c r="BM387" s="231"/>
      <c r="BN387" s="231"/>
      <c r="BO387" s="231"/>
      <c r="BP387" s="231"/>
      <c r="BQ387" s="231"/>
      <c r="BR387" s="231"/>
      <c r="BS387" s="231"/>
      <c r="BT387" s="231"/>
      <c r="BU387" s="231"/>
      <c r="BV387" s="231"/>
      <c r="BW387" s="231"/>
      <c r="BX387" s="231"/>
      <c r="BY387" s="231"/>
      <c r="BZ387" s="231"/>
      <c r="CA387" s="231"/>
      <c r="CB387" s="231"/>
      <c r="CC387" s="231"/>
      <c r="CD387" s="231"/>
      <c r="CE387" s="231"/>
      <c r="CF387" s="231"/>
      <c r="CG387" s="231"/>
      <c r="CH387" s="231"/>
      <c r="CI387" s="231"/>
      <c r="CJ387" s="231"/>
      <c r="CK387" s="231"/>
      <c r="CL387" s="231"/>
      <c r="CM387" s="231"/>
      <c r="CN387" s="231"/>
      <c r="CO387" s="231"/>
      <c r="CP387" s="231"/>
      <c r="CQ387" s="231"/>
      <c r="CR387" s="231"/>
      <c r="CS387" s="231"/>
      <c r="CT387" s="231"/>
      <c r="CU387" s="231"/>
      <c r="CV387" s="231"/>
    </row>
    <row r="388" spans="1:100" s="47" customFormat="1" ht="43.5" customHeight="1" x14ac:dyDescent="0.25">
      <c r="A388" s="305" t="s">
        <v>2094</v>
      </c>
      <c r="B388" s="361" t="s">
        <v>998</v>
      </c>
      <c r="C388" s="398" t="s">
        <v>920</v>
      </c>
      <c r="D388" s="306"/>
      <c r="E388" s="306" t="s">
        <v>385</v>
      </c>
      <c r="F388" s="307" t="s">
        <v>2822</v>
      </c>
      <c r="G388" s="308" t="s">
        <v>2823</v>
      </c>
      <c r="H388" s="308" t="s">
        <v>2824</v>
      </c>
      <c r="I388" s="309">
        <v>54320</v>
      </c>
      <c r="J388" s="309">
        <f>-K2029/0.0833333333333333</f>
        <v>0</v>
      </c>
      <c r="K388" s="309"/>
      <c r="L388" s="310">
        <v>42648</v>
      </c>
      <c r="M388" s="310">
        <v>42644</v>
      </c>
      <c r="N388" s="310">
        <v>43738</v>
      </c>
      <c r="O388" s="337">
        <f>YEAR(N388)</f>
        <v>2019</v>
      </c>
      <c r="P388" s="336">
        <f>MONTH(N388)</f>
        <v>9</v>
      </c>
      <c r="Q388" s="332" t="str">
        <f>IF(P388&gt;9,CONCATENATE(O388,P388),CONCATENATE(O388,"0",P388))</f>
        <v>201909</v>
      </c>
      <c r="R388" s="311" t="s">
        <v>44</v>
      </c>
      <c r="S388" s="312">
        <v>0</v>
      </c>
      <c r="T388" s="312">
        <v>0</v>
      </c>
      <c r="U388" s="308"/>
      <c r="V388" s="360"/>
      <c r="W388" s="360"/>
      <c r="X388" s="360"/>
      <c r="Y388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88" s="385"/>
      <c r="AA388" s="363"/>
      <c r="AB388" s="363"/>
      <c r="AC388" s="363"/>
      <c r="AD388" s="363"/>
      <c r="AE388" s="363"/>
      <c r="AF388" s="363"/>
      <c r="AG388" s="363"/>
      <c r="AH388" s="363"/>
      <c r="AI388" s="363"/>
      <c r="AJ388" s="363"/>
      <c r="AK388" s="363"/>
      <c r="AL388" s="363"/>
      <c r="AM388" s="363"/>
      <c r="AN388" s="363"/>
      <c r="AO388" s="363"/>
      <c r="AP388" s="363"/>
      <c r="AQ388" s="363"/>
      <c r="AR388" s="231"/>
      <c r="AS388" s="231"/>
      <c r="AT388" s="231"/>
      <c r="AU388" s="231"/>
      <c r="AV388" s="231"/>
      <c r="AW388" s="231"/>
      <c r="AX388" s="231"/>
      <c r="AY388" s="231"/>
      <c r="AZ388" s="231"/>
      <c r="BA388" s="231"/>
      <c r="BB388" s="231"/>
      <c r="BC388" s="231"/>
      <c r="BD388" s="231"/>
      <c r="BE388" s="231"/>
      <c r="BF388" s="231"/>
      <c r="BG388" s="231"/>
      <c r="BH388" s="231"/>
      <c r="BI388" s="231"/>
      <c r="BJ388" s="231"/>
      <c r="BK388" s="231"/>
      <c r="BL388" s="231"/>
      <c r="BM388" s="231"/>
      <c r="BN388" s="231"/>
      <c r="BO388" s="231"/>
      <c r="BP388" s="231"/>
      <c r="BQ388" s="231"/>
      <c r="BR388" s="231"/>
      <c r="BS388" s="231"/>
      <c r="BT388" s="231"/>
      <c r="BU388" s="231"/>
      <c r="BV388" s="231"/>
      <c r="BW388" s="231"/>
      <c r="BX388" s="231"/>
      <c r="BY388" s="231"/>
      <c r="BZ388" s="231"/>
      <c r="CA388" s="231"/>
      <c r="CB388" s="231"/>
      <c r="CC388" s="231"/>
      <c r="CD388" s="231"/>
      <c r="CE388" s="231"/>
      <c r="CF388" s="231"/>
      <c r="CG388" s="231"/>
      <c r="CH388" s="231"/>
      <c r="CI388" s="231"/>
      <c r="CJ388" s="231"/>
      <c r="CK388" s="231"/>
      <c r="CL388" s="231"/>
      <c r="CM388" s="231"/>
      <c r="CN388" s="231"/>
      <c r="CO388" s="231"/>
      <c r="CP388" s="231"/>
      <c r="CQ388" s="231"/>
      <c r="CR388" s="231"/>
      <c r="CS388" s="231"/>
      <c r="CT388" s="231"/>
      <c r="CU388" s="231"/>
      <c r="CV388" s="231"/>
    </row>
    <row r="389" spans="1:100" s="47" customFormat="1" ht="43.5" customHeight="1" x14ac:dyDescent="0.25">
      <c r="A389" s="354" t="s">
        <v>2094</v>
      </c>
      <c r="B389" s="369" t="s">
        <v>918</v>
      </c>
      <c r="C389" s="398" t="s">
        <v>920</v>
      </c>
      <c r="D389" s="314"/>
      <c r="E389" s="314" t="s">
        <v>384</v>
      </c>
      <c r="F389" s="315" t="s">
        <v>2725</v>
      </c>
      <c r="G389" s="313" t="s">
        <v>2726</v>
      </c>
      <c r="H389" s="313" t="s">
        <v>473</v>
      </c>
      <c r="I389" s="316">
        <v>3000000</v>
      </c>
      <c r="J389" s="316">
        <f>-K2645/0.0833333333333333</f>
        <v>0</v>
      </c>
      <c r="K389" s="316"/>
      <c r="L389" s="317">
        <v>42627</v>
      </c>
      <c r="M389" s="317">
        <v>42644</v>
      </c>
      <c r="N389" s="318">
        <v>43738</v>
      </c>
      <c r="O389" s="336">
        <f>YEAR(N389)</f>
        <v>2019</v>
      </c>
      <c r="P389" s="336">
        <f>MONTH(N389)</f>
        <v>9</v>
      </c>
      <c r="Q389" s="326" t="str">
        <f>IF(P389&gt;9,CONCATENATE(O389,P389),CONCATENATE(O389,"0",P389))</f>
        <v>201909</v>
      </c>
      <c r="R389" s="311">
        <v>0</v>
      </c>
      <c r="S389" s="319">
        <v>0</v>
      </c>
      <c r="T389" s="319">
        <v>0</v>
      </c>
      <c r="U389" s="313"/>
      <c r="V389" s="363"/>
      <c r="W389" s="360"/>
      <c r="X389" s="363"/>
      <c r="Y389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89" s="422"/>
      <c r="AA389" s="348"/>
      <c r="AB389" s="348"/>
      <c r="AC389" s="348"/>
      <c r="AD389" s="348"/>
      <c r="AE389" s="348"/>
      <c r="AF389" s="348"/>
      <c r="AG389" s="348"/>
      <c r="AH389" s="348"/>
      <c r="AI389" s="348"/>
      <c r="AJ389" s="348"/>
      <c r="AK389" s="348"/>
      <c r="AL389" s="348"/>
      <c r="AM389" s="348"/>
      <c r="AN389" s="348"/>
      <c r="AO389" s="348"/>
      <c r="AP389" s="348"/>
      <c r="AQ389" s="348"/>
      <c r="AR389" s="231"/>
      <c r="AS389" s="231"/>
      <c r="AT389" s="231"/>
      <c r="AU389" s="231"/>
      <c r="AV389" s="231"/>
      <c r="AW389" s="231"/>
      <c r="AX389" s="231"/>
      <c r="AY389" s="231"/>
      <c r="AZ389" s="231"/>
      <c r="BA389" s="231"/>
      <c r="BB389" s="231"/>
      <c r="BC389" s="231"/>
      <c r="BD389" s="231"/>
      <c r="BE389" s="231"/>
      <c r="BF389" s="231"/>
      <c r="BG389" s="231"/>
      <c r="BH389" s="231"/>
      <c r="BI389" s="231"/>
      <c r="BJ389" s="231"/>
      <c r="BK389" s="231"/>
      <c r="BL389" s="231"/>
      <c r="BM389" s="231"/>
      <c r="BN389" s="231"/>
      <c r="BO389" s="231"/>
      <c r="BP389" s="231"/>
      <c r="BQ389" s="231"/>
      <c r="BR389" s="231"/>
      <c r="BS389" s="231"/>
      <c r="BT389" s="231"/>
      <c r="BU389" s="231"/>
      <c r="BV389" s="231"/>
      <c r="BW389" s="231"/>
      <c r="BX389" s="231"/>
      <c r="BY389" s="231"/>
      <c r="BZ389" s="231"/>
      <c r="CA389" s="231"/>
      <c r="CB389" s="231"/>
      <c r="CC389" s="231"/>
      <c r="CD389" s="231"/>
      <c r="CE389" s="231"/>
      <c r="CF389" s="231"/>
      <c r="CG389" s="231"/>
      <c r="CH389" s="231"/>
      <c r="CI389" s="231"/>
      <c r="CJ389" s="231"/>
      <c r="CK389" s="231"/>
      <c r="CL389" s="231"/>
      <c r="CM389" s="231"/>
      <c r="CN389" s="231"/>
      <c r="CO389" s="231"/>
      <c r="CP389" s="231"/>
      <c r="CQ389" s="231"/>
      <c r="CR389" s="231"/>
      <c r="CS389" s="231"/>
      <c r="CT389" s="231"/>
      <c r="CU389" s="231"/>
      <c r="CV389" s="231"/>
    </row>
    <row r="390" spans="1:100" s="47" customFormat="1" ht="43.5" customHeight="1" x14ac:dyDescent="0.25">
      <c r="A390" s="379" t="s">
        <v>2094</v>
      </c>
      <c r="B390" s="382" t="s">
        <v>998</v>
      </c>
      <c r="C390" s="370" t="s">
        <v>920</v>
      </c>
      <c r="D390" s="365"/>
      <c r="E390" s="365" t="s">
        <v>385</v>
      </c>
      <c r="F390" s="366" t="s">
        <v>34</v>
      </c>
      <c r="G390" s="356" t="s">
        <v>3031</v>
      </c>
      <c r="H390" s="356" t="s">
        <v>3032</v>
      </c>
      <c r="I390" s="388">
        <v>195950</v>
      </c>
      <c r="J390" s="388">
        <f>-K2033/0.0833333333333333</f>
        <v>0</v>
      </c>
      <c r="K390" s="388"/>
      <c r="L390" s="367">
        <v>42704</v>
      </c>
      <c r="M390" s="367">
        <v>42705</v>
      </c>
      <c r="N390" s="367">
        <v>43799</v>
      </c>
      <c r="O390" s="389">
        <f>YEAR(N390)</f>
        <v>2019</v>
      </c>
      <c r="P390" s="374">
        <f>MONTH(N390)</f>
        <v>11</v>
      </c>
      <c r="Q390" s="390" t="str">
        <f>IF(P390&gt;9,CONCATENATE(O390,P390),CONCATENATE(O390,"0",P390))</f>
        <v>201911</v>
      </c>
      <c r="R390" s="354" t="s">
        <v>44</v>
      </c>
      <c r="S390" s="391">
        <v>0</v>
      </c>
      <c r="T390" s="391">
        <v>0</v>
      </c>
      <c r="U390" s="356"/>
      <c r="V390" s="348"/>
      <c r="W390" s="348"/>
      <c r="X390" s="348"/>
      <c r="Y390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90" s="422"/>
      <c r="AA390" s="349"/>
      <c r="AB390" s="349"/>
      <c r="AC390" s="349"/>
      <c r="AD390" s="349"/>
      <c r="AE390" s="349"/>
      <c r="AF390" s="349"/>
      <c r="AG390" s="349"/>
      <c r="AH390" s="349"/>
      <c r="AI390" s="349"/>
      <c r="AJ390" s="349"/>
      <c r="AK390" s="349"/>
      <c r="AL390" s="349"/>
      <c r="AM390" s="349"/>
      <c r="AN390" s="349"/>
      <c r="AO390" s="349"/>
      <c r="AP390" s="349"/>
      <c r="AQ390" s="349"/>
      <c r="AR390" s="231"/>
      <c r="AS390" s="231"/>
      <c r="AT390" s="231"/>
      <c r="AU390" s="231"/>
      <c r="AV390" s="231"/>
      <c r="AW390" s="231"/>
      <c r="AX390" s="231"/>
      <c r="AY390" s="231"/>
      <c r="AZ390" s="231"/>
      <c r="BA390" s="231"/>
      <c r="BB390" s="231"/>
      <c r="BC390" s="231"/>
      <c r="BD390" s="231"/>
      <c r="BE390" s="231"/>
      <c r="BF390" s="231"/>
      <c r="BG390" s="231"/>
      <c r="BH390" s="231"/>
      <c r="BI390" s="231"/>
      <c r="BJ390" s="231"/>
      <c r="BK390" s="231"/>
      <c r="BL390" s="231"/>
      <c r="BM390" s="231"/>
      <c r="BN390" s="231"/>
      <c r="BO390" s="231"/>
      <c r="BP390" s="231"/>
      <c r="BQ390" s="231"/>
      <c r="BR390" s="231"/>
      <c r="BS390" s="231"/>
      <c r="BT390" s="231"/>
      <c r="BU390" s="231"/>
      <c r="BV390" s="231"/>
      <c r="BW390" s="231"/>
      <c r="BX390" s="231"/>
      <c r="BY390" s="231"/>
      <c r="BZ390" s="231"/>
      <c r="CA390" s="231"/>
      <c r="CB390" s="231"/>
      <c r="CC390" s="231"/>
      <c r="CD390" s="231"/>
      <c r="CE390" s="231"/>
      <c r="CF390" s="231"/>
      <c r="CG390" s="231"/>
      <c r="CH390" s="231"/>
      <c r="CI390" s="231"/>
      <c r="CJ390" s="231"/>
      <c r="CK390" s="231"/>
      <c r="CL390" s="231"/>
      <c r="CM390" s="231"/>
      <c r="CN390" s="231"/>
      <c r="CO390" s="231"/>
      <c r="CP390" s="231"/>
      <c r="CQ390" s="231"/>
      <c r="CR390" s="231"/>
      <c r="CS390" s="231"/>
      <c r="CT390" s="231"/>
      <c r="CU390" s="231"/>
      <c r="CV390" s="231"/>
    </row>
    <row r="391" spans="1:100" s="47" customFormat="1" ht="43.5" customHeight="1" x14ac:dyDescent="0.25">
      <c r="A391" s="379" t="s">
        <v>2094</v>
      </c>
      <c r="B391" s="382" t="s">
        <v>998</v>
      </c>
      <c r="C391" s="370" t="s">
        <v>920</v>
      </c>
      <c r="D391" s="365"/>
      <c r="E391" s="365" t="s">
        <v>380</v>
      </c>
      <c r="F391" s="366" t="s">
        <v>3073</v>
      </c>
      <c r="G391" s="356" t="s">
        <v>3074</v>
      </c>
      <c r="H391" s="356" t="s">
        <v>3075</v>
      </c>
      <c r="I391" s="388">
        <v>150000</v>
      </c>
      <c r="J391" s="388">
        <f>-K2038/0.0833333333333333</f>
        <v>0</v>
      </c>
      <c r="K391" s="388"/>
      <c r="L391" s="367">
        <v>42725</v>
      </c>
      <c r="M391" s="367">
        <v>42725</v>
      </c>
      <c r="N391" s="367">
        <v>43819</v>
      </c>
      <c r="O391" s="389">
        <f>YEAR(N391)</f>
        <v>2019</v>
      </c>
      <c r="P391" s="374">
        <f>MONTH(N391)</f>
        <v>12</v>
      </c>
      <c r="Q391" s="390" t="str">
        <f>IF(P391&gt;9,CONCATENATE(O391,P391),CONCATENATE(O391,"0",P391))</f>
        <v>201912</v>
      </c>
      <c r="R391" s="354" t="s">
        <v>44</v>
      </c>
      <c r="S391" s="391">
        <v>0</v>
      </c>
      <c r="T391" s="391">
        <v>0</v>
      </c>
      <c r="U391" s="356"/>
      <c r="V391" s="348"/>
      <c r="W391" s="348"/>
      <c r="X391" s="348"/>
      <c r="Y391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91" s="422"/>
      <c r="AA391" s="349"/>
      <c r="AB391" s="349"/>
      <c r="AC391" s="349"/>
      <c r="AD391" s="349"/>
      <c r="AE391" s="349"/>
      <c r="AF391" s="349"/>
      <c r="AG391" s="349"/>
      <c r="AH391" s="349"/>
      <c r="AI391" s="349"/>
      <c r="AJ391" s="349"/>
      <c r="AK391" s="349"/>
      <c r="AL391" s="349"/>
      <c r="AM391" s="349"/>
      <c r="AN391" s="349"/>
      <c r="AO391" s="349"/>
      <c r="AP391" s="349"/>
      <c r="AQ391" s="349"/>
    </row>
    <row r="392" spans="1:100" s="47" customFormat="1" ht="43.5" customHeight="1" x14ac:dyDescent="0.25">
      <c r="A392" s="379" t="s">
        <v>2094</v>
      </c>
      <c r="B392" s="382" t="s">
        <v>998</v>
      </c>
      <c r="C392" s="370" t="s">
        <v>920</v>
      </c>
      <c r="D392" s="365"/>
      <c r="E392" s="365" t="s">
        <v>380</v>
      </c>
      <c r="F392" s="366" t="s">
        <v>3073</v>
      </c>
      <c r="G392" s="356" t="s">
        <v>3074</v>
      </c>
      <c r="H392" s="356" t="s">
        <v>729</v>
      </c>
      <c r="I392" s="388">
        <v>150000</v>
      </c>
      <c r="J392" s="388">
        <f>-K2039/0.0833333333333333</f>
        <v>0</v>
      </c>
      <c r="K392" s="388"/>
      <c r="L392" s="367">
        <v>42725</v>
      </c>
      <c r="M392" s="367">
        <v>42725</v>
      </c>
      <c r="N392" s="367">
        <v>43819</v>
      </c>
      <c r="O392" s="389">
        <f>YEAR(N392)</f>
        <v>2019</v>
      </c>
      <c r="P392" s="374">
        <f>MONTH(N392)</f>
        <v>12</v>
      </c>
      <c r="Q392" s="390" t="str">
        <f>IF(P392&gt;9,CONCATENATE(O392,P392),CONCATENATE(O392,"0",P392))</f>
        <v>201912</v>
      </c>
      <c r="R392" s="354" t="s">
        <v>44</v>
      </c>
      <c r="S392" s="391">
        <v>0</v>
      </c>
      <c r="T392" s="391">
        <v>0</v>
      </c>
      <c r="U392" s="356"/>
      <c r="V392" s="348"/>
      <c r="W392" s="348"/>
      <c r="X392" s="348"/>
      <c r="Y392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92" s="422"/>
      <c r="AA392" s="349"/>
      <c r="AB392" s="349"/>
      <c r="AC392" s="349"/>
      <c r="AD392" s="349"/>
      <c r="AE392" s="349"/>
      <c r="AF392" s="349"/>
      <c r="AG392" s="349"/>
      <c r="AH392" s="349"/>
      <c r="AI392" s="349"/>
      <c r="AJ392" s="349"/>
      <c r="AK392" s="349"/>
      <c r="AL392" s="349"/>
      <c r="AM392" s="349"/>
      <c r="AN392" s="349"/>
      <c r="AO392" s="349"/>
      <c r="AP392" s="349"/>
      <c r="AQ392" s="349"/>
    </row>
    <row r="393" spans="1:100" s="47" customFormat="1" ht="43.5" customHeight="1" x14ac:dyDescent="0.25">
      <c r="A393" s="379" t="s">
        <v>2094</v>
      </c>
      <c r="B393" s="382" t="s">
        <v>998</v>
      </c>
      <c r="C393" s="370" t="s">
        <v>920</v>
      </c>
      <c r="D393" s="365"/>
      <c r="E393" s="365" t="s">
        <v>380</v>
      </c>
      <c r="F393" s="366" t="s">
        <v>3073</v>
      </c>
      <c r="G393" s="356" t="s">
        <v>3074</v>
      </c>
      <c r="H393" s="356" t="s">
        <v>3076</v>
      </c>
      <c r="I393" s="388">
        <v>150000</v>
      </c>
      <c r="J393" s="388">
        <f>-K2040/0.0833333333333333</f>
        <v>0</v>
      </c>
      <c r="K393" s="388"/>
      <c r="L393" s="367">
        <v>42725</v>
      </c>
      <c r="M393" s="367">
        <v>42725</v>
      </c>
      <c r="N393" s="367">
        <v>43819</v>
      </c>
      <c r="O393" s="389">
        <f>YEAR(N393)</f>
        <v>2019</v>
      </c>
      <c r="P393" s="374">
        <f>MONTH(N393)</f>
        <v>12</v>
      </c>
      <c r="Q393" s="390" t="str">
        <f>IF(P393&gt;9,CONCATENATE(O393,P393),CONCATENATE(O393,"0",P393))</f>
        <v>201912</v>
      </c>
      <c r="R393" s="354" t="s">
        <v>44</v>
      </c>
      <c r="S393" s="391">
        <v>0</v>
      </c>
      <c r="T393" s="391">
        <v>0</v>
      </c>
      <c r="U393" s="356"/>
      <c r="V393" s="348"/>
      <c r="W393" s="348"/>
      <c r="X393" s="348"/>
      <c r="Y393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93" s="422"/>
      <c r="AA393" s="349"/>
      <c r="AB393" s="349"/>
      <c r="AC393" s="349"/>
      <c r="AD393" s="349"/>
      <c r="AE393" s="349"/>
      <c r="AF393" s="349"/>
      <c r="AG393" s="349"/>
      <c r="AH393" s="349"/>
      <c r="AI393" s="349"/>
      <c r="AJ393" s="349"/>
      <c r="AK393" s="349"/>
      <c r="AL393" s="349"/>
      <c r="AM393" s="349"/>
      <c r="AN393" s="349"/>
      <c r="AO393" s="349"/>
      <c r="AP393" s="349"/>
      <c r="AQ393" s="349"/>
      <c r="AR393" s="231"/>
      <c r="AS393" s="231"/>
      <c r="AT393" s="231"/>
      <c r="AU393" s="231"/>
      <c r="AV393" s="231"/>
      <c r="AW393" s="231"/>
      <c r="AX393" s="231"/>
      <c r="AY393" s="231"/>
      <c r="AZ393" s="231"/>
      <c r="BA393" s="231"/>
      <c r="BB393" s="231"/>
      <c r="BC393" s="231"/>
      <c r="BD393" s="231"/>
      <c r="BE393" s="231"/>
      <c r="BF393" s="231"/>
      <c r="BG393" s="231"/>
      <c r="BH393" s="231"/>
      <c r="BI393" s="231"/>
      <c r="BJ393" s="231"/>
      <c r="BK393" s="231"/>
      <c r="BL393" s="231"/>
      <c r="BM393" s="231"/>
      <c r="BN393" s="231"/>
      <c r="BO393" s="231"/>
      <c r="BP393" s="231"/>
      <c r="BQ393" s="231"/>
      <c r="BR393" s="231"/>
      <c r="BS393" s="231"/>
      <c r="BT393" s="231"/>
      <c r="BU393" s="231"/>
      <c r="BV393" s="231"/>
      <c r="BW393" s="231"/>
      <c r="BX393" s="231"/>
      <c r="BY393" s="231"/>
      <c r="BZ393" s="231"/>
      <c r="CA393" s="231"/>
      <c r="CB393" s="231"/>
      <c r="CC393" s="231"/>
      <c r="CD393" s="231"/>
      <c r="CE393" s="231"/>
      <c r="CF393" s="231"/>
      <c r="CG393" s="231"/>
      <c r="CH393" s="231"/>
      <c r="CI393" s="231"/>
      <c r="CJ393" s="231"/>
      <c r="CK393" s="231"/>
      <c r="CL393" s="231"/>
      <c r="CM393" s="231"/>
      <c r="CN393" s="231"/>
      <c r="CO393" s="231"/>
      <c r="CP393" s="231"/>
      <c r="CQ393" s="231"/>
      <c r="CR393" s="231"/>
      <c r="CS393" s="231"/>
      <c r="CT393" s="231"/>
      <c r="CU393" s="231"/>
      <c r="CV393" s="231"/>
    </row>
    <row r="394" spans="1:100" s="47" customFormat="1" ht="43.5" customHeight="1" x14ac:dyDescent="0.25">
      <c r="A394" s="379" t="s">
        <v>2094</v>
      </c>
      <c r="B394" s="382" t="s">
        <v>998</v>
      </c>
      <c r="C394" s="370" t="s">
        <v>920</v>
      </c>
      <c r="D394" s="365"/>
      <c r="E394" s="365" t="s">
        <v>380</v>
      </c>
      <c r="F394" s="366" t="s">
        <v>3073</v>
      </c>
      <c r="G394" s="356" t="s">
        <v>3074</v>
      </c>
      <c r="H394" s="356" t="s">
        <v>366</v>
      </c>
      <c r="I394" s="388">
        <v>150000</v>
      </c>
      <c r="J394" s="388">
        <f>-K2041/0.0833333333333333</f>
        <v>0</v>
      </c>
      <c r="K394" s="388"/>
      <c r="L394" s="367">
        <v>42725</v>
      </c>
      <c r="M394" s="367">
        <v>42725</v>
      </c>
      <c r="N394" s="367">
        <v>43819</v>
      </c>
      <c r="O394" s="389">
        <f>YEAR(N394)</f>
        <v>2019</v>
      </c>
      <c r="P394" s="374">
        <f>MONTH(N394)</f>
        <v>12</v>
      </c>
      <c r="Q394" s="390" t="str">
        <f>IF(P394&gt;9,CONCATENATE(O394,P394),CONCATENATE(O394,"0",P394))</f>
        <v>201912</v>
      </c>
      <c r="R394" s="354" t="s">
        <v>44</v>
      </c>
      <c r="S394" s="391">
        <v>0</v>
      </c>
      <c r="T394" s="391">
        <v>0</v>
      </c>
      <c r="U394" s="356"/>
      <c r="V394" s="348"/>
      <c r="W394" s="348"/>
      <c r="X394" s="348"/>
      <c r="Y394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94" s="422"/>
      <c r="AA394" s="349"/>
      <c r="AB394" s="349"/>
      <c r="AC394" s="349"/>
      <c r="AD394" s="349"/>
      <c r="AE394" s="349"/>
      <c r="AF394" s="349"/>
      <c r="AG394" s="349"/>
      <c r="AH394" s="349"/>
      <c r="AI394" s="349"/>
      <c r="AJ394" s="349"/>
      <c r="AK394" s="349"/>
      <c r="AL394" s="349"/>
      <c r="AM394" s="349"/>
      <c r="AN394" s="349"/>
      <c r="AO394" s="349"/>
      <c r="AP394" s="349"/>
      <c r="AQ394" s="349"/>
      <c r="AR394" s="231"/>
      <c r="AS394" s="231"/>
      <c r="AT394" s="231"/>
      <c r="AU394" s="231"/>
      <c r="AV394" s="231"/>
      <c r="AW394" s="231"/>
      <c r="AX394" s="231"/>
      <c r="AY394" s="231"/>
      <c r="AZ394" s="231"/>
      <c r="BA394" s="231"/>
      <c r="BB394" s="231"/>
      <c r="BC394" s="231"/>
      <c r="BD394" s="231"/>
      <c r="BE394" s="231"/>
      <c r="BF394" s="231"/>
      <c r="BG394" s="231"/>
      <c r="BH394" s="231"/>
      <c r="BI394" s="231"/>
      <c r="BJ394" s="231"/>
      <c r="BK394" s="231"/>
      <c r="BL394" s="231"/>
      <c r="BM394" s="231"/>
      <c r="BN394" s="231"/>
      <c r="BO394" s="231"/>
      <c r="BP394" s="231"/>
      <c r="BQ394" s="231"/>
      <c r="BR394" s="231"/>
      <c r="BS394" s="231"/>
      <c r="BT394" s="231"/>
      <c r="BU394" s="231"/>
      <c r="BV394" s="231"/>
      <c r="BW394" s="231"/>
      <c r="BX394" s="231"/>
      <c r="BY394" s="231"/>
      <c r="BZ394" s="231"/>
      <c r="CA394" s="231"/>
      <c r="CB394" s="231"/>
      <c r="CC394" s="231"/>
      <c r="CD394" s="231"/>
      <c r="CE394" s="231"/>
      <c r="CF394" s="231"/>
      <c r="CG394" s="231"/>
      <c r="CH394" s="231"/>
      <c r="CI394" s="231"/>
      <c r="CJ394" s="231"/>
      <c r="CK394" s="231"/>
      <c r="CL394" s="231"/>
      <c r="CM394" s="231"/>
      <c r="CN394" s="231"/>
      <c r="CO394" s="231"/>
      <c r="CP394" s="231"/>
      <c r="CQ394" s="231"/>
      <c r="CR394" s="231"/>
      <c r="CS394" s="231"/>
      <c r="CT394" s="231"/>
      <c r="CU394" s="231"/>
      <c r="CV394" s="231"/>
    </row>
    <row r="395" spans="1:100" s="232" customFormat="1" ht="43.5" customHeight="1" x14ac:dyDescent="0.25">
      <c r="A395" s="311" t="s">
        <v>2094</v>
      </c>
      <c r="B395" s="369" t="s">
        <v>998</v>
      </c>
      <c r="C395" s="398" t="s">
        <v>920</v>
      </c>
      <c r="D395" s="314"/>
      <c r="E395" s="314" t="s">
        <v>385</v>
      </c>
      <c r="F395" s="315" t="s">
        <v>46</v>
      </c>
      <c r="G395" s="355" t="s">
        <v>3067</v>
      </c>
      <c r="H395" s="313" t="s">
        <v>904</v>
      </c>
      <c r="I395" s="316">
        <v>1000000</v>
      </c>
      <c r="J395" s="316">
        <f>-K2033/0.0833333333333333</f>
        <v>0</v>
      </c>
      <c r="K395" s="316"/>
      <c r="L395" s="317">
        <v>42728</v>
      </c>
      <c r="M395" s="317">
        <v>42751</v>
      </c>
      <c r="N395" s="317">
        <v>43845</v>
      </c>
      <c r="O395" s="338">
        <f>YEAR(N395)</f>
        <v>2020</v>
      </c>
      <c r="P395" s="336">
        <f>MONTH(N395)</f>
        <v>1</v>
      </c>
      <c r="Q395" s="333" t="str">
        <f>IF(P395&gt;9,CONCATENATE(O395,P395),CONCATENATE(O395,"0",P395))</f>
        <v>202001</v>
      </c>
      <c r="R395" s="354" t="s">
        <v>44</v>
      </c>
      <c r="S395" s="319">
        <v>0</v>
      </c>
      <c r="T395" s="319">
        <v>0</v>
      </c>
      <c r="U395" s="308"/>
      <c r="V395" s="363"/>
      <c r="W395" s="360"/>
      <c r="X395" s="363"/>
      <c r="Y395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95" s="422"/>
      <c r="AA395" s="349"/>
      <c r="AB395" s="349"/>
      <c r="AC395" s="349"/>
      <c r="AD395" s="349"/>
      <c r="AE395" s="349"/>
      <c r="AF395" s="349"/>
      <c r="AG395" s="349"/>
      <c r="AH395" s="349"/>
      <c r="AI395" s="349"/>
      <c r="AJ395" s="349"/>
      <c r="AK395" s="349"/>
      <c r="AL395" s="349"/>
      <c r="AM395" s="349"/>
      <c r="AN395" s="349"/>
      <c r="AO395" s="349"/>
      <c r="AP395" s="349"/>
      <c r="AQ395" s="349"/>
      <c r="AR395" s="233"/>
      <c r="AS395" s="233"/>
      <c r="AT395" s="233"/>
      <c r="AU395" s="233"/>
      <c r="AV395" s="233"/>
      <c r="AW395" s="233"/>
      <c r="AX395" s="233"/>
      <c r="AY395" s="233"/>
      <c r="AZ395" s="233"/>
      <c r="BA395" s="233"/>
      <c r="BB395" s="233"/>
      <c r="BC395" s="233"/>
      <c r="BD395" s="233"/>
      <c r="BE395" s="233"/>
      <c r="BF395" s="233"/>
      <c r="BG395" s="233"/>
      <c r="BH395" s="233"/>
      <c r="BI395" s="233"/>
      <c r="BJ395" s="233"/>
      <c r="BK395" s="233"/>
      <c r="BL395" s="233"/>
      <c r="BM395" s="233"/>
      <c r="BN395" s="233"/>
      <c r="BO395" s="233"/>
      <c r="BP395" s="233"/>
      <c r="BQ395" s="233"/>
      <c r="BR395" s="233"/>
      <c r="BS395" s="233"/>
      <c r="BT395" s="233"/>
      <c r="BU395" s="233"/>
      <c r="BV395" s="233"/>
      <c r="BW395" s="233"/>
      <c r="BX395" s="233"/>
      <c r="BY395" s="233"/>
      <c r="BZ395" s="233"/>
      <c r="CA395" s="233"/>
      <c r="CB395" s="233"/>
      <c r="CC395" s="233"/>
      <c r="CD395" s="233"/>
      <c r="CE395" s="233"/>
      <c r="CF395" s="233"/>
      <c r="CG395" s="233"/>
      <c r="CH395" s="233"/>
      <c r="CI395" s="233"/>
      <c r="CJ395" s="233"/>
      <c r="CK395" s="233"/>
      <c r="CL395" s="233"/>
      <c r="CM395" s="233"/>
      <c r="CN395" s="233"/>
      <c r="CO395" s="233"/>
      <c r="CP395" s="233"/>
      <c r="CQ395" s="233"/>
      <c r="CR395" s="233"/>
      <c r="CS395" s="233"/>
      <c r="CT395" s="233"/>
      <c r="CU395" s="233"/>
      <c r="CV395" s="233"/>
    </row>
    <row r="396" spans="1:100" s="232" customFormat="1" ht="43.5" customHeight="1" x14ac:dyDescent="0.25">
      <c r="A396" s="311" t="s">
        <v>2094</v>
      </c>
      <c r="B396" s="369" t="s">
        <v>998</v>
      </c>
      <c r="C396" s="398" t="s">
        <v>920</v>
      </c>
      <c r="D396" s="314"/>
      <c r="E396" s="314" t="s">
        <v>385</v>
      </c>
      <c r="F396" s="315" t="s">
        <v>46</v>
      </c>
      <c r="G396" s="313" t="s">
        <v>3170</v>
      </c>
      <c r="H396" s="313" t="s">
        <v>1863</v>
      </c>
      <c r="I396" s="316">
        <v>205000</v>
      </c>
      <c r="J396" s="316">
        <f>-K2028/0.0833333333333333</f>
        <v>0</v>
      </c>
      <c r="K396" s="316"/>
      <c r="L396" s="317">
        <v>42760</v>
      </c>
      <c r="M396" s="317">
        <v>42760</v>
      </c>
      <c r="N396" s="318">
        <v>43854</v>
      </c>
      <c r="O396" s="336">
        <f>YEAR(N396)</f>
        <v>2020</v>
      </c>
      <c r="P396" s="336">
        <f>MONTH(N396)</f>
        <v>1</v>
      </c>
      <c r="Q396" s="326" t="str">
        <f>IF(P396&gt;9,CONCATENATE(O396,P396),CONCATENATE(O396,"0",P396))</f>
        <v>202001</v>
      </c>
      <c r="R396" s="311" t="s">
        <v>44</v>
      </c>
      <c r="S396" s="319">
        <v>0</v>
      </c>
      <c r="T396" s="319">
        <v>0</v>
      </c>
      <c r="U396" s="313"/>
      <c r="V396" s="363"/>
      <c r="W396" s="360"/>
      <c r="X396" s="385"/>
      <c r="Y396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96" s="385"/>
      <c r="AA396" s="360"/>
      <c r="AB396" s="360"/>
      <c r="AC396" s="360"/>
      <c r="AD396" s="360"/>
      <c r="AE396" s="360"/>
      <c r="AF396" s="360"/>
      <c r="AG396" s="360"/>
      <c r="AH396" s="360"/>
      <c r="AI396" s="360"/>
      <c r="AJ396" s="360"/>
      <c r="AK396" s="360"/>
      <c r="AL396" s="360"/>
      <c r="AM396" s="360"/>
      <c r="AN396" s="360"/>
      <c r="AO396" s="360"/>
      <c r="AP396" s="360"/>
      <c r="AQ396" s="360"/>
      <c r="AR396" s="233"/>
      <c r="AS396" s="233"/>
      <c r="AT396" s="233"/>
      <c r="AU396" s="233"/>
      <c r="AV396" s="233"/>
      <c r="AW396" s="233"/>
      <c r="AX396" s="233"/>
      <c r="AY396" s="233"/>
      <c r="AZ396" s="233"/>
      <c r="BA396" s="233"/>
      <c r="BB396" s="233"/>
      <c r="BC396" s="233"/>
      <c r="BD396" s="233"/>
      <c r="BE396" s="233"/>
      <c r="BF396" s="233"/>
      <c r="BG396" s="233"/>
      <c r="BH396" s="233"/>
      <c r="BI396" s="233"/>
      <c r="BJ396" s="233"/>
      <c r="BK396" s="233"/>
      <c r="BL396" s="233"/>
      <c r="BM396" s="233"/>
      <c r="BN396" s="233"/>
      <c r="BO396" s="233"/>
      <c r="BP396" s="233"/>
      <c r="BQ396" s="233"/>
      <c r="BR396" s="233"/>
      <c r="BS396" s="233"/>
      <c r="BT396" s="233"/>
      <c r="BU396" s="233"/>
      <c r="BV396" s="233"/>
      <c r="BW396" s="233"/>
      <c r="BX396" s="233"/>
      <c r="BY396" s="233"/>
      <c r="BZ396" s="233"/>
      <c r="CA396" s="233"/>
      <c r="CB396" s="233"/>
      <c r="CC396" s="233"/>
      <c r="CD396" s="233"/>
      <c r="CE396" s="233"/>
      <c r="CF396" s="233"/>
      <c r="CG396" s="233"/>
      <c r="CH396" s="233"/>
      <c r="CI396" s="233"/>
      <c r="CJ396" s="233"/>
      <c r="CK396" s="233"/>
      <c r="CL396" s="233"/>
      <c r="CM396" s="233"/>
      <c r="CN396" s="233"/>
      <c r="CO396" s="233"/>
      <c r="CP396" s="233"/>
      <c r="CQ396" s="233"/>
      <c r="CR396" s="233"/>
      <c r="CS396" s="233"/>
      <c r="CT396" s="233"/>
      <c r="CU396" s="233"/>
      <c r="CV396" s="233"/>
    </row>
    <row r="397" spans="1:100" s="47" customFormat="1" ht="43.5" customHeight="1" x14ac:dyDescent="0.25">
      <c r="A397" s="311" t="s">
        <v>2094</v>
      </c>
      <c r="B397" s="369" t="s">
        <v>998</v>
      </c>
      <c r="C397" s="398" t="s">
        <v>920</v>
      </c>
      <c r="D397" s="314"/>
      <c r="E397" s="314" t="s">
        <v>385</v>
      </c>
      <c r="F397" s="315" t="s">
        <v>46</v>
      </c>
      <c r="G397" s="313" t="s">
        <v>1021</v>
      </c>
      <c r="H397" s="313" t="s">
        <v>1022</v>
      </c>
      <c r="I397" s="316">
        <v>700000</v>
      </c>
      <c r="J397" s="316">
        <f>-K2033/0.0833333333333333</f>
        <v>0</v>
      </c>
      <c r="K397" s="316"/>
      <c r="L397" s="317">
        <v>42725</v>
      </c>
      <c r="M397" s="317">
        <v>42782</v>
      </c>
      <c r="N397" s="318">
        <v>43876</v>
      </c>
      <c r="O397" s="336">
        <f>YEAR(N397)</f>
        <v>2020</v>
      </c>
      <c r="P397" s="336">
        <f>MONTH(N397)</f>
        <v>2</v>
      </c>
      <c r="Q397" s="326" t="str">
        <f>IF(P397&gt;9,CONCATENATE(O397,P397),CONCATENATE(O397,"0",P397))</f>
        <v>202002</v>
      </c>
      <c r="R397" s="354" t="s">
        <v>44</v>
      </c>
      <c r="S397" s="319">
        <v>0</v>
      </c>
      <c r="T397" s="319">
        <v>0</v>
      </c>
      <c r="U397" s="308"/>
      <c r="V397" s="360"/>
      <c r="W397" s="360"/>
      <c r="X397" s="360"/>
      <c r="Y397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97" s="422"/>
      <c r="AA397" s="348"/>
      <c r="AB397" s="348"/>
      <c r="AC397" s="348"/>
      <c r="AD397" s="348"/>
      <c r="AE397" s="348"/>
      <c r="AF397" s="348"/>
      <c r="AG397" s="348"/>
      <c r="AH397" s="348"/>
      <c r="AI397" s="348"/>
      <c r="AJ397" s="348"/>
      <c r="AK397" s="348"/>
      <c r="AL397" s="348"/>
      <c r="AM397" s="348"/>
      <c r="AN397" s="348"/>
      <c r="AO397" s="348"/>
      <c r="AP397" s="348"/>
      <c r="AQ397" s="348"/>
    </row>
    <row r="398" spans="1:100" s="232" customFormat="1" ht="43.5" customHeight="1" x14ac:dyDescent="0.25">
      <c r="A398" s="305" t="s">
        <v>2094</v>
      </c>
      <c r="B398" s="361" t="s">
        <v>998</v>
      </c>
      <c r="C398" s="398" t="s">
        <v>920</v>
      </c>
      <c r="D398" s="306"/>
      <c r="E398" s="306" t="s">
        <v>406</v>
      </c>
      <c r="F398" s="307" t="s">
        <v>46</v>
      </c>
      <c r="G398" s="308" t="s">
        <v>2807</v>
      </c>
      <c r="H398" s="308" t="s">
        <v>2808</v>
      </c>
      <c r="I398" s="309">
        <v>61542</v>
      </c>
      <c r="J398" s="309">
        <f>-K2038/0.0833333333333333</f>
        <v>0</v>
      </c>
      <c r="K398" s="309"/>
      <c r="L398" s="310">
        <v>42655</v>
      </c>
      <c r="M398" s="310">
        <v>42655</v>
      </c>
      <c r="N398" s="310">
        <v>44480</v>
      </c>
      <c r="O398" s="337">
        <f>YEAR(N398)</f>
        <v>2021</v>
      </c>
      <c r="P398" s="336">
        <f>MONTH(N398)</f>
        <v>10</v>
      </c>
      <c r="Q398" s="332" t="str">
        <f>IF(P398&gt;9,CONCATENATE(O398,P398),CONCATENATE(O398,"0",P398))</f>
        <v>202110</v>
      </c>
      <c r="R398" s="311" t="s">
        <v>106</v>
      </c>
      <c r="S398" s="312">
        <v>0</v>
      </c>
      <c r="T398" s="312">
        <v>0</v>
      </c>
      <c r="U398" s="308"/>
      <c r="V398" s="360"/>
      <c r="W398" s="360"/>
      <c r="X398" s="360"/>
      <c r="Y398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98" s="385"/>
      <c r="AA398" s="363"/>
      <c r="AB398" s="363"/>
      <c r="AC398" s="363"/>
      <c r="AD398" s="363"/>
      <c r="AE398" s="363"/>
      <c r="AF398" s="363"/>
      <c r="AG398" s="363"/>
      <c r="AH398" s="363"/>
      <c r="AI398" s="363"/>
      <c r="AJ398" s="363"/>
      <c r="AK398" s="363"/>
      <c r="AL398" s="363"/>
      <c r="AM398" s="363"/>
      <c r="AN398" s="363"/>
      <c r="AO398" s="363"/>
      <c r="AP398" s="363"/>
      <c r="AQ398" s="363"/>
    </row>
    <row r="399" spans="1:100" s="231" customFormat="1" ht="43.5" customHeight="1" x14ac:dyDescent="0.25">
      <c r="A399" s="305" t="s">
        <v>2094</v>
      </c>
      <c r="B399" s="361" t="s">
        <v>998</v>
      </c>
      <c r="C399" s="398" t="s">
        <v>920</v>
      </c>
      <c r="D399" s="306"/>
      <c r="E399" s="306" t="s">
        <v>385</v>
      </c>
      <c r="F399" s="307" t="s">
        <v>46</v>
      </c>
      <c r="G399" s="308" t="s">
        <v>3197</v>
      </c>
      <c r="H399" s="308" t="s">
        <v>3198</v>
      </c>
      <c r="I399" s="309">
        <v>75000</v>
      </c>
      <c r="J399" s="309">
        <f>-K2033/0.0833333333333333</f>
        <v>0</v>
      </c>
      <c r="K399" s="309"/>
      <c r="L399" s="310">
        <v>42781</v>
      </c>
      <c r="M399" s="310">
        <v>42781</v>
      </c>
      <c r="N399" s="310">
        <v>44606</v>
      </c>
      <c r="O399" s="337">
        <f>YEAR(N399)</f>
        <v>2022</v>
      </c>
      <c r="P399" s="336">
        <f>MONTH(N399)</f>
        <v>2</v>
      </c>
      <c r="Q399" s="332" t="str">
        <f>IF(P399&gt;9,CONCATENATE(O399,P399),CONCATENATE(O399,"0",P399))</f>
        <v>202202</v>
      </c>
      <c r="R399" s="311">
        <v>0</v>
      </c>
      <c r="S399" s="312">
        <v>0</v>
      </c>
      <c r="T399" s="312">
        <v>0</v>
      </c>
      <c r="U399" s="308"/>
      <c r="V399" s="360"/>
      <c r="W399" s="360"/>
      <c r="X399" s="360"/>
      <c r="Y399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399" s="385"/>
      <c r="AA399" s="363"/>
      <c r="AB399" s="363"/>
      <c r="AC399" s="363"/>
      <c r="AD399" s="363"/>
      <c r="AE399" s="363"/>
      <c r="AF399" s="363"/>
      <c r="AG399" s="363"/>
      <c r="AH399" s="363"/>
      <c r="AI399" s="363"/>
      <c r="AJ399" s="363"/>
      <c r="AK399" s="363"/>
      <c r="AL399" s="363"/>
      <c r="AM399" s="363"/>
      <c r="AN399" s="363"/>
      <c r="AO399" s="363"/>
      <c r="AP399" s="363"/>
      <c r="AQ399" s="363"/>
      <c r="AR399" s="47"/>
      <c r="AS399" s="47"/>
      <c r="AT399" s="47"/>
      <c r="AU399" s="47"/>
      <c r="AV399" s="47"/>
      <c r="AW399" s="47"/>
      <c r="AX399" s="47"/>
      <c r="AY399" s="47"/>
      <c r="AZ399" s="47"/>
      <c r="BA399" s="47"/>
      <c r="BB399" s="47"/>
      <c r="BC399" s="47"/>
      <c r="BD399" s="47"/>
      <c r="BE399" s="47"/>
      <c r="BF399" s="47"/>
      <c r="BG399" s="47"/>
      <c r="BH399" s="47"/>
      <c r="BI399" s="47"/>
      <c r="BJ399" s="47"/>
      <c r="BK399" s="47"/>
      <c r="BL399" s="47"/>
      <c r="BM399" s="47"/>
      <c r="BN399" s="47"/>
      <c r="BO399" s="47"/>
      <c r="BP399" s="47"/>
      <c r="BQ399" s="47"/>
      <c r="BR399" s="47"/>
      <c r="BS399" s="47"/>
      <c r="BT399" s="47"/>
      <c r="BU399" s="47"/>
      <c r="BV399" s="47"/>
      <c r="BW399" s="47"/>
      <c r="BX399" s="47"/>
      <c r="BY399" s="47"/>
      <c r="BZ399" s="47"/>
      <c r="CA399" s="47"/>
      <c r="CB399" s="47"/>
      <c r="CC399" s="47"/>
      <c r="CD399" s="47"/>
      <c r="CE399" s="47"/>
      <c r="CF399" s="47"/>
      <c r="CG399" s="47"/>
      <c r="CH399" s="47"/>
      <c r="CI399" s="47"/>
      <c r="CJ399" s="47"/>
      <c r="CK399" s="47"/>
      <c r="CL399" s="47"/>
      <c r="CM399" s="47"/>
      <c r="CN399" s="47"/>
      <c r="CO399" s="47"/>
      <c r="CP399" s="47"/>
      <c r="CQ399" s="47"/>
      <c r="CR399" s="47"/>
      <c r="CS399" s="47"/>
      <c r="CT399" s="47"/>
      <c r="CU399" s="47"/>
      <c r="CV399" s="47"/>
    </row>
    <row r="400" spans="1:100" s="231" customFormat="1" ht="43.5" customHeight="1" x14ac:dyDescent="0.25">
      <c r="A400" s="379" t="s">
        <v>1815</v>
      </c>
      <c r="B400" s="382" t="s">
        <v>913</v>
      </c>
      <c r="C400" s="370" t="s">
        <v>920</v>
      </c>
      <c r="D400" s="365"/>
      <c r="E400" s="365" t="s">
        <v>381</v>
      </c>
      <c r="F400" s="366" t="s">
        <v>34</v>
      </c>
      <c r="G400" s="356" t="s">
        <v>1968</v>
      </c>
      <c r="H400" s="356" t="s">
        <v>1969</v>
      </c>
      <c r="I400" s="388">
        <v>15735264</v>
      </c>
      <c r="J400" s="388">
        <f>-K1870/0.0833333333333333</f>
        <v>0</v>
      </c>
      <c r="K400" s="388"/>
      <c r="L400" s="367">
        <v>42207</v>
      </c>
      <c r="M400" s="367">
        <v>42207</v>
      </c>
      <c r="N400" s="367">
        <v>11170</v>
      </c>
      <c r="O400" s="389">
        <f>YEAR(N400)</f>
        <v>1930</v>
      </c>
      <c r="P400" s="374">
        <f>MONTH(N400)</f>
        <v>7</v>
      </c>
      <c r="Q400" s="390" t="str">
        <f>IF(P400&gt;9,CONCATENATE(O400,P400),CONCATENATE(O400,"0",P400))</f>
        <v>193007</v>
      </c>
      <c r="R400" s="354" t="s">
        <v>1970</v>
      </c>
      <c r="S400" s="391">
        <v>0</v>
      </c>
      <c r="T400" s="391">
        <v>0</v>
      </c>
      <c r="U400" s="355"/>
      <c r="V400" s="349"/>
      <c r="W400" s="348"/>
      <c r="X400" s="349"/>
      <c r="Y400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00" s="348"/>
      <c r="AA400" s="348"/>
      <c r="AB400" s="348"/>
      <c r="AC400" s="348"/>
      <c r="AD400" s="348"/>
      <c r="AE400" s="348"/>
      <c r="AF400" s="348"/>
      <c r="AG400" s="348"/>
      <c r="AH400" s="348"/>
      <c r="AI400" s="348"/>
      <c r="AJ400" s="348"/>
      <c r="AK400" s="348"/>
      <c r="AL400" s="348"/>
      <c r="AM400" s="348"/>
      <c r="AN400" s="348"/>
      <c r="AO400" s="348"/>
      <c r="AP400" s="348"/>
      <c r="AQ400" s="348"/>
      <c r="AR400" s="47"/>
      <c r="AS400" s="47"/>
      <c r="AT400" s="47"/>
      <c r="AU400" s="47"/>
      <c r="AV400" s="47"/>
      <c r="AW400" s="47"/>
      <c r="AX400" s="47"/>
      <c r="AY400" s="47"/>
      <c r="AZ400" s="47"/>
      <c r="BA400" s="47"/>
      <c r="BB400" s="47"/>
      <c r="BC400" s="47"/>
      <c r="BD400" s="47"/>
      <c r="BE400" s="47"/>
      <c r="BF400" s="47"/>
      <c r="BG400" s="47"/>
      <c r="BH400" s="47"/>
      <c r="BI400" s="47"/>
      <c r="BJ400" s="47"/>
      <c r="BK400" s="47"/>
      <c r="BL400" s="47"/>
      <c r="BM400" s="47"/>
      <c r="BN400" s="47"/>
      <c r="BO400" s="47"/>
      <c r="BP400" s="47"/>
      <c r="BQ400" s="47"/>
      <c r="BR400" s="47"/>
      <c r="BS400" s="47"/>
      <c r="BT400" s="47"/>
      <c r="BU400" s="47"/>
      <c r="BV400" s="47"/>
      <c r="BW400" s="47"/>
      <c r="BX400" s="47"/>
      <c r="BY400" s="47"/>
      <c r="BZ400" s="47"/>
      <c r="CA400" s="47"/>
      <c r="CB400" s="47"/>
      <c r="CC400" s="47"/>
      <c r="CD400" s="47"/>
      <c r="CE400" s="47"/>
      <c r="CF400" s="47"/>
      <c r="CG400" s="47"/>
      <c r="CH400" s="47"/>
      <c r="CI400" s="47"/>
      <c r="CJ400" s="47"/>
      <c r="CK400" s="47"/>
      <c r="CL400" s="47"/>
      <c r="CM400" s="47"/>
      <c r="CN400" s="47"/>
      <c r="CO400" s="47"/>
      <c r="CP400" s="47"/>
      <c r="CQ400" s="47"/>
      <c r="CR400" s="47"/>
      <c r="CS400" s="47"/>
      <c r="CT400" s="47"/>
      <c r="CU400" s="47"/>
      <c r="CV400" s="47"/>
    </row>
    <row r="401" spans="1:100" s="231" customFormat="1" ht="43.5" customHeight="1" x14ac:dyDescent="0.25">
      <c r="A401" s="311" t="s">
        <v>1815</v>
      </c>
      <c r="B401" s="369" t="s">
        <v>913</v>
      </c>
      <c r="C401" s="398" t="s">
        <v>920</v>
      </c>
      <c r="D401" s="314" t="s">
        <v>2413</v>
      </c>
      <c r="E401" s="314" t="s">
        <v>381</v>
      </c>
      <c r="F401" s="315" t="s">
        <v>753</v>
      </c>
      <c r="G401" s="313" t="s">
        <v>827</v>
      </c>
      <c r="H401" s="313" t="s">
        <v>51</v>
      </c>
      <c r="I401" s="316">
        <v>5190000</v>
      </c>
      <c r="J401" s="316">
        <f>-K2539/0.0833333333333333</f>
        <v>0</v>
      </c>
      <c r="K401" s="316"/>
      <c r="L401" s="317">
        <v>42487</v>
      </c>
      <c r="M401" s="317">
        <v>42513</v>
      </c>
      <c r="N401" s="318">
        <v>42877</v>
      </c>
      <c r="O401" s="336">
        <f>YEAR(N401)</f>
        <v>2017</v>
      </c>
      <c r="P401" s="336">
        <f>MONTH(N401)</f>
        <v>5</v>
      </c>
      <c r="Q401" s="326" t="str">
        <f>IF(P401&gt;9,CONCATENATE(O401,P401),CONCATENATE(O401,"0",P401))</f>
        <v>201705</v>
      </c>
      <c r="R401" s="354">
        <v>0</v>
      </c>
      <c r="S401" s="319">
        <v>0</v>
      </c>
      <c r="T401" s="319">
        <v>0</v>
      </c>
      <c r="U401" s="308"/>
      <c r="V401" s="363"/>
      <c r="W401" s="360"/>
      <c r="X401" s="363"/>
      <c r="Y401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01" s="422"/>
      <c r="AA401" s="349"/>
      <c r="AB401" s="349"/>
      <c r="AC401" s="349"/>
      <c r="AD401" s="349"/>
      <c r="AE401" s="349"/>
      <c r="AF401" s="349"/>
      <c r="AG401" s="349"/>
      <c r="AH401" s="349"/>
      <c r="AI401" s="349"/>
      <c r="AJ401" s="349"/>
      <c r="AK401" s="349"/>
      <c r="AL401" s="349"/>
      <c r="AM401" s="349"/>
      <c r="AN401" s="349"/>
      <c r="AO401" s="349"/>
      <c r="AP401" s="349"/>
      <c r="AQ401" s="349"/>
      <c r="AR401" s="47"/>
      <c r="AS401" s="47"/>
      <c r="AT401" s="47"/>
      <c r="AU401" s="47"/>
      <c r="AV401" s="47"/>
      <c r="AW401" s="47"/>
      <c r="AX401" s="47"/>
      <c r="AY401" s="47"/>
      <c r="AZ401" s="47"/>
      <c r="BA401" s="47"/>
      <c r="BB401" s="47"/>
      <c r="BC401" s="47"/>
      <c r="BD401" s="47"/>
      <c r="BE401" s="47"/>
      <c r="BF401" s="47"/>
      <c r="BG401" s="47"/>
      <c r="BH401" s="47"/>
      <c r="BI401" s="47"/>
      <c r="BJ401" s="47"/>
      <c r="BK401" s="47"/>
      <c r="BL401" s="47"/>
      <c r="BM401" s="47"/>
      <c r="BN401" s="47"/>
      <c r="BO401" s="47"/>
      <c r="BP401" s="47"/>
      <c r="BQ401" s="47"/>
      <c r="BR401" s="47"/>
      <c r="BS401" s="47"/>
      <c r="BT401" s="47"/>
      <c r="BU401" s="47"/>
      <c r="BV401" s="47"/>
      <c r="BW401" s="47"/>
      <c r="BX401" s="47"/>
      <c r="BY401" s="47"/>
      <c r="BZ401" s="47"/>
      <c r="CA401" s="47"/>
      <c r="CB401" s="47"/>
      <c r="CC401" s="47"/>
      <c r="CD401" s="47"/>
      <c r="CE401" s="47"/>
      <c r="CF401" s="47"/>
      <c r="CG401" s="47"/>
      <c r="CH401" s="47"/>
      <c r="CI401" s="47"/>
      <c r="CJ401" s="47"/>
      <c r="CK401" s="47"/>
      <c r="CL401" s="47"/>
      <c r="CM401" s="47"/>
      <c r="CN401" s="47"/>
      <c r="CO401" s="47"/>
      <c r="CP401" s="47"/>
      <c r="CQ401" s="47"/>
      <c r="CR401" s="47"/>
      <c r="CS401" s="47"/>
      <c r="CT401" s="47"/>
      <c r="CU401" s="47"/>
      <c r="CV401" s="47"/>
    </row>
    <row r="402" spans="1:100" s="231" customFormat="1" ht="43.5" customHeight="1" x14ac:dyDescent="0.25">
      <c r="A402" s="311" t="s">
        <v>1815</v>
      </c>
      <c r="B402" s="369" t="s">
        <v>913</v>
      </c>
      <c r="C402" s="398" t="s">
        <v>920</v>
      </c>
      <c r="D402" s="314" t="s">
        <v>2553</v>
      </c>
      <c r="E402" s="314" t="s">
        <v>381</v>
      </c>
      <c r="F402" s="315" t="s">
        <v>46</v>
      </c>
      <c r="G402" s="313" t="s">
        <v>2554</v>
      </c>
      <c r="H402" s="313" t="s">
        <v>1140</v>
      </c>
      <c r="I402" s="316">
        <v>57552.355000000003</v>
      </c>
      <c r="J402" s="316">
        <f>-K2667/0.0833333333333333</f>
        <v>0</v>
      </c>
      <c r="K402" s="316"/>
      <c r="L402" s="317">
        <v>42529</v>
      </c>
      <c r="M402" s="317">
        <v>42530</v>
      </c>
      <c r="N402" s="318">
        <v>42894</v>
      </c>
      <c r="O402" s="336">
        <f>YEAR(N402)</f>
        <v>2017</v>
      </c>
      <c r="P402" s="336">
        <f>MONTH(N402)</f>
        <v>6</v>
      </c>
      <c r="Q402" s="326" t="str">
        <f>IF(P402&gt;9,CONCATENATE(O402,P402),CONCATENATE(O402,"0",P402))</f>
        <v>201706</v>
      </c>
      <c r="R402" s="311" t="s">
        <v>44</v>
      </c>
      <c r="S402" s="319">
        <v>0</v>
      </c>
      <c r="T402" s="319">
        <v>0</v>
      </c>
      <c r="U402" s="313"/>
      <c r="V402" s="385"/>
      <c r="W402" s="360"/>
      <c r="X402" s="385"/>
      <c r="Y402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02" s="422"/>
      <c r="AA402" s="349"/>
      <c r="AB402" s="349"/>
      <c r="AC402" s="349"/>
      <c r="AD402" s="349"/>
      <c r="AE402" s="349"/>
      <c r="AF402" s="349"/>
      <c r="AG402" s="349"/>
      <c r="AH402" s="349"/>
      <c r="AI402" s="349"/>
      <c r="AJ402" s="349"/>
      <c r="AK402" s="349"/>
      <c r="AL402" s="349"/>
      <c r="AM402" s="349"/>
      <c r="AN402" s="349"/>
      <c r="AO402" s="349"/>
      <c r="AP402" s="349"/>
      <c r="AQ402" s="349"/>
      <c r="AR402" s="47"/>
      <c r="AS402" s="47"/>
      <c r="AT402" s="47"/>
      <c r="AU402" s="47"/>
      <c r="AV402" s="47"/>
      <c r="AW402" s="47"/>
      <c r="AX402" s="47"/>
      <c r="AY402" s="47"/>
      <c r="AZ402" s="47"/>
      <c r="BA402" s="47"/>
      <c r="BB402" s="47"/>
      <c r="BC402" s="47"/>
      <c r="BD402" s="47"/>
      <c r="BE402" s="47"/>
      <c r="BF402" s="47"/>
      <c r="BG402" s="47"/>
      <c r="BH402" s="47"/>
      <c r="BI402" s="47"/>
      <c r="BJ402" s="47"/>
      <c r="BK402" s="47"/>
      <c r="BL402" s="47"/>
      <c r="BM402" s="47"/>
      <c r="BN402" s="47"/>
      <c r="BO402" s="47"/>
      <c r="BP402" s="47"/>
      <c r="BQ402" s="47"/>
      <c r="BR402" s="47"/>
      <c r="BS402" s="47"/>
      <c r="BT402" s="47"/>
      <c r="BU402" s="47"/>
      <c r="BV402" s="47"/>
      <c r="BW402" s="47"/>
      <c r="BX402" s="47"/>
      <c r="BY402" s="47"/>
      <c r="BZ402" s="47"/>
      <c r="CA402" s="47"/>
      <c r="CB402" s="47"/>
      <c r="CC402" s="47"/>
      <c r="CD402" s="47"/>
      <c r="CE402" s="47"/>
      <c r="CF402" s="47"/>
      <c r="CG402" s="47"/>
      <c r="CH402" s="47"/>
      <c r="CI402" s="47"/>
      <c r="CJ402" s="47"/>
      <c r="CK402" s="47"/>
      <c r="CL402" s="47"/>
      <c r="CM402" s="47"/>
      <c r="CN402" s="47"/>
      <c r="CO402" s="47"/>
      <c r="CP402" s="47"/>
      <c r="CQ402" s="47"/>
      <c r="CR402" s="47"/>
      <c r="CS402" s="47"/>
      <c r="CT402" s="47"/>
      <c r="CU402" s="47"/>
      <c r="CV402" s="47"/>
    </row>
    <row r="403" spans="1:100" s="231" customFormat="1" ht="43.5" customHeight="1" x14ac:dyDescent="0.25">
      <c r="A403" s="311" t="s">
        <v>1815</v>
      </c>
      <c r="B403" s="369" t="s">
        <v>913</v>
      </c>
      <c r="C403" s="398" t="s">
        <v>920</v>
      </c>
      <c r="D403" s="314" t="s">
        <v>2615</v>
      </c>
      <c r="E403" s="314" t="s">
        <v>380</v>
      </c>
      <c r="F403" s="315" t="s">
        <v>2616</v>
      </c>
      <c r="G403" s="308" t="s">
        <v>488</v>
      </c>
      <c r="H403" s="313" t="s">
        <v>2617</v>
      </c>
      <c r="I403" s="316">
        <v>15000</v>
      </c>
      <c r="J403" s="316">
        <f>-K2006/0.0833333333333333</f>
        <v>0</v>
      </c>
      <c r="K403" s="316"/>
      <c r="L403" s="317" t="s">
        <v>328</v>
      </c>
      <c r="M403" s="317">
        <v>42549</v>
      </c>
      <c r="N403" s="318">
        <v>42913</v>
      </c>
      <c r="O403" s="336">
        <f>YEAR(N403)</f>
        <v>2017</v>
      </c>
      <c r="P403" s="336">
        <f>MONTH(N403)</f>
        <v>6</v>
      </c>
      <c r="Q403" s="326" t="str">
        <f>IF(P403&gt;9,CONCATENATE(O403,P403),CONCATENATE(O403,"0",P403))</f>
        <v>201706</v>
      </c>
      <c r="R403" s="311" t="s">
        <v>36</v>
      </c>
      <c r="S403" s="319">
        <v>0</v>
      </c>
      <c r="T403" s="319">
        <v>0</v>
      </c>
      <c r="U403" s="313"/>
      <c r="V403" s="385"/>
      <c r="W403" s="360"/>
      <c r="X403" s="385"/>
      <c r="Y403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03" s="385"/>
      <c r="AA403" s="363"/>
      <c r="AB403" s="363"/>
      <c r="AC403" s="363"/>
      <c r="AD403" s="363"/>
      <c r="AE403" s="363"/>
      <c r="AF403" s="363"/>
      <c r="AG403" s="363"/>
      <c r="AH403" s="363"/>
      <c r="AI403" s="363"/>
      <c r="AJ403" s="363"/>
      <c r="AK403" s="363"/>
      <c r="AL403" s="363"/>
      <c r="AM403" s="363"/>
      <c r="AN403" s="363"/>
      <c r="AO403" s="363"/>
      <c r="AP403" s="363"/>
      <c r="AQ403" s="363"/>
      <c r="AR403" s="47"/>
      <c r="AS403" s="47"/>
      <c r="AT403" s="47"/>
      <c r="AU403" s="47"/>
      <c r="AV403" s="47"/>
      <c r="AW403" s="47"/>
      <c r="AX403" s="47"/>
      <c r="AY403" s="47"/>
      <c r="AZ403" s="47"/>
      <c r="BA403" s="47"/>
      <c r="BB403" s="47"/>
      <c r="BC403" s="47"/>
      <c r="BD403" s="47"/>
      <c r="BE403" s="47"/>
      <c r="BF403" s="47"/>
      <c r="BG403" s="47"/>
      <c r="BH403" s="47"/>
      <c r="BI403" s="47"/>
      <c r="BJ403" s="47"/>
      <c r="BK403" s="47"/>
      <c r="BL403" s="47"/>
      <c r="BM403" s="47"/>
      <c r="BN403" s="47"/>
      <c r="BO403" s="47"/>
      <c r="BP403" s="47"/>
      <c r="BQ403" s="47"/>
      <c r="BR403" s="47"/>
      <c r="BS403" s="47"/>
      <c r="BT403" s="47"/>
      <c r="BU403" s="47"/>
      <c r="BV403" s="47"/>
      <c r="BW403" s="47"/>
      <c r="BX403" s="47"/>
      <c r="BY403" s="47"/>
      <c r="BZ403" s="47"/>
      <c r="CA403" s="47"/>
      <c r="CB403" s="47"/>
      <c r="CC403" s="47"/>
      <c r="CD403" s="47"/>
      <c r="CE403" s="47"/>
      <c r="CF403" s="47"/>
      <c r="CG403" s="47"/>
      <c r="CH403" s="47"/>
      <c r="CI403" s="47"/>
      <c r="CJ403" s="47"/>
      <c r="CK403" s="47"/>
      <c r="CL403" s="47"/>
      <c r="CM403" s="47"/>
      <c r="CN403" s="47"/>
      <c r="CO403" s="47"/>
      <c r="CP403" s="47"/>
      <c r="CQ403" s="47"/>
      <c r="CR403" s="47"/>
      <c r="CS403" s="47"/>
      <c r="CT403" s="47"/>
      <c r="CU403" s="47"/>
      <c r="CV403" s="47"/>
    </row>
    <row r="404" spans="1:100" s="231" customFormat="1" ht="43.5" customHeight="1" x14ac:dyDescent="0.25">
      <c r="A404" s="311" t="s">
        <v>1815</v>
      </c>
      <c r="B404" s="369" t="s">
        <v>913</v>
      </c>
      <c r="C404" s="398" t="s">
        <v>920</v>
      </c>
      <c r="D404" s="314" t="s">
        <v>2618</v>
      </c>
      <c r="E404" s="314" t="s">
        <v>380</v>
      </c>
      <c r="F404" s="315" t="s">
        <v>2616</v>
      </c>
      <c r="G404" s="313" t="s">
        <v>488</v>
      </c>
      <c r="H404" s="313" t="s">
        <v>1370</v>
      </c>
      <c r="I404" s="316">
        <v>9900</v>
      </c>
      <c r="J404" s="316">
        <f>-K2003/0.0833333333333333</f>
        <v>0</v>
      </c>
      <c r="K404" s="316"/>
      <c r="L404" s="317" t="s">
        <v>328</v>
      </c>
      <c r="M404" s="317">
        <v>42549</v>
      </c>
      <c r="N404" s="317">
        <v>42913</v>
      </c>
      <c r="O404" s="338">
        <f>YEAR(N404)</f>
        <v>2017</v>
      </c>
      <c r="P404" s="336">
        <f>MONTH(N404)</f>
        <v>6</v>
      </c>
      <c r="Q404" s="333" t="str">
        <f>IF(P404&gt;9,CONCATENATE(O404,P404),CONCATENATE(O404,"0",P404))</f>
        <v>201706</v>
      </c>
      <c r="R404" s="311" t="s">
        <v>36</v>
      </c>
      <c r="S404" s="319">
        <v>0</v>
      </c>
      <c r="T404" s="319">
        <v>0</v>
      </c>
      <c r="U404" s="313"/>
      <c r="V404" s="363"/>
      <c r="W404" s="360"/>
      <c r="X404" s="363"/>
      <c r="Y404" s="369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04" s="385"/>
      <c r="AA404" s="363"/>
      <c r="AB404" s="363"/>
      <c r="AC404" s="363"/>
      <c r="AD404" s="363"/>
      <c r="AE404" s="363"/>
      <c r="AF404" s="363"/>
      <c r="AG404" s="363"/>
      <c r="AH404" s="363"/>
      <c r="AI404" s="363"/>
      <c r="AJ404" s="363"/>
      <c r="AK404" s="363"/>
      <c r="AL404" s="363"/>
      <c r="AM404" s="363"/>
      <c r="AN404" s="363"/>
      <c r="AO404" s="363"/>
      <c r="AP404" s="363"/>
      <c r="AQ404" s="363"/>
      <c r="AR404" s="47"/>
      <c r="AS404" s="47"/>
      <c r="AT404" s="47"/>
      <c r="AU404" s="47"/>
      <c r="AV404" s="47"/>
      <c r="AW404" s="47"/>
      <c r="AX404" s="47"/>
      <c r="AY404" s="47"/>
      <c r="AZ404" s="47"/>
      <c r="BA404" s="47"/>
      <c r="BB404" s="47"/>
      <c r="BC404" s="47"/>
      <c r="BD404" s="47"/>
      <c r="BE404" s="47"/>
      <c r="BF404" s="47"/>
      <c r="BG404" s="47"/>
      <c r="BH404" s="47"/>
      <c r="BI404" s="47"/>
      <c r="BJ404" s="47"/>
      <c r="BK404" s="47"/>
      <c r="BL404" s="47"/>
      <c r="BM404" s="47"/>
      <c r="BN404" s="47"/>
      <c r="BO404" s="47"/>
      <c r="BP404" s="47"/>
      <c r="BQ404" s="47"/>
      <c r="BR404" s="47"/>
      <c r="BS404" s="47"/>
      <c r="BT404" s="47"/>
      <c r="BU404" s="47"/>
      <c r="BV404" s="47"/>
      <c r="BW404" s="47"/>
      <c r="BX404" s="47"/>
      <c r="BY404" s="47"/>
      <c r="BZ404" s="47"/>
      <c r="CA404" s="47"/>
      <c r="CB404" s="47"/>
      <c r="CC404" s="47"/>
      <c r="CD404" s="47"/>
      <c r="CE404" s="47"/>
      <c r="CF404" s="47"/>
      <c r="CG404" s="47"/>
      <c r="CH404" s="47"/>
      <c r="CI404" s="47"/>
      <c r="CJ404" s="47"/>
      <c r="CK404" s="47"/>
      <c r="CL404" s="47"/>
      <c r="CM404" s="47"/>
      <c r="CN404" s="47"/>
      <c r="CO404" s="47"/>
      <c r="CP404" s="47"/>
      <c r="CQ404" s="47"/>
      <c r="CR404" s="47"/>
      <c r="CS404" s="47"/>
      <c r="CT404" s="47"/>
      <c r="CU404" s="47"/>
      <c r="CV404" s="47"/>
    </row>
    <row r="405" spans="1:100" s="231" customFormat="1" ht="43.5" customHeight="1" x14ac:dyDescent="0.25">
      <c r="A405" s="311" t="s">
        <v>1815</v>
      </c>
      <c r="B405" s="354" t="s">
        <v>913</v>
      </c>
      <c r="C405" s="398" t="s">
        <v>920</v>
      </c>
      <c r="D405" s="314" t="s">
        <v>1593</v>
      </c>
      <c r="E405" s="320" t="s">
        <v>381</v>
      </c>
      <c r="F405" s="315" t="s">
        <v>1594</v>
      </c>
      <c r="G405" s="308" t="s">
        <v>551</v>
      </c>
      <c r="H405" s="308" t="s">
        <v>552</v>
      </c>
      <c r="I405" s="309">
        <v>33999</v>
      </c>
      <c r="J405" s="309">
        <f>-K2586/0.0833333333333333</f>
        <v>0</v>
      </c>
      <c r="K405" s="309"/>
      <c r="L405" s="310">
        <v>42522</v>
      </c>
      <c r="M405" s="310">
        <v>42562</v>
      </c>
      <c r="N405" s="310">
        <v>42926</v>
      </c>
      <c r="O405" s="337">
        <f>YEAR(N405)</f>
        <v>2017</v>
      </c>
      <c r="P405" s="336">
        <f>MONTH(N405)</f>
        <v>7</v>
      </c>
      <c r="Q405" s="332" t="str">
        <f>IF(P405&gt;9,CONCATENATE(O405,P405),CONCATENATE(O405,"0",P405))</f>
        <v>201707</v>
      </c>
      <c r="R405" s="311">
        <v>0</v>
      </c>
      <c r="S405" s="312">
        <v>0</v>
      </c>
      <c r="T405" s="312">
        <v>0</v>
      </c>
      <c r="U405" s="355"/>
      <c r="V405" s="360"/>
      <c r="W405" s="360"/>
      <c r="X405" s="360"/>
      <c r="Y405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05" s="348"/>
      <c r="AA405" s="349"/>
      <c r="AB405" s="349"/>
      <c r="AC405" s="349"/>
      <c r="AD405" s="349"/>
      <c r="AE405" s="349"/>
      <c r="AF405" s="349"/>
      <c r="AG405" s="349"/>
      <c r="AH405" s="349"/>
      <c r="AI405" s="349"/>
      <c r="AJ405" s="349"/>
      <c r="AK405" s="349"/>
      <c r="AL405" s="349"/>
      <c r="AM405" s="349"/>
      <c r="AN405" s="349"/>
      <c r="AO405" s="349"/>
      <c r="AP405" s="349"/>
      <c r="AQ405" s="349"/>
      <c r="AR405" s="47"/>
      <c r="AS405" s="47"/>
      <c r="AT405" s="47"/>
      <c r="AU405" s="47"/>
      <c r="AV405" s="47"/>
      <c r="AW405" s="47"/>
      <c r="AX405" s="47"/>
      <c r="AY405" s="47"/>
      <c r="AZ405" s="47"/>
      <c r="BA405" s="47"/>
      <c r="BB405" s="47"/>
      <c r="BC405" s="47"/>
      <c r="BD405" s="47"/>
      <c r="BE405" s="47"/>
      <c r="BF405" s="47"/>
      <c r="BG405" s="47"/>
      <c r="BH405" s="47"/>
      <c r="BI405" s="47"/>
      <c r="BJ405" s="47"/>
      <c r="BK405" s="47"/>
      <c r="BL405" s="47"/>
      <c r="BM405" s="47"/>
      <c r="BN405" s="47"/>
      <c r="BO405" s="47"/>
      <c r="BP405" s="47"/>
      <c r="BQ405" s="47"/>
      <c r="BR405" s="47"/>
      <c r="BS405" s="47"/>
      <c r="BT405" s="47"/>
      <c r="BU405" s="47"/>
      <c r="BV405" s="47"/>
      <c r="BW405" s="47"/>
      <c r="BX405" s="47"/>
      <c r="BY405" s="47"/>
      <c r="BZ405" s="47"/>
      <c r="CA405" s="47"/>
      <c r="CB405" s="47"/>
      <c r="CC405" s="47"/>
      <c r="CD405" s="47"/>
      <c r="CE405" s="47"/>
      <c r="CF405" s="47"/>
      <c r="CG405" s="47"/>
      <c r="CH405" s="47"/>
      <c r="CI405" s="47"/>
      <c r="CJ405" s="47"/>
      <c r="CK405" s="47"/>
      <c r="CL405" s="47"/>
      <c r="CM405" s="47"/>
      <c r="CN405" s="47"/>
      <c r="CO405" s="47"/>
      <c r="CP405" s="47"/>
      <c r="CQ405" s="47"/>
      <c r="CR405" s="47"/>
      <c r="CS405" s="47"/>
      <c r="CT405" s="47"/>
      <c r="CU405" s="47"/>
      <c r="CV405" s="47"/>
    </row>
    <row r="406" spans="1:100" s="47" customFormat="1" ht="43.5" customHeight="1" x14ac:dyDescent="0.25">
      <c r="A406" s="305" t="s">
        <v>1815</v>
      </c>
      <c r="B406" s="361" t="s">
        <v>913</v>
      </c>
      <c r="C406" s="398" t="s">
        <v>920</v>
      </c>
      <c r="D406" s="306"/>
      <c r="E406" s="306" t="s">
        <v>383</v>
      </c>
      <c r="F406" s="307" t="s">
        <v>34</v>
      </c>
      <c r="G406" s="308" t="s">
        <v>2857</v>
      </c>
      <c r="H406" s="308" t="s">
        <v>2858</v>
      </c>
      <c r="I406" s="309">
        <v>33213.85</v>
      </c>
      <c r="J406" s="309">
        <f>-K2038/0.0833333333333333</f>
        <v>0</v>
      </c>
      <c r="K406" s="309"/>
      <c r="L406" s="310">
        <v>42641</v>
      </c>
      <c r="M406" s="310">
        <v>42566</v>
      </c>
      <c r="N406" s="310">
        <v>42930</v>
      </c>
      <c r="O406" s="337">
        <f>YEAR(N406)</f>
        <v>2017</v>
      </c>
      <c r="P406" s="336">
        <f>MONTH(N406)</f>
        <v>7</v>
      </c>
      <c r="Q406" s="332" t="str">
        <f>IF(P406&gt;9,CONCATENATE(O406,P406),CONCATENATE(O406,"0",P406))</f>
        <v>201707</v>
      </c>
      <c r="R406" s="311" t="s">
        <v>45</v>
      </c>
      <c r="S406" s="312">
        <v>0</v>
      </c>
      <c r="T406" s="312">
        <v>0</v>
      </c>
      <c r="U406" s="308"/>
      <c r="V406" s="360"/>
      <c r="W406" s="360"/>
      <c r="X406" s="360"/>
      <c r="Y406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06" s="385"/>
      <c r="AA406" s="363"/>
      <c r="AB406" s="363"/>
      <c r="AC406" s="363"/>
      <c r="AD406" s="363"/>
      <c r="AE406" s="363"/>
      <c r="AF406" s="363"/>
      <c r="AG406" s="363"/>
      <c r="AH406" s="363"/>
      <c r="AI406" s="363"/>
      <c r="AJ406" s="363"/>
      <c r="AK406" s="363"/>
      <c r="AL406" s="363"/>
      <c r="AM406" s="363"/>
      <c r="AN406" s="363"/>
      <c r="AO406" s="363"/>
      <c r="AP406" s="363"/>
      <c r="AQ406" s="363"/>
    </row>
    <row r="407" spans="1:100" s="47" customFormat="1" ht="43.5" customHeight="1" x14ac:dyDescent="0.25">
      <c r="A407" s="311" t="s">
        <v>1815</v>
      </c>
      <c r="B407" s="354" t="s">
        <v>913</v>
      </c>
      <c r="C407" s="398" t="s">
        <v>920</v>
      </c>
      <c r="D407" s="314" t="s">
        <v>581</v>
      </c>
      <c r="E407" s="314" t="s">
        <v>383</v>
      </c>
      <c r="F407" s="315" t="s">
        <v>2620</v>
      </c>
      <c r="G407" s="313" t="s">
        <v>2974</v>
      </c>
      <c r="H407" s="313" t="s">
        <v>2723</v>
      </c>
      <c r="I407" s="316">
        <v>276999</v>
      </c>
      <c r="J407" s="316">
        <f>-K2599/0.0833333333333333</f>
        <v>0</v>
      </c>
      <c r="K407" s="316"/>
      <c r="L407" s="317">
        <v>42830</v>
      </c>
      <c r="M407" s="317">
        <v>42583</v>
      </c>
      <c r="N407" s="318">
        <v>42947</v>
      </c>
      <c r="O407" s="336">
        <f>YEAR(N407)</f>
        <v>2017</v>
      </c>
      <c r="P407" s="336">
        <f>MONTH(N407)</f>
        <v>7</v>
      </c>
      <c r="Q407" s="326" t="str">
        <f>IF(P407&gt;9,CONCATENATE(O407,P407),CONCATENATE(O407,"0",P407))</f>
        <v>201707</v>
      </c>
      <c r="R407" s="311" t="s">
        <v>45</v>
      </c>
      <c r="S407" s="319">
        <v>0</v>
      </c>
      <c r="T407" s="319">
        <v>0</v>
      </c>
      <c r="U407" s="313"/>
      <c r="V407" s="360"/>
      <c r="W407" s="360"/>
      <c r="X407" s="360"/>
      <c r="Y407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07" s="422"/>
      <c r="AA407" s="349"/>
      <c r="AB407" s="349"/>
      <c r="AC407" s="349"/>
      <c r="AD407" s="349"/>
      <c r="AE407" s="349"/>
      <c r="AF407" s="349"/>
      <c r="AG407" s="349"/>
      <c r="AH407" s="349"/>
      <c r="AI407" s="349"/>
      <c r="AJ407" s="349"/>
      <c r="AK407" s="349"/>
      <c r="AL407" s="349"/>
      <c r="AM407" s="349"/>
      <c r="AN407" s="349"/>
      <c r="AO407" s="349"/>
      <c r="AP407" s="349"/>
      <c r="AQ407" s="349"/>
    </row>
    <row r="408" spans="1:100" s="47" customFormat="1" ht="43.5" customHeight="1" x14ac:dyDescent="0.25">
      <c r="A408" s="354" t="s">
        <v>1815</v>
      </c>
      <c r="B408" s="369" t="s">
        <v>913</v>
      </c>
      <c r="C408" s="398" t="s">
        <v>920</v>
      </c>
      <c r="D408" s="314" t="s">
        <v>1360</v>
      </c>
      <c r="E408" s="314" t="s">
        <v>381</v>
      </c>
      <c r="F408" s="315" t="s">
        <v>52</v>
      </c>
      <c r="G408" s="355" t="s">
        <v>1826</v>
      </c>
      <c r="H408" s="313" t="s">
        <v>1361</v>
      </c>
      <c r="I408" s="316">
        <v>126356</v>
      </c>
      <c r="J408" s="316">
        <f>-K1968/0.0833333333333333</f>
        <v>0</v>
      </c>
      <c r="K408" s="316"/>
      <c r="L408" s="317">
        <v>42550</v>
      </c>
      <c r="M408" s="317">
        <v>42594</v>
      </c>
      <c r="N408" s="317">
        <v>42958</v>
      </c>
      <c r="O408" s="338">
        <f>YEAR(N408)</f>
        <v>2017</v>
      </c>
      <c r="P408" s="336">
        <f>MONTH(N408)</f>
        <v>8</v>
      </c>
      <c r="Q408" s="333" t="str">
        <f>IF(P408&gt;9,CONCATENATE(O408,P408),CONCATENATE(O408,"0",P408))</f>
        <v>201708</v>
      </c>
      <c r="R408" s="354" t="s">
        <v>44</v>
      </c>
      <c r="S408" s="319">
        <v>0</v>
      </c>
      <c r="T408" s="319">
        <v>0</v>
      </c>
      <c r="U408" s="313"/>
      <c r="V408" s="363"/>
      <c r="W408" s="360"/>
      <c r="X408" s="363"/>
      <c r="Y408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08" s="422"/>
      <c r="AA408" s="349"/>
      <c r="AB408" s="349"/>
      <c r="AC408" s="349"/>
      <c r="AD408" s="349"/>
      <c r="AE408" s="349"/>
      <c r="AF408" s="349"/>
      <c r="AG408" s="349"/>
      <c r="AH408" s="349"/>
      <c r="AI408" s="349"/>
      <c r="AJ408" s="349"/>
      <c r="AK408" s="349"/>
      <c r="AL408" s="349"/>
      <c r="AM408" s="349"/>
      <c r="AN408" s="349"/>
      <c r="AO408" s="349"/>
      <c r="AP408" s="349"/>
      <c r="AQ408" s="349"/>
    </row>
    <row r="409" spans="1:100" s="47" customFormat="1" ht="43.5" customHeight="1" x14ac:dyDescent="0.25">
      <c r="A409" s="311" t="s">
        <v>1815</v>
      </c>
      <c r="B409" s="369" t="s">
        <v>913</v>
      </c>
      <c r="C409" s="398" t="s">
        <v>920</v>
      </c>
      <c r="D409" s="314" t="s">
        <v>2794</v>
      </c>
      <c r="E409" s="314" t="s">
        <v>383</v>
      </c>
      <c r="F409" s="315" t="s">
        <v>52</v>
      </c>
      <c r="G409" s="313" t="s">
        <v>2795</v>
      </c>
      <c r="H409" s="313" t="s">
        <v>1553</v>
      </c>
      <c r="I409" s="316">
        <v>24000</v>
      </c>
      <c r="J409" s="316">
        <f>-K2038/0.0833333333333333</f>
        <v>0</v>
      </c>
      <c r="K409" s="316"/>
      <c r="L409" s="317" t="s">
        <v>328</v>
      </c>
      <c r="M409" s="317">
        <v>42613</v>
      </c>
      <c r="N409" s="317">
        <v>42977</v>
      </c>
      <c r="O409" s="338">
        <f>YEAR(N409)</f>
        <v>2017</v>
      </c>
      <c r="P409" s="336">
        <f>MONTH(N409)</f>
        <v>8</v>
      </c>
      <c r="Q409" s="333" t="str">
        <f>IF(P409&gt;9,CONCATENATE(O409,P409),CONCATENATE(O409,"0",P409))</f>
        <v>201708</v>
      </c>
      <c r="R409" s="311">
        <v>0</v>
      </c>
      <c r="S409" s="319">
        <v>0</v>
      </c>
      <c r="T409" s="319">
        <v>0</v>
      </c>
      <c r="U409" s="313"/>
      <c r="V409" s="363"/>
      <c r="W409" s="360"/>
      <c r="X409" s="385"/>
      <c r="Y409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09" s="385"/>
      <c r="AA409" s="360"/>
      <c r="AB409" s="360"/>
      <c r="AC409" s="360"/>
      <c r="AD409" s="360"/>
      <c r="AE409" s="360"/>
      <c r="AF409" s="360"/>
      <c r="AG409" s="360"/>
      <c r="AH409" s="360"/>
      <c r="AI409" s="360"/>
      <c r="AJ409" s="360"/>
      <c r="AK409" s="360"/>
      <c r="AL409" s="360"/>
      <c r="AM409" s="360"/>
      <c r="AN409" s="360"/>
      <c r="AO409" s="360"/>
      <c r="AP409" s="360"/>
      <c r="AQ409" s="360"/>
    </row>
    <row r="410" spans="1:100" s="47" customFormat="1" ht="43.5" customHeight="1" x14ac:dyDescent="0.25">
      <c r="A410" s="311" t="s">
        <v>1815</v>
      </c>
      <c r="B410" s="369" t="s">
        <v>913</v>
      </c>
      <c r="C410" s="398" t="s">
        <v>920</v>
      </c>
      <c r="D410" s="314" t="s">
        <v>2744</v>
      </c>
      <c r="E410" s="314" t="s">
        <v>380</v>
      </c>
      <c r="F410" s="315" t="s">
        <v>2745</v>
      </c>
      <c r="G410" s="313" t="s">
        <v>2746</v>
      </c>
      <c r="H410" s="313" t="s">
        <v>2747</v>
      </c>
      <c r="I410" s="316">
        <v>31080</v>
      </c>
      <c r="J410" s="316">
        <f>-K2035/0.0833333333333333</f>
        <v>0</v>
      </c>
      <c r="K410" s="316"/>
      <c r="L410" s="317">
        <v>42613</v>
      </c>
      <c r="M410" s="317">
        <v>42613</v>
      </c>
      <c r="N410" s="317">
        <v>42977</v>
      </c>
      <c r="O410" s="338">
        <f>YEAR(N410)</f>
        <v>2017</v>
      </c>
      <c r="P410" s="336">
        <f>MONTH(N410)</f>
        <v>8</v>
      </c>
      <c r="Q410" s="333" t="str">
        <f>IF(P410&gt;9,CONCATENATE(O410,P410),CONCATENATE(O410,"0",P410))</f>
        <v>201708</v>
      </c>
      <c r="R410" s="311">
        <v>0</v>
      </c>
      <c r="S410" s="319">
        <v>0</v>
      </c>
      <c r="T410" s="319">
        <v>0</v>
      </c>
      <c r="U410" s="313"/>
      <c r="V410" s="363"/>
      <c r="W410" s="360"/>
      <c r="X410" s="385"/>
      <c r="Y410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10" s="385"/>
      <c r="AA410" s="360"/>
      <c r="AB410" s="360"/>
      <c r="AC410" s="360"/>
      <c r="AD410" s="360"/>
      <c r="AE410" s="360"/>
      <c r="AF410" s="360"/>
      <c r="AG410" s="360"/>
      <c r="AH410" s="360"/>
      <c r="AI410" s="360"/>
      <c r="AJ410" s="360"/>
      <c r="AK410" s="360"/>
      <c r="AL410" s="360"/>
      <c r="AM410" s="360"/>
      <c r="AN410" s="360"/>
      <c r="AO410" s="360"/>
      <c r="AP410" s="360"/>
      <c r="AQ410" s="360"/>
    </row>
    <row r="411" spans="1:100" s="47" customFormat="1" ht="43.5" customHeight="1" x14ac:dyDescent="0.25">
      <c r="A411" s="305" t="s">
        <v>1815</v>
      </c>
      <c r="B411" s="369" t="s">
        <v>913</v>
      </c>
      <c r="C411" s="398" t="s">
        <v>920</v>
      </c>
      <c r="D411" s="306" t="s">
        <v>2503</v>
      </c>
      <c r="E411" s="306" t="s">
        <v>381</v>
      </c>
      <c r="F411" s="307" t="s">
        <v>1430</v>
      </c>
      <c r="G411" s="308" t="s">
        <v>1431</v>
      </c>
      <c r="H411" s="308" t="s">
        <v>1432</v>
      </c>
      <c r="I411" s="309">
        <v>294722</v>
      </c>
      <c r="J411" s="309">
        <f>-K2037/0.0833333333333333</f>
        <v>0</v>
      </c>
      <c r="K411" s="309"/>
      <c r="L411" s="310">
        <v>42550</v>
      </c>
      <c r="M411" s="310">
        <v>42614</v>
      </c>
      <c r="N411" s="310">
        <v>42978</v>
      </c>
      <c r="O411" s="337">
        <f>YEAR(N411)</f>
        <v>2017</v>
      </c>
      <c r="P411" s="336">
        <f>MONTH(N411)</f>
        <v>8</v>
      </c>
      <c r="Q411" s="332" t="str">
        <f>IF(P411&gt;9,CONCATENATE(O411,P411),CONCATENATE(O411,"0",P411))</f>
        <v>201708</v>
      </c>
      <c r="R411" s="311" t="s">
        <v>44</v>
      </c>
      <c r="S411" s="312">
        <v>0</v>
      </c>
      <c r="T411" s="312">
        <v>0</v>
      </c>
      <c r="U411" s="262"/>
      <c r="V411" s="363"/>
      <c r="W411" s="360"/>
      <c r="X411" s="363"/>
      <c r="Y411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11" s="422"/>
      <c r="AA411" s="349"/>
      <c r="AB411" s="349"/>
      <c r="AC411" s="349"/>
      <c r="AD411" s="349"/>
      <c r="AE411" s="349"/>
      <c r="AF411" s="349"/>
      <c r="AG411" s="349"/>
      <c r="AH411" s="349"/>
      <c r="AI411" s="349"/>
      <c r="AJ411" s="349"/>
      <c r="AK411" s="349"/>
      <c r="AL411" s="349"/>
      <c r="AM411" s="349"/>
      <c r="AN411" s="349"/>
      <c r="AO411" s="349"/>
      <c r="AP411" s="349"/>
      <c r="AQ411" s="349"/>
    </row>
    <row r="412" spans="1:100" s="47" customFormat="1" ht="43.5" customHeight="1" x14ac:dyDescent="0.25">
      <c r="A412" s="305" t="s">
        <v>1815</v>
      </c>
      <c r="B412" s="361" t="s">
        <v>913</v>
      </c>
      <c r="C412" s="398" t="s">
        <v>920</v>
      </c>
      <c r="D412" s="306"/>
      <c r="E412" s="306" t="s">
        <v>381</v>
      </c>
      <c r="F412" s="307" t="s">
        <v>2809</v>
      </c>
      <c r="G412" s="308" t="s">
        <v>2810</v>
      </c>
      <c r="H412" s="308" t="s">
        <v>173</v>
      </c>
      <c r="I412" s="309">
        <v>206679</v>
      </c>
      <c r="J412" s="309">
        <f>-K2044/0.0833333333333333</f>
        <v>0</v>
      </c>
      <c r="K412" s="309"/>
      <c r="L412" s="310">
        <v>42634</v>
      </c>
      <c r="M412" s="310">
        <v>42634</v>
      </c>
      <c r="N412" s="310">
        <v>42998</v>
      </c>
      <c r="O412" s="337">
        <f>YEAR(N412)</f>
        <v>2017</v>
      </c>
      <c r="P412" s="336">
        <f>MONTH(N412)</f>
        <v>9</v>
      </c>
      <c r="Q412" s="332" t="str">
        <f>IF(P412&gt;9,CONCATENATE(O412,P412),CONCATENATE(O412,"0",P412))</f>
        <v>201709</v>
      </c>
      <c r="R412" s="311" t="s">
        <v>45</v>
      </c>
      <c r="S412" s="312">
        <v>0</v>
      </c>
      <c r="T412" s="312">
        <v>0</v>
      </c>
      <c r="U412" s="308"/>
      <c r="V412" s="360"/>
      <c r="W412" s="360"/>
      <c r="X412" s="360"/>
      <c r="Y412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12" s="385"/>
      <c r="AA412" s="363"/>
      <c r="AB412" s="363"/>
      <c r="AC412" s="363"/>
      <c r="AD412" s="363"/>
      <c r="AE412" s="363"/>
      <c r="AF412" s="363"/>
      <c r="AG412" s="363"/>
      <c r="AH412" s="363"/>
      <c r="AI412" s="363"/>
      <c r="AJ412" s="363"/>
      <c r="AK412" s="363"/>
      <c r="AL412" s="363"/>
      <c r="AM412" s="363"/>
      <c r="AN412" s="363"/>
      <c r="AO412" s="363"/>
      <c r="AP412" s="363"/>
      <c r="AQ412" s="363"/>
    </row>
    <row r="413" spans="1:100" s="47" customFormat="1" ht="43.5" customHeight="1" x14ac:dyDescent="0.25">
      <c r="A413" s="305" t="s">
        <v>1815</v>
      </c>
      <c r="B413" s="361" t="s">
        <v>913</v>
      </c>
      <c r="C413" s="398" t="s">
        <v>920</v>
      </c>
      <c r="D413" s="306" t="s">
        <v>2884</v>
      </c>
      <c r="E413" s="306" t="s">
        <v>379</v>
      </c>
      <c r="F413" s="307" t="s">
        <v>34</v>
      </c>
      <c r="G413" s="308" t="s">
        <v>2885</v>
      </c>
      <c r="H413" s="308" t="s">
        <v>2886</v>
      </c>
      <c r="I413" s="309">
        <v>10599</v>
      </c>
      <c r="J413" s="309">
        <f>-K2046/0.0833333333333333</f>
        <v>0</v>
      </c>
      <c r="K413" s="309"/>
      <c r="L413" s="310" t="s">
        <v>328</v>
      </c>
      <c r="M413" s="310">
        <v>42652</v>
      </c>
      <c r="N413" s="310">
        <v>43016</v>
      </c>
      <c r="O413" s="337">
        <f>YEAR(N413)</f>
        <v>2017</v>
      </c>
      <c r="P413" s="336">
        <f>MONTH(N413)</f>
        <v>10</v>
      </c>
      <c r="Q413" s="332" t="str">
        <f>IF(P413&gt;9,CONCATENATE(O413,P413),CONCATENATE(O413,"0",P413))</f>
        <v>201710</v>
      </c>
      <c r="R413" s="311" t="s">
        <v>109</v>
      </c>
      <c r="S413" s="312">
        <v>0</v>
      </c>
      <c r="T413" s="312">
        <v>0</v>
      </c>
      <c r="U413" s="308"/>
      <c r="V413" s="360"/>
      <c r="W413" s="360"/>
      <c r="X413" s="360"/>
      <c r="Y413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13" s="385"/>
      <c r="AA413" s="363"/>
      <c r="AB413" s="363"/>
      <c r="AC413" s="363"/>
      <c r="AD413" s="363"/>
      <c r="AE413" s="363"/>
      <c r="AF413" s="363"/>
      <c r="AG413" s="363"/>
      <c r="AH413" s="363"/>
      <c r="AI413" s="363"/>
      <c r="AJ413" s="363"/>
      <c r="AK413" s="363"/>
      <c r="AL413" s="363"/>
      <c r="AM413" s="363"/>
      <c r="AN413" s="363"/>
      <c r="AO413" s="363"/>
      <c r="AP413" s="363"/>
      <c r="AQ413" s="363"/>
    </row>
    <row r="414" spans="1:100" s="47" customFormat="1" ht="43.5" customHeight="1" x14ac:dyDescent="0.25">
      <c r="A414" s="311" t="s">
        <v>1815</v>
      </c>
      <c r="B414" s="354" t="s">
        <v>913</v>
      </c>
      <c r="C414" s="398" t="s">
        <v>920</v>
      </c>
      <c r="D414" s="358" t="s">
        <v>2449</v>
      </c>
      <c r="E414" s="314" t="s">
        <v>381</v>
      </c>
      <c r="F414" s="315" t="s">
        <v>922</v>
      </c>
      <c r="G414" s="313" t="s">
        <v>162</v>
      </c>
      <c r="H414" s="313" t="s">
        <v>138</v>
      </c>
      <c r="I414" s="316">
        <v>575000</v>
      </c>
      <c r="J414" s="316">
        <f>-K2600/0.0833333333333333</f>
        <v>0</v>
      </c>
      <c r="K414" s="316"/>
      <c r="L414" s="317">
        <v>42795</v>
      </c>
      <c r="M414" s="317">
        <v>42653</v>
      </c>
      <c r="N414" s="318">
        <v>43017</v>
      </c>
      <c r="O414" s="336">
        <f>YEAR(N414)</f>
        <v>2017</v>
      </c>
      <c r="P414" s="336">
        <f>MONTH(N414)</f>
        <v>10</v>
      </c>
      <c r="Q414" s="326" t="str">
        <f>IF(P414&gt;9,CONCATENATE(O414,P414),CONCATENATE(O414,"0",P414))</f>
        <v>201710</v>
      </c>
      <c r="R414" s="354">
        <v>0</v>
      </c>
      <c r="S414" s="319">
        <v>0</v>
      </c>
      <c r="T414" s="319">
        <v>0</v>
      </c>
      <c r="U414" s="313"/>
      <c r="V414" s="363"/>
      <c r="W414" s="360"/>
      <c r="X414" s="385"/>
      <c r="Y414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14" s="422"/>
      <c r="AA414" s="349"/>
      <c r="AB414" s="349"/>
      <c r="AC414" s="349"/>
      <c r="AD414" s="349"/>
      <c r="AE414" s="349"/>
      <c r="AF414" s="349"/>
      <c r="AG414" s="349"/>
      <c r="AH414" s="349"/>
      <c r="AI414" s="349"/>
      <c r="AJ414" s="349"/>
      <c r="AK414" s="349"/>
      <c r="AL414" s="349"/>
      <c r="AM414" s="349"/>
      <c r="AN414" s="349"/>
      <c r="AO414" s="349"/>
      <c r="AP414" s="349"/>
      <c r="AQ414" s="349"/>
    </row>
    <row r="415" spans="1:100" s="47" customFormat="1" ht="43.5" customHeight="1" x14ac:dyDescent="0.25">
      <c r="A415" s="305" t="s">
        <v>1815</v>
      </c>
      <c r="B415" s="354" t="s">
        <v>913</v>
      </c>
      <c r="C415" s="398" t="s">
        <v>920</v>
      </c>
      <c r="D415" s="365" t="s">
        <v>2450</v>
      </c>
      <c r="E415" s="306" t="s">
        <v>381</v>
      </c>
      <c r="F415" s="307" t="s">
        <v>922</v>
      </c>
      <c r="G415" s="308" t="s">
        <v>162</v>
      </c>
      <c r="H415" s="308" t="s">
        <v>923</v>
      </c>
      <c r="I415" s="309">
        <v>850000</v>
      </c>
      <c r="J415" s="309">
        <f>-K2599/0.0833333333333333</f>
        <v>0</v>
      </c>
      <c r="K415" s="309"/>
      <c r="L415" s="310">
        <v>42795</v>
      </c>
      <c r="M415" s="310">
        <v>42653</v>
      </c>
      <c r="N415" s="310">
        <v>43017</v>
      </c>
      <c r="O415" s="337">
        <f>YEAR(N415)</f>
        <v>2017</v>
      </c>
      <c r="P415" s="336">
        <f>MONTH(N415)</f>
        <v>10</v>
      </c>
      <c r="Q415" s="332" t="str">
        <f>IF(P415&gt;9,CONCATENATE(O415,P415),CONCATENATE(O415,"0",P415))</f>
        <v>201710</v>
      </c>
      <c r="R415" s="354">
        <v>0</v>
      </c>
      <c r="S415" s="312">
        <v>0</v>
      </c>
      <c r="T415" s="312">
        <v>0</v>
      </c>
      <c r="U415" s="313"/>
      <c r="V415" s="360"/>
      <c r="W415" s="360"/>
      <c r="X415" s="360"/>
      <c r="Y415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15" s="422"/>
      <c r="AA415" s="422"/>
      <c r="AB415" s="349"/>
      <c r="AC415" s="349"/>
      <c r="AD415" s="349"/>
      <c r="AE415" s="349"/>
      <c r="AF415" s="349"/>
      <c r="AG415" s="349"/>
      <c r="AH415" s="349"/>
      <c r="AI415" s="349"/>
      <c r="AJ415" s="349"/>
      <c r="AK415" s="349"/>
      <c r="AL415" s="349"/>
      <c r="AM415" s="349"/>
      <c r="AN415" s="349"/>
      <c r="AO415" s="349"/>
      <c r="AP415" s="349"/>
      <c r="AQ415" s="349"/>
    </row>
    <row r="416" spans="1:100" s="47" customFormat="1" ht="43.5" customHeight="1" x14ac:dyDescent="0.25">
      <c r="A416" s="311" t="s">
        <v>1815</v>
      </c>
      <c r="B416" s="354" t="s">
        <v>913</v>
      </c>
      <c r="C416" s="398" t="s">
        <v>920</v>
      </c>
      <c r="D416" s="358" t="s">
        <v>2466</v>
      </c>
      <c r="E416" s="314" t="s">
        <v>381</v>
      </c>
      <c r="F416" s="315" t="s">
        <v>1568</v>
      </c>
      <c r="G416" s="313" t="s">
        <v>337</v>
      </c>
      <c r="H416" s="313" t="s">
        <v>1569</v>
      </c>
      <c r="I416" s="316">
        <v>240000</v>
      </c>
      <c r="J416" s="316">
        <f>-K2593/0.0833333333333333</f>
        <v>0</v>
      </c>
      <c r="K416" s="316"/>
      <c r="L416" s="317">
        <v>42592</v>
      </c>
      <c r="M416" s="317">
        <v>42658</v>
      </c>
      <c r="N416" s="318">
        <v>43022</v>
      </c>
      <c r="O416" s="336">
        <f>YEAR(N416)</f>
        <v>2017</v>
      </c>
      <c r="P416" s="336">
        <f>MONTH(N416)</f>
        <v>10</v>
      </c>
      <c r="Q416" s="326" t="str">
        <f>IF(P416&gt;9,CONCATENATE(O416,P416),CONCATENATE(O416,"0",P416))</f>
        <v>201710</v>
      </c>
      <c r="R416" s="311" t="s">
        <v>268</v>
      </c>
      <c r="S416" s="319">
        <v>0</v>
      </c>
      <c r="T416" s="319">
        <v>0</v>
      </c>
      <c r="U416" s="313"/>
      <c r="V416" s="360"/>
      <c r="W416" s="360"/>
      <c r="X416" s="360"/>
      <c r="Y416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16" s="348"/>
      <c r="AA416" s="348"/>
      <c r="AB416" s="348"/>
      <c r="AC416" s="348"/>
      <c r="AD416" s="348"/>
      <c r="AE416" s="348"/>
      <c r="AF416" s="348"/>
      <c r="AG416" s="348"/>
      <c r="AH416" s="348"/>
      <c r="AI416" s="348"/>
      <c r="AJ416" s="348"/>
      <c r="AK416" s="348"/>
      <c r="AL416" s="348"/>
      <c r="AM416" s="348"/>
      <c r="AN416" s="348"/>
      <c r="AO416" s="348"/>
      <c r="AP416" s="348"/>
      <c r="AQ416" s="348"/>
    </row>
    <row r="417" spans="1:430" s="47" customFormat="1" ht="43.5" customHeight="1" x14ac:dyDescent="0.25">
      <c r="A417" s="311" t="s">
        <v>1815</v>
      </c>
      <c r="B417" s="369" t="s">
        <v>913</v>
      </c>
      <c r="C417" s="398" t="s">
        <v>920</v>
      </c>
      <c r="D417" s="365" t="s">
        <v>2907</v>
      </c>
      <c r="E417" s="306" t="s">
        <v>381</v>
      </c>
      <c r="F417" s="307" t="s">
        <v>46</v>
      </c>
      <c r="G417" s="313" t="s">
        <v>2134</v>
      </c>
      <c r="H417" s="308" t="s">
        <v>1535</v>
      </c>
      <c r="I417" s="309">
        <v>87187.56</v>
      </c>
      <c r="J417" s="309">
        <f>-K2011/0.0833333333333333</f>
        <v>0</v>
      </c>
      <c r="K417" s="309"/>
      <c r="L417" s="310">
        <v>42676</v>
      </c>
      <c r="M417" s="310">
        <v>42675</v>
      </c>
      <c r="N417" s="310">
        <v>43039</v>
      </c>
      <c r="O417" s="337">
        <f>YEAR(N417)</f>
        <v>2017</v>
      </c>
      <c r="P417" s="336">
        <f>MONTH(N417)</f>
        <v>10</v>
      </c>
      <c r="Q417" s="332" t="str">
        <f>IF(P417&gt;9,CONCATENATE(O417,P417),CONCATENATE(O417,"0",P417))</f>
        <v>201710</v>
      </c>
      <c r="R417" s="354" t="s">
        <v>268</v>
      </c>
      <c r="S417" s="312">
        <v>0</v>
      </c>
      <c r="T417" s="312">
        <v>0</v>
      </c>
      <c r="U417" s="308"/>
      <c r="V417" s="363"/>
      <c r="W417" s="360"/>
      <c r="X417" s="363"/>
      <c r="Y417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17" s="385"/>
      <c r="AA417" s="363"/>
      <c r="AB417" s="363"/>
      <c r="AC417" s="363"/>
      <c r="AD417" s="363"/>
      <c r="AE417" s="363"/>
      <c r="AF417" s="363"/>
      <c r="AG417" s="363"/>
      <c r="AH417" s="363"/>
      <c r="AI417" s="363"/>
      <c r="AJ417" s="363"/>
      <c r="AK417" s="363"/>
      <c r="AL417" s="363"/>
      <c r="AM417" s="363"/>
      <c r="AN417" s="363"/>
      <c r="AO417" s="363"/>
      <c r="AP417" s="363"/>
      <c r="AQ417" s="363"/>
    </row>
    <row r="418" spans="1:430" s="47" customFormat="1" ht="43.5" customHeight="1" x14ac:dyDescent="0.25">
      <c r="A418" s="305" t="s">
        <v>1815</v>
      </c>
      <c r="B418" s="361" t="s">
        <v>913</v>
      </c>
      <c r="C418" s="398" t="s">
        <v>920</v>
      </c>
      <c r="D418" s="306"/>
      <c r="E418" s="306" t="s">
        <v>383</v>
      </c>
      <c r="F418" s="307" t="s">
        <v>34</v>
      </c>
      <c r="G418" s="308" t="s">
        <v>2949</v>
      </c>
      <c r="H418" s="308" t="s">
        <v>2950</v>
      </c>
      <c r="I418" s="309">
        <v>53978</v>
      </c>
      <c r="J418" s="309">
        <f>-K2054/0.0833333333333333</f>
        <v>0</v>
      </c>
      <c r="K418" s="309"/>
      <c r="L418" s="310">
        <v>42683</v>
      </c>
      <c r="M418" s="310">
        <v>42676</v>
      </c>
      <c r="N418" s="310">
        <v>43040</v>
      </c>
      <c r="O418" s="337">
        <f>YEAR(N418)</f>
        <v>2017</v>
      </c>
      <c r="P418" s="336">
        <f>MONTH(N418)</f>
        <v>11</v>
      </c>
      <c r="Q418" s="332" t="str">
        <f>IF(P418&gt;9,CONCATENATE(O418,P418),CONCATENATE(O418,"0",P418))</f>
        <v>201711</v>
      </c>
      <c r="R418" s="311">
        <v>0</v>
      </c>
      <c r="S418" s="312">
        <v>0</v>
      </c>
      <c r="T418" s="312">
        <v>0</v>
      </c>
      <c r="U418" s="308"/>
      <c r="V418" s="360"/>
      <c r="W418" s="360"/>
      <c r="X418" s="360"/>
      <c r="Y418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18" s="385"/>
      <c r="AA418" s="363"/>
      <c r="AB418" s="363"/>
      <c r="AC418" s="363"/>
      <c r="AD418" s="363"/>
      <c r="AE418" s="363"/>
      <c r="AF418" s="363"/>
      <c r="AG418" s="363"/>
      <c r="AH418" s="363"/>
      <c r="AI418" s="363"/>
      <c r="AJ418" s="363"/>
      <c r="AK418" s="363"/>
      <c r="AL418" s="363"/>
      <c r="AM418" s="363"/>
      <c r="AN418" s="363"/>
      <c r="AO418" s="363"/>
      <c r="AP418" s="363"/>
      <c r="AQ418" s="363"/>
    </row>
    <row r="419" spans="1:430" s="8" customFormat="1" ht="43.5" customHeight="1" x14ac:dyDescent="0.25">
      <c r="A419" s="305" t="s">
        <v>1815</v>
      </c>
      <c r="B419" s="361" t="s">
        <v>913</v>
      </c>
      <c r="C419" s="398" t="s">
        <v>920</v>
      </c>
      <c r="D419" s="306" t="s">
        <v>3117</v>
      </c>
      <c r="E419" s="306" t="s">
        <v>383</v>
      </c>
      <c r="F419" s="307" t="s">
        <v>2901</v>
      </c>
      <c r="G419" s="308" t="s">
        <v>2902</v>
      </c>
      <c r="H419" s="308" t="s">
        <v>2903</v>
      </c>
      <c r="I419" s="309">
        <v>40000</v>
      </c>
      <c r="J419" s="309">
        <f>-K2052/0.0833333333333333</f>
        <v>0</v>
      </c>
      <c r="K419" s="309"/>
      <c r="L419" s="310">
        <v>42676</v>
      </c>
      <c r="M419" s="310">
        <v>42676</v>
      </c>
      <c r="N419" s="310">
        <v>43040</v>
      </c>
      <c r="O419" s="337">
        <f>YEAR(N419)</f>
        <v>2017</v>
      </c>
      <c r="P419" s="336">
        <f>MONTH(N419)</f>
        <v>11</v>
      </c>
      <c r="Q419" s="332" t="str">
        <f>IF(P419&gt;9,CONCATENATE(O419,P419),CONCATENATE(O419,"0",P419))</f>
        <v>201711</v>
      </c>
      <c r="R419" s="311" t="s">
        <v>45</v>
      </c>
      <c r="S419" s="312">
        <v>0</v>
      </c>
      <c r="T419" s="312">
        <v>0</v>
      </c>
      <c r="U419" s="308"/>
      <c r="V419" s="360"/>
      <c r="W419" s="360"/>
      <c r="X419" s="360"/>
      <c r="Y419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19" s="385"/>
      <c r="AA419" s="363"/>
      <c r="AB419" s="363"/>
      <c r="AC419" s="363"/>
      <c r="AD419" s="363"/>
      <c r="AE419" s="363"/>
      <c r="AF419" s="363"/>
      <c r="AG419" s="363"/>
      <c r="AH419" s="363"/>
      <c r="AI419" s="363"/>
      <c r="AJ419" s="363"/>
      <c r="AK419" s="363"/>
      <c r="AL419" s="363"/>
      <c r="AM419" s="363"/>
      <c r="AN419" s="363"/>
      <c r="AO419" s="363"/>
      <c r="AP419" s="363"/>
      <c r="AQ419" s="363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/>
      <c r="BZ419" s="7"/>
      <c r="CA419" s="7"/>
      <c r="CB419" s="7"/>
      <c r="CC419" s="7"/>
      <c r="CD419" s="7"/>
      <c r="CE419" s="7"/>
      <c r="CF419" s="7"/>
      <c r="CG419" s="7"/>
      <c r="CH419" s="7"/>
      <c r="CI419" s="7"/>
      <c r="CJ419" s="7"/>
      <c r="CK419" s="7"/>
      <c r="CL419" s="7"/>
      <c r="CM419" s="7"/>
      <c r="CN419" s="7"/>
      <c r="CO419" s="7"/>
      <c r="CP419" s="7"/>
      <c r="CQ419" s="7"/>
      <c r="CR419" s="7"/>
      <c r="CS419" s="7"/>
      <c r="CT419" s="7"/>
      <c r="CU419" s="7"/>
      <c r="CV419" s="7"/>
    </row>
    <row r="420" spans="1:430" s="8" customFormat="1" ht="43.5" customHeight="1" x14ac:dyDescent="0.25">
      <c r="A420" s="305" t="s">
        <v>1815</v>
      </c>
      <c r="B420" s="354" t="s">
        <v>913</v>
      </c>
      <c r="C420" s="398" t="s">
        <v>920</v>
      </c>
      <c r="D420" s="306"/>
      <c r="E420" s="306" t="s">
        <v>381</v>
      </c>
      <c r="F420" s="307" t="s">
        <v>2973</v>
      </c>
      <c r="G420" s="308" t="s">
        <v>2972</v>
      </c>
      <c r="H420" s="308" t="s">
        <v>354</v>
      </c>
      <c r="I420" s="309">
        <v>200000</v>
      </c>
      <c r="J420" s="309">
        <f>-K2586/0.0833333333333333</f>
        <v>0</v>
      </c>
      <c r="K420" s="309"/>
      <c r="L420" s="310">
        <v>42683</v>
      </c>
      <c r="M420" s="317">
        <v>42683</v>
      </c>
      <c r="N420" s="310">
        <v>43047</v>
      </c>
      <c r="O420" s="337">
        <f>YEAR(N420)</f>
        <v>2017</v>
      </c>
      <c r="P420" s="336">
        <f>MONTH(N420)</f>
        <v>11</v>
      </c>
      <c r="Q420" s="332" t="str">
        <f>IF(P420&gt;9,CONCATENATE(O420,P420),CONCATENATE(O420,"0",P420))</f>
        <v>201711</v>
      </c>
      <c r="R420" s="311" t="s">
        <v>36</v>
      </c>
      <c r="S420" s="312">
        <v>0</v>
      </c>
      <c r="T420" s="312">
        <v>0</v>
      </c>
      <c r="U420" s="308"/>
      <c r="V420" s="360"/>
      <c r="W420" s="360"/>
      <c r="X420" s="360"/>
      <c r="Y420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20" s="422"/>
      <c r="AA420" s="348"/>
      <c r="AB420" s="348"/>
      <c r="AC420" s="348"/>
      <c r="AD420" s="348"/>
      <c r="AE420" s="348"/>
      <c r="AF420" s="348"/>
      <c r="AG420" s="348"/>
      <c r="AH420" s="348"/>
      <c r="AI420" s="348"/>
      <c r="AJ420" s="348"/>
      <c r="AK420" s="348"/>
      <c r="AL420" s="348"/>
      <c r="AM420" s="348"/>
      <c r="AN420" s="348"/>
      <c r="AO420" s="348"/>
      <c r="AP420" s="348"/>
      <c r="AQ420" s="348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  <c r="CS420" s="7"/>
      <c r="CT420" s="7"/>
      <c r="CU420" s="7"/>
      <c r="CV420" s="7"/>
    </row>
    <row r="421" spans="1:430" s="8" customFormat="1" ht="43.5" customHeight="1" x14ac:dyDescent="0.25">
      <c r="A421" s="311" t="s">
        <v>1815</v>
      </c>
      <c r="B421" s="369" t="s">
        <v>913</v>
      </c>
      <c r="C421" s="398" t="s">
        <v>920</v>
      </c>
      <c r="D421" s="314" t="s">
        <v>2256</v>
      </c>
      <c r="E421" s="314" t="s">
        <v>383</v>
      </c>
      <c r="F421" s="315" t="s">
        <v>2138</v>
      </c>
      <c r="G421" s="313" t="s">
        <v>2139</v>
      </c>
      <c r="H421" s="313" t="s">
        <v>1435</v>
      </c>
      <c r="I421" s="316">
        <v>400000</v>
      </c>
      <c r="J421" s="316">
        <f>-K2044/0.0833333333333333</f>
        <v>0</v>
      </c>
      <c r="K421" s="316"/>
      <c r="L421" s="317">
        <v>42536</v>
      </c>
      <c r="M421" s="317">
        <v>42326</v>
      </c>
      <c r="N421" s="318">
        <v>43056</v>
      </c>
      <c r="O421" s="336">
        <f>YEAR(N421)</f>
        <v>2017</v>
      </c>
      <c r="P421" s="336">
        <f>MONTH(N421)</f>
        <v>11</v>
      </c>
      <c r="Q421" s="326" t="str">
        <f>IF(P421&gt;9,CONCATENATE(O421,P421),CONCATENATE(O421,"0",P421))</f>
        <v>201711</v>
      </c>
      <c r="R421" s="311" t="s">
        <v>36</v>
      </c>
      <c r="S421" s="319">
        <v>0</v>
      </c>
      <c r="T421" s="319">
        <v>0</v>
      </c>
      <c r="U421" s="313"/>
      <c r="V421" s="360"/>
      <c r="W421" s="360"/>
      <c r="X421" s="360"/>
      <c r="Y421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21" s="360"/>
      <c r="AA421" s="360"/>
      <c r="AB421" s="360"/>
      <c r="AC421" s="360"/>
      <c r="AD421" s="360"/>
      <c r="AE421" s="360"/>
      <c r="AF421" s="360"/>
      <c r="AG421" s="360"/>
      <c r="AH421" s="360"/>
      <c r="AI421" s="360"/>
      <c r="AJ421" s="360"/>
      <c r="AK421" s="360"/>
      <c r="AL421" s="360"/>
      <c r="AM421" s="360"/>
      <c r="AN421" s="360"/>
      <c r="AO421" s="360"/>
      <c r="AP421" s="360"/>
      <c r="AQ421" s="360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/>
      <c r="BV421" s="7"/>
      <c r="BW421" s="7"/>
      <c r="BX421" s="7"/>
      <c r="BY421" s="7"/>
      <c r="BZ421" s="7"/>
      <c r="CA421" s="7"/>
      <c r="CB421" s="7"/>
      <c r="CC421" s="7"/>
      <c r="CD421" s="7"/>
      <c r="CE421" s="7"/>
      <c r="CF421" s="7"/>
      <c r="CG421" s="7"/>
      <c r="CH421" s="7"/>
      <c r="CI421" s="7"/>
      <c r="CJ421" s="7"/>
      <c r="CK421" s="7"/>
      <c r="CL421" s="7"/>
      <c r="CM421" s="7"/>
      <c r="CN421" s="7"/>
      <c r="CO421" s="7"/>
      <c r="CP421" s="7"/>
      <c r="CQ421" s="7"/>
      <c r="CR421" s="7"/>
      <c r="CS421" s="7"/>
      <c r="CT421" s="7"/>
      <c r="CU421" s="7"/>
      <c r="CV421" s="7"/>
    </row>
    <row r="422" spans="1:430" s="8" customFormat="1" ht="43.5" customHeight="1" x14ac:dyDescent="0.25">
      <c r="A422" s="311" t="s">
        <v>1815</v>
      </c>
      <c r="B422" s="369" t="s">
        <v>913</v>
      </c>
      <c r="C422" s="398" t="s">
        <v>920</v>
      </c>
      <c r="D422" s="314" t="s">
        <v>2256</v>
      </c>
      <c r="E422" s="314" t="s">
        <v>383</v>
      </c>
      <c r="F422" s="315" t="s">
        <v>2138</v>
      </c>
      <c r="G422" s="313" t="s">
        <v>2139</v>
      </c>
      <c r="H422" s="313" t="s">
        <v>146</v>
      </c>
      <c r="I422" s="316">
        <v>400000</v>
      </c>
      <c r="J422" s="316">
        <f>-K2045/0.0833333333333333</f>
        <v>0</v>
      </c>
      <c r="K422" s="316"/>
      <c r="L422" s="317">
        <v>42536</v>
      </c>
      <c r="M422" s="317">
        <v>42326</v>
      </c>
      <c r="N422" s="318">
        <v>43056</v>
      </c>
      <c r="O422" s="336">
        <f>YEAR(N422)</f>
        <v>2017</v>
      </c>
      <c r="P422" s="336">
        <f>MONTH(N422)</f>
        <v>11</v>
      </c>
      <c r="Q422" s="326" t="str">
        <f>IF(P422&gt;9,CONCATENATE(O422,P422),CONCATENATE(O422,"0",P422))</f>
        <v>201711</v>
      </c>
      <c r="R422" s="311" t="s">
        <v>36</v>
      </c>
      <c r="S422" s="319">
        <v>0</v>
      </c>
      <c r="T422" s="319">
        <v>0</v>
      </c>
      <c r="U422" s="313"/>
      <c r="V422" s="360"/>
      <c r="W422" s="360"/>
      <c r="X422" s="360"/>
      <c r="Y422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22" s="360"/>
      <c r="AA422" s="360"/>
      <c r="AB422" s="360"/>
      <c r="AC422" s="360"/>
      <c r="AD422" s="360"/>
      <c r="AE422" s="360"/>
      <c r="AF422" s="360"/>
      <c r="AG422" s="360"/>
      <c r="AH422" s="360"/>
      <c r="AI422" s="360"/>
      <c r="AJ422" s="360"/>
      <c r="AK422" s="360"/>
      <c r="AL422" s="360"/>
      <c r="AM422" s="360"/>
      <c r="AN422" s="360"/>
      <c r="AO422" s="360"/>
      <c r="AP422" s="360"/>
      <c r="AQ422" s="360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7"/>
      <c r="BL422" s="7"/>
      <c r="BM422" s="7"/>
      <c r="BN422" s="7"/>
      <c r="BO422" s="7"/>
      <c r="BP422" s="7"/>
      <c r="BQ422" s="7"/>
      <c r="BR422" s="7"/>
      <c r="BS422" s="7"/>
      <c r="BT422" s="7"/>
      <c r="BU422" s="7"/>
      <c r="BV422" s="7"/>
      <c r="BW422" s="7"/>
      <c r="BX422" s="7"/>
      <c r="BY422" s="7"/>
      <c r="BZ422" s="7"/>
      <c r="CA422" s="7"/>
      <c r="CB422" s="7"/>
      <c r="CC422" s="7"/>
      <c r="CD422" s="7"/>
      <c r="CE422" s="7"/>
      <c r="CF422" s="7"/>
      <c r="CG422" s="7"/>
      <c r="CH422" s="7"/>
      <c r="CI422" s="7"/>
      <c r="CJ422" s="7"/>
      <c r="CK422" s="7"/>
      <c r="CL422" s="7"/>
      <c r="CM422" s="7"/>
      <c r="CN422" s="7"/>
      <c r="CO422" s="7"/>
      <c r="CP422" s="7"/>
      <c r="CQ422" s="7"/>
      <c r="CR422" s="7"/>
      <c r="CS422" s="7"/>
      <c r="CT422" s="7"/>
      <c r="CU422" s="7"/>
      <c r="CV422" s="7"/>
    </row>
    <row r="423" spans="1:430" s="8" customFormat="1" ht="43.5" customHeight="1" x14ac:dyDescent="0.25">
      <c r="A423" s="311" t="s">
        <v>1815</v>
      </c>
      <c r="B423" s="369" t="s">
        <v>913</v>
      </c>
      <c r="C423" s="398" t="s">
        <v>920</v>
      </c>
      <c r="D423" s="314" t="s">
        <v>2468</v>
      </c>
      <c r="E423" s="314" t="s">
        <v>380</v>
      </c>
      <c r="F423" s="315" t="s">
        <v>2469</v>
      </c>
      <c r="G423" s="313" t="s">
        <v>2139</v>
      </c>
      <c r="H423" s="313" t="s">
        <v>2348</v>
      </c>
      <c r="I423" s="316">
        <v>365000</v>
      </c>
      <c r="J423" s="316">
        <f>-K1985/0.0833333333333333</f>
        <v>0</v>
      </c>
      <c r="K423" s="316"/>
      <c r="L423" s="317">
        <v>42304</v>
      </c>
      <c r="M423" s="317">
        <v>42481</v>
      </c>
      <c r="N423" s="318">
        <v>43056</v>
      </c>
      <c r="O423" s="336">
        <f>YEAR(N423)</f>
        <v>2017</v>
      </c>
      <c r="P423" s="336">
        <f>MONTH(N423)</f>
        <v>11</v>
      </c>
      <c r="Q423" s="326" t="str">
        <f>IF(P423&gt;9,CONCATENATE(O423,P423),CONCATENATE(O423,"0",P423))</f>
        <v>201711</v>
      </c>
      <c r="R423" s="311" t="s">
        <v>36</v>
      </c>
      <c r="S423" s="319">
        <v>0</v>
      </c>
      <c r="T423" s="319">
        <v>0</v>
      </c>
      <c r="U423" s="313"/>
      <c r="V423" s="360"/>
      <c r="W423" s="360"/>
      <c r="X423" s="360"/>
      <c r="Y423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23" s="360"/>
      <c r="AA423" s="360"/>
      <c r="AB423" s="360"/>
      <c r="AC423" s="360"/>
      <c r="AD423" s="360"/>
      <c r="AE423" s="360"/>
      <c r="AF423" s="360"/>
      <c r="AG423" s="360"/>
      <c r="AH423" s="360"/>
      <c r="AI423" s="360"/>
      <c r="AJ423" s="360"/>
      <c r="AK423" s="360"/>
      <c r="AL423" s="360"/>
      <c r="AM423" s="360"/>
      <c r="AN423" s="360"/>
      <c r="AO423" s="360"/>
      <c r="AP423" s="360"/>
      <c r="AQ423" s="360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  <c r="CS423" s="7"/>
      <c r="CT423" s="7"/>
      <c r="CU423" s="7"/>
      <c r="CV423" s="7"/>
    </row>
    <row r="424" spans="1:430" s="8" customFormat="1" ht="43.5" customHeight="1" x14ac:dyDescent="0.25">
      <c r="A424" s="311" t="s">
        <v>1815</v>
      </c>
      <c r="B424" s="369" t="s">
        <v>913</v>
      </c>
      <c r="C424" s="398" t="s">
        <v>920</v>
      </c>
      <c r="D424" s="358" t="s">
        <v>2451</v>
      </c>
      <c r="E424" s="320" t="s">
        <v>381</v>
      </c>
      <c r="F424" s="315" t="s">
        <v>52</v>
      </c>
      <c r="G424" s="308" t="s">
        <v>1675</v>
      </c>
      <c r="H424" s="308" t="s">
        <v>1676</v>
      </c>
      <c r="I424" s="309">
        <v>30000</v>
      </c>
      <c r="J424" s="309">
        <f>-K2037/0.0833333333333333</f>
        <v>0</v>
      </c>
      <c r="K424" s="309"/>
      <c r="L424" s="310">
        <v>42683</v>
      </c>
      <c r="M424" s="310">
        <v>42693</v>
      </c>
      <c r="N424" s="310">
        <v>43057</v>
      </c>
      <c r="O424" s="337">
        <f>YEAR(N424)</f>
        <v>2017</v>
      </c>
      <c r="P424" s="336">
        <f>MONTH(N424)</f>
        <v>11</v>
      </c>
      <c r="Q424" s="332" t="str">
        <f>IF(P424&gt;9,CONCATENATE(O424,P424),CONCATENATE(O424,"0",P424))</f>
        <v>201711</v>
      </c>
      <c r="R424" s="311">
        <v>0</v>
      </c>
      <c r="S424" s="312">
        <v>0</v>
      </c>
      <c r="T424" s="312">
        <v>0</v>
      </c>
      <c r="U424" s="308"/>
      <c r="V424" s="363"/>
      <c r="W424" s="360"/>
      <c r="X424" s="363"/>
      <c r="Y424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24" s="422"/>
      <c r="AA424" s="348"/>
      <c r="AB424" s="348"/>
      <c r="AC424" s="348"/>
      <c r="AD424" s="348"/>
      <c r="AE424" s="348"/>
      <c r="AF424" s="348"/>
      <c r="AG424" s="348"/>
      <c r="AH424" s="348"/>
      <c r="AI424" s="348"/>
      <c r="AJ424" s="348"/>
      <c r="AK424" s="348"/>
      <c r="AL424" s="348"/>
      <c r="AM424" s="348"/>
      <c r="AN424" s="348"/>
      <c r="AO424" s="348"/>
      <c r="AP424" s="348"/>
      <c r="AQ424" s="348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/>
      <c r="BS424" s="7"/>
      <c r="BT424" s="7"/>
      <c r="BU424" s="7"/>
      <c r="BV424" s="7"/>
      <c r="BW424" s="7"/>
      <c r="BX424" s="7"/>
      <c r="BY424" s="7"/>
      <c r="BZ424" s="7"/>
      <c r="CA424" s="7"/>
      <c r="CB424" s="7"/>
      <c r="CC424" s="7"/>
      <c r="CD424" s="7"/>
      <c r="CE424" s="7"/>
      <c r="CF424" s="7"/>
      <c r="CG424" s="7"/>
      <c r="CH424" s="7"/>
      <c r="CI424" s="7"/>
      <c r="CJ424" s="7"/>
      <c r="CK424" s="7"/>
      <c r="CL424" s="7"/>
      <c r="CM424" s="7"/>
      <c r="CN424" s="7"/>
      <c r="CO424" s="7"/>
      <c r="CP424" s="7"/>
      <c r="CQ424" s="7"/>
      <c r="CR424" s="7"/>
      <c r="CS424" s="7"/>
      <c r="CT424" s="7"/>
      <c r="CU424" s="7"/>
      <c r="CV424" s="7"/>
    </row>
    <row r="425" spans="1:430" s="8" customFormat="1" ht="43.5" customHeight="1" x14ac:dyDescent="0.25">
      <c r="A425" s="305" t="s">
        <v>1815</v>
      </c>
      <c r="B425" s="361" t="s">
        <v>913</v>
      </c>
      <c r="C425" s="398" t="s">
        <v>920</v>
      </c>
      <c r="D425" s="306" t="s">
        <v>2930</v>
      </c>
      <c r="E425" s="306" t="s">
        <v>383</v>
      </c>
      <c r="F425" s="307" t="s">
        <v>34</v>
      </c>
      <c r="G425" s="308" t="s">
        <v>2932</v>
      </c>
      <c r="H425" s="308" t="s">
        <v>2931</v>
      </c>
      <c r="I425" s="309">
        <v>5160</v>
      </c>
      <c r="J425" s="309">
        <f>-K2061/0.0833333333333333</f>
        <v>0</v>
      </c>
      <c r="K425" s="309"/>
      <c r="L425" s="310" t="s">
        <v>328</v>
      </c>
      <c r="M425" s="310">
        <v>42696</v>
      </c>
      <c r="N425" s="310">
        <v>43060</v>
      </c>
      <c r="O425" s="337">
        <f>YEAR(N425)</f>
        <v>2017</v>
      </c>
      <c r="P425" s="336">
        <f>MONTH(N425)</f>
        <v>11</v>
      </c>
      <c r="Q425" s="332" t="str">
        <f>IF(P425&gt;9,CONCATENATE(O425,P425),CONCATENATE(O425,"0",P425))</f>
        <v>201711</v>
      </c>
      <c r="R425" s="311">
        <v>0</v>
      </c>
      <c r="S425" s="312">
        <v>0</v>
      </c>
      <c r="T425" s="312">
        <v>0</v>
      </c>
      <c r="U425" s="308"/>
      <c r="V425" s="360"/>
      <c r="W425" s="360"/>
      <c r="X425" s="360"/>
      <c r="Y425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25" s="385"/>
      <c r="AA425" s="363"/>
      <c r="AB425" s="363"/>
      <c r="AC425" s="363"/>
      <c r="AD425" s="363"/>
      <c r="AE425" s="363"/>
      <c r="AF425" s="363"/>
      <c r="AG425" s="363"/>
      <c r="AH425" s="363"/>
      <c r="AI425" s="363"/>
      <c r="AJ425" s="363"/>
      <c r="AK425" s="363"/>
      <c r="AL425" s="363"/>
      <c r="AM425" s="363"/>
      <c r="AN425" s="363"/>
      <c r="AO425" s="363"/>
      <c r="AP425" s="363"/>
      <c r="AQ425" s="363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7"/>
      <c r="BZ425" s="7"/>
      <c r="CA425" s="7"/>
      <c r="CB425" s="7"/>
      <c r="CC425" s="7"/>
      <c r="CD425" s="7"/>
      <c r="CE425" s="7"/>
      <c r="CF425" s="7"/>
      <c r="CG425" s="7"/>
      <c r="CH425" s="7"/>
      <c r="CI425" s="7"/>
      <c r="CJ425" s="7"/>
      <c r="CK425" s="7"/>
      <c r="CL425" s="7"/>
      <c r="CM425" s="7"/>
      <c r="CN425" s="7"/>
      <c r="CO425" s="7"/>
      <c r="CP425" s="7"/>
      <c r="CQ425" s="7"/>
      <c r="CR425" s="7"/>
      <c r="CS425" s="7"/>
      <c r="CT425" s="7"/>
      <c r="CU425" s="7"/>
      <c r="CV425" s="7"/>
    </row>
    <row r="426" spans="1:430" s="8" customFormat="1" ht="43.5" customHeight="1" x14ac:dyDescent="0.25">
      <c r="A426" s="379" t="s">
        <v>1815</v>
      </c>
      <c r="B426" s="382" t="s">
        <v>913</v>
      </c>
      <c r="C426" s="370" t="s">
        <v>920</v>
      </c>
      <c r="D426" s="365"/>
      <c r="E426" s="365" t="s">
        <v>382</v>
      </c>
      <c r="F426" s="366" t="s">
        <v>3036</v>
      </c>
      <c r="G426" s="356" t="s">
        <v>3037</v>
      </c>
      <c r="H426" s="356" t="s">
        <v>3038</v>
      </c>
      <c r="I426" s="388">
        <v>369600</v>
      </c>
      <c r="J426" s="388">
        <f>-K2066/0.0833333333333333</f>
        <v>0</v>
      </c>
      <c r="K426" s="388"/>
      <c r="L426" s="367">
        <v>42704</v>
      </c>
      <c r="M426" s="367">
        <v>42704</v>
      </c>
      <c r="N426" s="367">
        <v>43068</v>
      </c>
      <c r="O426" s="389">
        <f>YEAR(N426)</f>
        <v>2017</v>
      </c>
      <c r="P426" s="374">
        <f>MONTH(N426)</f>
        <v>11</v>
      </c>
      <c r="Q426" s="390" t="str">
        <f>IF(P426&gt;9,CONCATENATE(O426,P426),CONCATENATE(O426,"0",P426))</f>
        <v>201711</v>
      </c>
      <c r="R426" s="354" t="s">
        <v>45</v>
      </c>
      <c r="S426" s="391">
        <v>0</v>
      </c>
      <c r="T426" s="391">
        <v>0</v>
      </c>
      <c r="U426" s="356"/>
      <c r="V426" s="348"/>
      <c r="W426" s="348"/>
      <c r="X426" s="348"/>
      <c r="Y426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26" s="422"/>
      <c r="AA426" s="349"/>
      <c r="AB426" s="349"/>
      <c r="AC426" s="349"/>
      <c r="AD426" s="349"/>
      <c r="AE426" s="349"/>
      <c r="AF426" s="349"/>
      <c r="AG426" s="349"/>
      <c r="AH426" s="349"/>
      <c r="AI426" s="349"/>
      <c r="AJ426" s="349"/>
      <c r="AK426" s="349"/>
      <c r="AL426" s="349"/>
      <c r="AM426" s="349"/>
      <c r="AN426" s="349"/>
      <c r="AO426" s="349"/>
      <c r="AP426" s="349"/>
      <c r="AQ426" s="349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  <c r="BZ426" s="7"/>
      <c r="CA426" s="7"/>
      <c r="CB426" s="7"/>
      <c r="CC426" s="7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7"/>
      <c r="CS426" s="7"/>
      <c r="CT426" s="7"/>
      <c r="CU426" s="7"/>
      <c r="CV426" s="7"/>
    </row>
    <row r="427" spans="1:430" s="8" customFormat="1" ht="43.5" customHeight="1" x14ac:dyDescent="0.25">
      <c r="A427" s="305" t="s">
        <v>1815</v>
      </c>
      <c r="B427" s="369" t="s">
        <v>913</v>
      </c>
      <c r="C427" s="398" t="s">
        <v>920</v>
      </c>
      <c r="D427" s="306" t="s">
        <v>3086</v>
      </c>
      <c r="E427" s="306" t="s">
        <v>381</v>
      </c>
      <c r="F427" s="307" t="s">
        <v>3087</v>
      </c>
      <c r="G427" s="308" t="s">
        <v>3088</v>
      </c>
      <c r="H427" s="308" t="s">
        <v>3089</v>
      </c>
      <c r="I427" s="309">
        <v>13881</v>
      </c>
      <c r="J427" s="309">
        <f>-K2558/0.0833333333333333</f>
        <v>0</v>
      </c>
      <c r="K427" s="309"/>
      <c r="L427" s="310" t="s">
        <v>328</v>
      </c>
      <c r="M427" s="310">
        <v>42705</v>
      </c>
      <c r="N427" s="310">
        <v>43069</v>
      </c>
      <c r="O427" s="337">
        <f>YEAR(N427)</f>
        <v>2017</v>
      </c>
      <c r="P427" s="336">
        <f>MONTH(N427)</f>
        <v>11</v>
      </c>
      <c r="Q427" s="332" t="str">
        <f>IF(P427&gt;9,CONCATENATE(O427,P427),CONCATENATE(O427,"0",P427))</f>
        <v>201711</v>
      </c>
      <c r="R427" s="354" t="s">
        <v>36</v>
      </c>
      <c r="S427" s="312">
        <v>0</v>
      </c>
      <c r="T427" s="312">
        <v>0</v>
      </c>
      <c r="U427" s="356"/>
      <c r="V427" s="360"/>
      <c r="W427" s="360"/>
      <c r="X427" s="360"/>
      <c r="Y427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27" s="422"/>
      <c r="AA427" s="349"/>
      <c r="AB427" s="349"/>
      <c r="AC427" s="349"/>
      <c r="AD427" s="349"/>
      <c r="AE427" s="349"/>
      <c r="AF427" s="349"/>
      <c r="AG427" s="349"/>
      <c r="AH427" s="349"/>
      <c r="AI427" s="349"/>
      <c r="AJ427" s="349"/>
      <c r="AK427" s="349"/>
      <c r="AL427" s="349"/>
      <c r="AM427" s="349"/>
      <c r="AN427" s="349"/>
      <c r="AO427" s="349"/>
      <c r="AP427" s="349"/>
      <c r="AQ427" s="349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/>
      <c r="BL427" s="7"/>
      <c r="BM427" s="7"/>
      <c r="BN427" s="7"/>
      <c r="BO427" s="7"/>
      <c r="BP427" s="7"/>
      <c r="BQ427" s="7"/>
      <c r="BR427" s="7"/>
      <c r="BS427" s="7"/>
      <c r="BT427" s="7"/>
      <c r="BU427" s="7"/>
      <c r="BV427" s="7"/>
      <c r="BW427" s="7"/>
      <c r="BX427" s="7"/>
      <c r="BY427" s="7"/>
      <c r="BZ427" s="7"/>
      <c r="CA427" s="7"/>
      <c r="CB427" s="7"/>
      <c r="CC427" s="7"/>
      <c r="CD427" s="7"/>
      <c r="CE427" s="7"/>
      <c r="CF427" s="7"/>
      <c r="CG427" s="7"/>
      <c r="CH427" s="7"/>
      <c r="CI427" s="7"/>
      <c r="CJ427" s="7"/>
      <c r="CK427" s="7"/>
      <c r="CL427" s="7"/>
      <c r="CM427" s="7"/>
      <c r="CN427" s="7"/>
      <c r="CO427" s="7"/>
      <c r="CP427" s="7"/>
      <c r="CQ427" s="7"/>
      <c r="CR427" s="7"/>
      <c r="CS427" s="7"/>
      <c r="CT427" s="7"/>
      <c r="CU427" s="7"/>
      <c r="CV427" s="7"/>
    </row>
    <row r="428" spans="1:430" s="232" customFormat="1" ht="43.5" customHeight="1" x14ac:dyDescent="0.25">
      <c r="A428" s="354" t="s">
        <v>1815</v>
      </c>
      <c r="B428" s="369" t="s">
        <v>913</v>
      </c>
      <c r="C428" s="398" t="s">
        <v>920</v>
      </c>
      <c r="D428" s="358" t="s">
        <v>2064</v>
      </c>
      <c r="E428" s="314" t="s">
        <v>381</v>
      </c>
      <c r="F428" s="315" t="s">
        <v>987</v>
      </c>
      <c r="G428" s="313" t="s">
        <v>9</v>
      </c>
      <c r="H428" s="313" t="s">
        <v>10</v>
      </c>
      <c r="I428" s="316">
        <v>5012300</v>
      </c>
      <c r="J428" s="316">
        <f>-K2667/0.0833333333333333</f>
        <v>0</v>
      </c>
      <c r="K428" s="316"/>
      <c r="L428" s="317">
        <v>42704</v>
      </c>
      <c r="M428" s="317">
        <v>42723</v>
      </c>
      <c r="N428" s="318">
        <v>43087</v>
      </c>
      <c r="O428" s="336">
        <f>YEAR(N428)</f>
        <v>2017</v>
      </c>
      <c r="P428" s="336">
        <f>MONTH(N428)</f>
        <v>12</v>
      </c>
      <c r="Q428" s="326" t="str">
        <f>IF(P428&gt;9,CONCATENATE(O428,P428),CONCATENATE(O428,"0",P428))</f>
        <v>201712</v>
      </c>
      <c r="R428" s="354" t="s">
        <v>268</v>
      </c>
      <c r="S428" s="319">
        <v>0.12</v>
      </c>
      <c r="T428" s="319">
        <v>0</v>
      </c>
      <c r="U428" s="313"/>
      <c r="V428" s="363"/>
      <c r="W428" s="360"/>
      <c r="X428" s="363"/>
      <c r="Y428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28" s="422"/>
      <c r="AA428" s="348"/>
      <c r="AB428" s="348"/>
      <c r="AC428" s="348"/>
      <c r="AD428" s="348"/>
      <c r="AE428" s="348"/>
      <c r="AF428" s="348"/>
      <c r="AG428" s="348"/>
      <c r="AH428" s="348"/>
      <c r="AI428" s="348"/>
      <c r="AJ428" s="348"/>
      <c r="AK428" s="348"/>
      <c r="AL428" s="348"/>
      <c r="AM428" s="348"/>
      <c r="AN428" s="348"/>
      <c r="AO428" s="348"/>
      <c r="AP428" s="348"/>
      <c r="AQ428" s="348"/>
      <c r="AR428" s="233"/>
      <c r="AS428" s="233"/>
      <c r="AT428" s="233"/>
      <c r="AU428" s="233"/>
      <c r="AV428" s="233"/>
      <c r="AW428" s="233"/>
      <c r="AX428" s="233"/>
      <c r="AY428" s="233"/>
      <c r="AZ428" s="233"/>
      <c r="BA428" s="233"/>
      <c r="BB428" s="233"/>
      <c r="BC428" s="233"/>
      <c r="BD428" s="233"/>
      <c r="BE428" s="233"/>
      <c r="BF428" s="233"/>
      <c r="BG428" s="233"/>
      <c r="BH428" s="233"/>
      <c r="BI428" s="233"/>
      <c r="BJ428" s="233"/>
      <c r="BK428" s="233"/>
      <c r="BL428" s="233"/>
      <c r="BM428" s="233"/>
      <c r="BN428" s="233"/>
      <c r="BO428" s="233"/>
      <c r="BP428" s="233"/>
      <c r="BQ428" s="233"/>
      <c r="BR428" s="233"/>
      <c r="BS428" s="233"/>
      <c r="BT428" s="233"/>
      <c r="BU428" s="233"/>
      <c r="BV428" s="233"/>
      <c r="BW428" s="233"/>
      <c r="BX428" s="233"/>
      <c r="BY428" s="233"/>
      <c r="BZ428" s="233"/>
      <c r="CA428" s="233"/>
      <c r="CB428" s="233"/>
      <c r="CC428" s="233"/>
      <c r="CD428" s="233"/>
      <c r="CE428" s="233"/>
      <c r="CF428" s="233"/>
      <c r="CG428" s="233"/>
      <c r="CH428" s="233"/>
      <c r="CI428" s="233"/>
      <c r="CJ428" s="233"/>
      <c r="CK428" s="233"/>
      <c r="CL428" s="233"/>
      <c r="CM428" s="233"/>
      <c r="CN428" s="233"/>
      <c r="CO428" s="233"/>
      <c r="CP428" s="233"/>
      <c r="CQ428" s="233"/>
      <c r="CR428" s="233"/>
      <c r="CS428" s="233"/>
      <c r="CT428" s="233"/>
      <c r="CU428" s="233"/>
      <c r="CV428" s="233"/>
    </row>
    <row r="429" spans="1:430" s="400" customFormat="1" ht="43.5" customHeight="1" x14ac:dyDescent="0.25">
      <c r="A429" s="311" t="s">
        <v>1815</v>
      </c>
      <c r="B429" s="369" t="s">
        <v>913</v>
      </c>
      <c r="C429" s="398" t="s">
        <v>920</v>
      </c>
      <c r="D429" s="314" t="s">
        <v>2259</v>
      </c>
      <c r="E429" s="314" t="s">
        <v>381</v>
      </c>
      <c r="F429" s="315" t="s">
        <v>2260</v>
      </c>
      <c r="G429" s="313" t="s">
        <v>2261</v>
      </c>
      <c r="H429" s="313" t="s">
        <v>2262</v>
      </c>
      <c r="I429" s="316">
        <v>8040</v>
      </c>
      <c r="J429" s="316">
        <f>-K2056/0.0833333333333333</f>
        <v>0</v>
      </c>
      <c r="K429" s="316"/>
      <c r="L429" s="317" t="s">
        <v>328</v>
      </c>
      <c r="M429" s="317">
        <v>42725</v>
      </c>
      <c r="N429" s="318">
        <v>43090</v>
      </c>
      <c r="O429" s="336">
        <f>YEAR(N429)</f>
        <v>2017</v>
      </c>
      <c r="P429" s="336">
        <f>MONTH(N429)</f>
        <v>12</v>
      </c>
      <c r="Q429" s="326" t="str">
        <f>IF(P429&gt;9,CONCATENATE(O429,P429),CONCATENATE(O429,"0",P429))</f>
        <v>201712</v>
      </c>
      <c r="R429" s="311" t="s">
        <v>268</v>
      </c>
      <c r="S429" s="319">
        <v>0</v>
      </c>
      <c r="T429" s="319">
        <v>0</v>
      </c>
      <c r="U429" s="313"/>
      <c r="V429" s="360"/>
      <c r="W429" s="360"/>
      <c r="X429" s="360"/>
      <c r="Y429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29" s="360"/>
      <c r="AA429" s="360"/>
      <c r="AB429" s="360"/>
      <c r="AC429" s="360"/>
      <c r="AD429" s="360"/>
      <c r="AE429" s="360"/>
      <c r="AF429" s="360"/>
      <c r="AG429" s="360"/>
      <c r="AH429" s="360"/>
      <c r="AI429" s="360"/>
      <c r="AJ429" s="360"/>
      <c r="AK429" s="360"/>
      <c r="AL429" s="360"/>
      <c r="AM429" s="360"/>
      <c r="AN429" s="360"/>
      <c r="AO429" s="360"/>
      <c r="AP429" s="360"/>
      <c r="AQ429" s="360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  <c r="BJ429" s="8"/>
      <c r="BK429" s="8"/>
      <c r="BL429" s="8"/>
      <c r="BM429" s="8"/>
      <c r="BN429" s="8"/>
      <c r="BO429" s="8"/>
      <c r="BP429" s="8"/>
      <c r="BQ429" s="8"/>
      <c r="BR429" s="8"/>
      <c r="BS429" s="8"/>
      <c r="BT429" s="8"/>
      <c r="BU429" s="8"/>
      <c r="BV429" s="8"/>
      <c r="BW429" s="8"/>
      <c r="BX429" s="8"/>
      <c r="BY429" s="8"/>
      <c r="BZ429" s="8"/>
      <c r="CA429" s="8"/>
      <c r="CB429" s="8"/>
      <c r="CC429" s="8"/>
      <c r="CD429" s="8"/>
      <c r="CE429" s="8"/>
      <c r="CF429" s="8"/>
      <c r="CG429" s="8"/>
      <c r="CH429" s="8"/>
      <c r="CI429" s="8"/>
      <c r="CJ429" s="8"/>
      <c r="CK429" s="8"/>
      <c r="CL429" s="8"/>
      <c r="CM429" s="8"/>
      <c r="CN429" s="8"/>
      <c r="CO429" s="8"/>
      <c r="CP429" s="8"/>
      <c r="CQ429" s="8"/>
      <c r="CR429" s="8"/>
      <c r="CS429" s="8"/>
      <c r="CT429" s="8"/>
      <c r="CU429" s="8"/>
      <c r="CV429" s="8"/>
      <c r="CW429" s="8"/>
      <c r="CX429" s="8"/>
      <c r="CY429" s="8"/>
      <c r="CZ429" s="8"/>
      <c r="DA429" s="8"/>
      <c r="DB429" s="8"/>
      <c r="DC429" s="8"/>
      <c r="DD429" s="8"/>
      <c r="DE429" s="8"/>
      <c r="DF429" s="8"/>
      <c r="DG429" s="8"/>
      <c r="DH429" s="8"/>
      <c r="DI429" s="8"/>
      <c r="DJ429" s="8"/>
      <c r="DK429" s="8"/>
      <c r="DL429" s="8"/>
      <c r="DM429" s="8"/>
      <c r="DN429" s="8"/>
      <c r="DO429" s="8"/>
      <c r="DP429" s="8"/>
      <c r="DQ429" s="8"/>
      <c r="DR429" s="8"/>
      <c r="DS429" s="8"/>
      <c r="DT429" s="8"/>
      <c r="DU429" s="8"/>
      <c r="DV429" s="8"/>
      <c r="DW429" s="8"/>
      <c r="DX429" s="8"/>
      <c r="DY429" s="8"/>
      <c r="DZ429" s="8"/>
      <c r="EA429" s="8"/>
      <c r="EB429" s="8"/>
      <c r="EC429" s="8"/>
      <c r="ED429" s="8"/>
      <c r="EE429" s="8"/>
      <c r="EF429" s="8"/>
      <c r="EG429" s="8"/>
      <c r="EH429" s="8"/>
      <c r="EI429" s="8"/>
      <c r="EJ429" s="8"/>
      <c r="EK429" s="8"/>
      <c r="EL429" s="8"/>
      <c r="EM429" s="8"/>
      <c r="EN429" s="8"/>
      <c r="EO429" s="8"/>
      <c r="EP429" s="8"/>
      <c r="EQ429" s="8"/>
      <c r="ER429" s="8"/>
      <c r="ES429" s="8"/>
      <c r="ET429" s="8"/>
      <c r="EU429" s="8"/>
      <c r="EV429" s="8"/>
      <c r="EW429" s="8"/>
      <c r="EX429" s="8"/>
      <c r="EY429" s="8"/>
      <c r="EZ429" s="8"/>
      <c r="FA429" s="8"/>
      <c r="FB429" s="8"/>
      <c r="FC429" s="8"/>
      <c r="FD429" s="8"/>
      <c r="FE429" s="8"/>
      <c r="FF429" s="8"/>
      <c r="FG429" s="8"/>
      <c r="FH429" s="8"/>
      <c r="FI429" s="8"/>
      <c r="FJ429" s="8"/>
      <c r="FK429" s="8"/>
      <c r="FL429" s="8"/>
      <c r="FM429" s="8"/>
      <c r="FN429" s="8"/>
      <c r="FO429" s="8"/>
      <c r="FP429" s="8"/>
      <c r="FQ429" s="8"/>
      <c r="FR429" s="8"/>
      <c r="FS429" s="8"/>
      <c r="FT429" s="8"/>
      <c r="FU429" s="8"/>
      <c r="FV429" s="8"/>
      <c r="FW429" s="8"/>
      <c r="FX429" s="8"/>
      <c r="FY429" s="8"/>
      <c r="FZ429" s="8"/>
      <c r="GA429" s="8"/>
      <c r="GB429" s="8"/>
      <c r="GC429" s="8"/>
      <c r="GD429" s="8"/>
      <c r="GE429" s="8"/>
      <c r="GF429" s="8"/>
      <c r="GG429" s="8"/>
      <c r="GH429" s="8"/>
      <c r="GI429" s="8"/>
      <c r="GJ429" s="8"/>
      <c r="GK429" s="8"/>
      <c r="GL429" s="8"/>
      <c r="GM429" s="8"/>
      <c r="GN429" s="8"/>
      <c r="GO429" s="8"/>
      <c r="GP429" s="8"/>
      <c r="GQ429" s="8"/>
      <c r="GR429" s="8"/>
      <c r="GS429" s="8"/>
      <c r="GT429" s="8"/>
      <c r="GU429" s="8"/>
      <c r="GV429" s="8"/>
      <c r="GW429" s="8"/>
      <c r="GX429" s="8"/>
      <c r="GY429" s="8"/>
      <c r="GZ429" s="8"/>
      <c r="HA429" s="8"/>
      <c r="HB429" s="8"/>
      <c r="HC429" s="8"/>
      <c r="HD429" s="8"/>
      <c r="HE429" s="8"/>
      <c r="HF429" s="8"/>
      <c r="HG429" s="8"/>
      <c r="HH429" s="8"/>
      <c r="HI429" s="8"/>
      <c r="HJ429" s="8"/>
      <c r="HK429" s="8"/>
      <c r="HL429" s="8"/>
      <c r="HM429" s="8"/>
      <c r="HN429" s="8"/>
      <c r="HO429" s="8"/>
      <c r="HP429" s="8"/>
      <c r="HQ429" s="8"/>
      <c r="HR429" s="8"/>
      <c r="HS429" s="8"/>
      <c r="HT429" s="8"/>
      <c r="HU429" s="8"/>
      <c r="HV429" s="8"/>
      <c r="HW429" s="8"/>
      <c r="HX429" s="8"/>
      <c r="HY429" s="8"/>
      <c r="HZ429" s="8"/>
      <c r="IA429" s="8"/>
      <c r="IB429" s="8"/>
      <c r="IC429" s="8"/>
      <c r="ID429" s="8"/>
      <c r="IE429" s="8"/>
      <c r="IF429" s="8"/>
      <c r="IG429" s="8"/>
      <c r="IH429" s="8"/>
      <c r="II429" s="8"/>
      <c r="IJ429" s="8"/>
      <c r="IK429" s="8"/>
      <c r="IL429" s="8"/>
      <c r="IM429" s="8"/>
      <c r="IN429" s="8"/>
      <c r="IO429" s="8"/>
      <c r="IP429" s="8"/>
      <c r="IQ429" s="8"/>
      <c r="IR429" s="8"/>
      <c r="IS429" s="8"/>
      <c r="IT429" s="8"/>
      <c r="IU429" s="8"/>
      <c r="IV429" s="8"/>
      <c r="IW429" s="8"/>
      <c r="IX429" s="8"/>
      <c r="IY429" s="8"/>
      <c r="IZ429" s="8"/>
      <c r="JA429" s="8"/>
      <c r="JB429" s="8"/>
      <c r="JC429" s="8"/>
      <c r="JD429" s="8"/>
      <c r="JE429" s="8"/>
      <c r="JF429" s="8"/>
      <c r="JG429" s="8"/>
      <c r="JH429" s="8"/>
      <c r="JI429" s="8"/>
      <c r="JJ429" s="8"/>
      <c r="JK429" s="8"/>
      <c r="JL429" s="8"/>
      <c r="JM429" s="8"/>
      <c r="JN429" s="8"/>
      <c r="JO429" s="8"/>
      <c r="JP429" s="8"/>
      <c r="JQ429" s="8"/>
      <c r="JR429" s="8"/>
      <c r="JS429" s="8"/>
      <c r="JT429" s="8"/>
      <c r="JU429" s="8"/>
      <c r="JV429" s="8"/>
      <c r="JW429" s="8"/>
      <c r="JX429" s="8"/>
      <c r="JY429" s="8"/>
      <c r="JZ429" s="8"/>
      <c r="KA429" s="8"/>
      <c r="KB429" s="8"/>
      <c r="KC429" s="8"/>
      <c r="KD429" s="8"/>
      <c r="KE429" s="8"/>
      <c r="KF429" s="8"/>
      <c r="KG429" s="8"/>
      <c r="KH429" s="8"/>
      <c r="KI429" s="8"/>
      <c r="KJ429" s="8"/>
      <c r="KK429" s="8"/>
      <c r="KL429" s="8"/>
      <c r="KM429" s="8"/>
      <c r="KN429" s="8"/>
      <c r="KO429" s="8"/>
      <c r="KP429" s="8"/>
      <c r="KQ429" s="8"/>
      <c r="KR429" s="8"/>
      <c r="KS429" s="8"/>
      <c r="KT429" s="8"/>
      <c r="KU429" s="8"/>
      <c r="KV429" s="8"/>
      <c r="KW429" s="8"/>
      <c r="KX429" s="8"/>
      <c r="KY429" s="8"/>
      <c r="KZ429" s="8"/>
      <c r="LA429" s="8"/>
      <c r="LB429" s="8"/>
      <c r="LC429" s="8"/>
      <c r="LD429" s="8"/>
      <c r="LE429" s="8"/>
      <c r="LF429" s="8"/>
      <c r="LG429" s="8"/>
      <c r="LH429" s="8"/>
      <c r="LI429" s="8"/>
      <c r="LJ429" s="8"/>
      <c r="LK429" s="8"/>
      <c r="LL429" s="8"/>
      <c r="LM429" s="8"/>
      <c r="LN429" s="8"/>
      <c r="LO429" s="8"/>
      <c r="LP429" s="8"/>
      <c r="LQ429" s="8"/>
      <c r="LR429" s="8"/>
      <c r="LS429" s="8"/>
      <c r="LT429" s="8"/>
      <c r="LU429" s="8"/>
      <c r="LV429" s="8"/>
      <c r="LW429" s="8"/>
      <c r="LX429" s="8"/>
      <c r="LY429" s="8"/>
      <c r="LZ429" s="8"/>
      <c r="MA429" s="8"/>
      <c r="MB429" s="8"/>
      <c r="MC429" s="8"/>
      <c r="MD429" s="8"/>
      <c r="ME429" s="8"/>
      <c r="MF429" s="8"/>
      <c r="MG429" s="8"/>
      <c r="MH429" s="8"/>
      <c r="MI429" s="8"/>
      <c r="MJ429" s="8"/>
      <c r="MK429" s="8"/>
      <c r="ML429" s="8"/>
      <c r="MM429" s="8"/>
      <c r="MN429" s="8"/>
      <c r="MO429" s="8"/>
      <c r="MP429" s="8"/>
      <c r="MQ429" s="8"/>
      <c r="MR429" s="8"/>
      <c r="MS429" s="8"/>
      <c r="MT429" s="8"/>
      <c r="MU429" s="8"/>
      <c r="MV429" s="8"/>
      <c r="MW429" s="8"/>
      <c r="MX429" s="8"/>
      <c r="MY429" s="8"/>
      <c r="MZ429" s="8"/>
      <c r="NA429" s="8"/>
      <c r="NB429" s="8"/>
      <c r="NC429" s="8"/>
      <c r="ND429" s="8"/>
      <c r="NE429" s="8"/>
      <c r="NF429" s="8"/>
      <c r="NG429" s="8"/>
      <c r="NH429" s="8"/>
      <c r="NI429" s="8"/>
      <c r="NJ429" s="8"/>
      <c r="NK429" s="8"/>
      <c r="NL429" s="8"/>
      <c r="NM429" s="8"/>
      <c r="NN429" s="8"/>
      <c r="NO429" s="8"/>
      <c r="NP429" s="8"/>
      <c r="NQ429" s="8"/>
      <c r="NR429" s="8"/>
      <c r="NS429" s="8"/>
      <c r="NT429" s="8"/>
      <c r="NU429" s="8"/>
      <c r="NV429" s="8"/>
      <c r="NW429" s="8"/>
      <c r="NX429" s="8"/>
      <c r="NY429" s="8"/>
      <c r="NZ429" s="8"/>
      <c r="OA429" s="8"/>
      <c r="OB429" s="8"/>
      <c r="OC429" s="8"/>
      <c r="OD429" s="8"/>
      <c r="OE429" s="8"/>
      <c r="OF429" s="8"/>
      <c r="OG429" s="8"/>
      <c r="OH429" s="8"/>
      <c r="OI429" s="8"/>
      <c r="OJ429" s="8"/>
      <c r="OK429" s="8"/>
      <c r="OL429" s="8"/>
      <c r="OM429" s="8"/>
      <c r="ON429" s="8"/>
      <c r="OO429" s="8"/>
      <c r="OP429" s="8"/>
      <c r="OQ429" s="8"/>
      <c r="OR429" s="8"/>
      <c r="OS429" s="8"/>
      <c r="OT429" s="8"/>
      <c r="OU429" s="8"/>
      <c r="OV429" s="8"/>
      <c r="OW429" s="8"/>
      <c r="OX429" s="8"/>
      <c r="OY429" s="8"/>
      <c r="OZ429" s="8"/>
      <c r="PA429" s="8"/>
      <c r="PB429" s="8"/>
      <c r="PC429" s="8"/>
      <c r="PD429" s="8"/>
      <c r="PE429" s="8"/>
      <c r="PF429" s="8"/>
      <c r="PG429" s="8"/>
      <c r="PH429" s="8"/>
      <c r="PI429" s="8"/>
      <c r="PJ429" s="8"/>
      <c r="PK429" s="8"/>
      <c r="PL429" s="8"/>
      <c r="PM429" s="8"/>
      <c r="PN429" s="8"/>
    </row>
    <row r="430" spans="1:430" s="400" customFormat="1" ht="43.5" customHeight="1" x14ac:dyDescent="0.25">
      <c r="A430" s="305" t="s">
        <v>1815</v>
      </c>
      <c r="B430" s="361" t="s">
        <v>913</v>
      </c>
      <c r="C430" s="398" t="s">
        <v>920</v>
      </c>
      <c r="D430" s="306"/>
      <c r="E430" s="306" t="s">
        <v>381</v>
      </c>
      <c r="F430" s="307" t="s">
        <v>2260</v>
      </c>
      <c r="G430" s="308" t="s">
        <v>2922</v>
      </c>
      <c r="H430" s="308" t="s">
        <v>2923</v>
      </c>
      <c r="I430" s="309">
        <v>8040</v>
      </c>
      <c r="J430" s="309">
        <f>-K2064/0.0833333333333333</f>
        <v>0</v>
      </c>
      <c r="K430" s="309"/>
      <c r="L430" s="310" t="s">
        <v>328</v>
      </c>
      <c r="M430" s="310">
        <v>42726</v>
      </c>
      <c r="N430" s="310">
        <v>43090</v>
      </c>
      <c r="O430" s="337">
        <f>YEAR(N430)</f>
        <v>2017</v>
      </c>
      <c r="P430" s="336">
        <f>MONTH(N430)</f>
        <v>12</v>
      </c>
      <c r="Q430" s="332" t="str">
        <f>IF(P430&gt;9,CONCATENATE(O430,P430),CONCATENATE(O430,"0",P430))</f>
        <v>201712</v>
      </c>
      <c r="R430" s="311" t="s">
        <v>268</v>
      </c>
      <c r="S430" s="312">
        <v>0</v>
      </c>
      <c r="T430" s="312">
        <v>0</v>
      </c>
      <c r="U430" s="308"/>
      <c r="V430" s="360"/>
      <c r="W430" s="360"/>
      <c r="X430" s="360"/>
      <c r="Y430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30" s="385"/>
      <c r="AA430" s="363"/>
      <c r="AB430" s="363"/>
      <c r="AC430" s="363"/>
      <c r="AD430" s="363"/>
      <c r="AE430" s="363"/>
      <c r="AF430" s="363"/>
      <c r="AG430" s="363"/>
      <c r="AH430" s="363"/>
      <c r="AI430" s="363"/>
      <c r="AJ430" s="363"/>
      <c r="AK430" s="363"/>
      <c r="AL430" s="363"/>
      <c r="AM430" s="363"/>
      <c r="AN430" s="363"/>
      <c r="AO430" s="363"/>
      <c r="AP430" s="363"/>
      <c r="AQ430" s="363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8"/>
      <c r="BL430" s="8"/>
      <c r="BM430" s="8"/>
      <c r="BN430" s="8"/>
      <c r="BO430" s="8"/>
      <c r="BP430" s="8"/>
      <c r="BQ430" s="8"/>
      <c r="BR430" s="8"/>
      <c r="BS430" s="8"/>
      <c r="BT430" s="8"/>
      <c r="BU430" s="8"/>
      <c r="BV430" s="8"/>
      <c r="BW430" s="8"/>
      <c r="BX430" s="8"/>
      <c r="BY430" s="8"/>
      <c r="BZ430" s="8"/>
      <c r="CA430" s="8"/>
      <c r="CB430" s="8"/>
      <c r="CC430" s="8"/>
      <c r="CD430" s="8"/>
      <c r="CE430" s="8"/>
      <c r="CF430" s="8"/>
      <c r="CG430" s="8"/>
      <c r="CH430" s="8"/>
      <c r="CI430" s="8"/>
      <c r="CJ430" s="8"/>
      <c r="CK430" s="8"/>
      <c r="CL430" s="8"/>
      <c r="CM430" s="8"/>
      <c r="CN430" s="8"/>
      <c r="CO430" s="8"/>
      <c r="CP430" s="8"/>
      <c r="CQ430" s="8"/>
      <c r="CR430" s="8"/>
      <c r="CS430" s="8"/>
      <c r="CT430" s="8"/>
      <c r="CU430" s="8"/>
      <c r="CV430" s="8"/>
      <c r="CW430" s="8"/>
      <c r="CX430" s="8"/>
      <c r="CY430" s="8"/>
      <c r="CZ430" s="8"/>
      <c r="DA430" s="8"/>
      <c r="DB430" s="8"/>
      <c r="DC430" s="8"/>
      <c r="DD430" s="8"/>
      <c r="DE430" s="8"/>
      <c r="DF430" s="8"/>
      <c r="DG430" s="8"/>
      <c r="DH430" s="8"/>
      <c r="DI430" s="8"/>
      <c r="DJ430" s="8"/>
      <c r="DK430" s="8"/>
      <c r="DL430" s="8"/>
      <c r="DM430" s="8"/>
      <c r="DN430" s="8"/>
      <c r="DO430" s="8"/>
      <c r="DP430" s="8"/>
      <c r="DQ430" s="8"/>
      <c r="DR430" s="8"/>
      <c r="DS430" s="8"/>
      <c r="DT430" s="8"/>
      <c r="DU430" s="8"/>
      <c r="DV430" s="8"/>
      <c r="DW430" s="8"/>
      <c r="DX430" s="8"/>
      <c r="DY430" s="8"/>
      <c r="DZ430" s="8"/>
      <c r="EA430" s="8"/>
      <c r="EB430" s="8"/>
      <c r="EC430" s="8"/>
      <c r="ED430" s="8"/>
      <c r="EE430" s="8"/>
      <c r="EF430" s="8"/>
      <c r="EG430" s="8"/>
      <c r="EH430" s="8"/>
      <c r="EI430" s="8"/>
      <c r="EJ430" s="8"/>
      <c r="EK430" s="8"/>
      <c r="EL430" s="8"/>
      <c r="EM430" s="8"/>
      <c r="EN430" s="8"/>
      <c r="EO430" s="8"/>
      <c r="EP430" s="8"/>
      <c r="EQ430" s="8"/>
      <c r="ER430" s="8"/>
      <c r="ES430" s="8"/>
      <c r="ET430" s="8"/>
      <c r="EU430" s="8"/>
      <c r="EV430" s="8"/>
      <c r="EW430" s="8"/>
      <c r="EX430" s="8"/>
      <c r="EY430" s="8"/>
      <c r="EZ430" s="8"/>
      <c r="FA430" s="8"/>
      <c r="FB430" s="8"/>
      <c r="FC430" s="8"/>
      <c r="FD430" s="8"/>
      <c r="FE430" s="8"/>
      <c r="FF430" s="8"/>
      <c r="FG430" s="8"/>
      <c r="FH430" s="8"/>
      <c r="FI430" s="8"/>
      <c r="FJ430" s="8"/>
      <c r="FK430" s="8"/>
      <c r="FL430" s="8"/>
      <c r="FM430" s="8"/>
      <c r="FN430" s="8"/>
      <c r="FO430" s="8"/>
      <c r="FP430" s="8"/>
      <c r="FQ430" s="8"/>
      <c r="FR430" s="8"/>
      <c r="FS430" s="8"/>
      <c r="FT430" s="8"/>
      <c r="FU430" s="8"/>
      <c r="FV430" s="8"/>
      <c r="FW430" s="8"/>
      <c r="FX430" s="8"/>
      <c r="FY430" s="8"/>
      <c r="FZ430" s="8"/>
      <c r="GA430" s="8"/>
      <c r="GB430" s="8"/>
      <c r="GC430" s="8"/>
      <c r="GD430" s="8"/>
      <c r="GE430" s="8"/>
      <c r="GF430" s="8"/>
      <c r="GG430" s="8"/>
      <c r="GH430" s="8"/>
      <c r="GI430" s="8"/>
      <c r="GJ430" s="8"/>
      <c r="GK430" s="8"/>
      <c r="GL430" s="8"/>
      <c r="GM430" s="8"/>
      <c r="GN430" s="8"/>
      <c r="GO430" s="8"/>
      <c r="GP430" s="8"/>
      <c r="GQ430" s="8"/>
      <c r="GR430" s="8"/>
      <c r="GS430" s="8"/>
      <c r="GT430" s="8"/>
      <c r="GU430" s="8"/>
      <c r="GV430" s="8"/>
      <c r="GW430" s="8"/>
      <c r="GX430" s="8"/>
      <c r="GY430" s="8"/>
      <c r="GZ430" s="8"/>
      <c r="HA430" s="8"/>
      <c r="HB430" s="8"/>
      <c r="HC430" s="8"/>
      <c r="HD430" s="8"/>
      <c r="HE430" s="8"/>
      <c r="HF430" s="8"/>
      <c r="HG430" s="8"/>
      <c r="HH430" s="8"/>
      <c r="HI430" s="8"/>
      <c r="HJ430" s="8"/>
      <c r="HK430" s="8"/>
      <c r="HL430" s="8"/>
      <c r="HM430" s="8"/>
      <c r="HN430" s="8"/>
      <c r="HO430" s="8"/>
      <c r="HP430" s="8"/>
      <c r="HQ430" s="8"/>
      <c r="HR430" s="8"/>
      <c r="HS430" s="8"/>
      <c r="HT430" s="8"/>
      <c r="HU430" s="8"/>
      <c r="HV430" s="8"/>
      <c r="HW430" s="8"/>
      <c r="HX430" s="8"/>
      <c r="HY430" s="8"/>
      <c r="HZ430" s="8"/>
      <c r="IA430" s="8"/>
      <c r="IB430" s="8"/>
      <c r="IC430" s="8"/>
      <c r="ID430" s="8"/>
      <c r="IE430" s="8"/>
      <c r="IF430" s="8"/>
      <c r="IG430" s="8"/>
      <c r="IH430" s="8"/>
      <c r="II430" s="8"/>
      <c r="IJ430" s="8"/>
      <c r="IK430" s="8"/>
      <c r="IL430" s="8"/>
      <c r="IM430" s="8"/>
      <c r="IN430" s="8"/>
      <c r="IO430" s="8"/>
      <c r="IP430" s="8"/>
      <c r="IQ430" s="8"/>
      <c r="IR430" s="8"/>
      <c r="IS430" s="8"/>
      <c r="IT430" s="8"/>
      <c r="IU430" s="8"/>
      <c r="IV430" s="8"/>
      <c r="IW430" s="8"/>
      <c r="IX430" s="8"/>
      <c r="IY430" s="8"/>
      <c r="IZ430" s="8"/>
      <c r="JA430" s="8"/>
      <c r="JB430" s="8"/>
      <c r="JC430" s="8"/>
      <c r="JD430" s="8"/>
      <c r="JE430" s="8"/>
      <c r="JF430" s="8"/>
      <c r="JG430" s="8"/>
      <c r="JH430" s="8"/>
      <c r="JI430" s="8"/>
      <c r="JJ430" s="8"/>
      <c r="JK430" s="8"/>
      <c r="JL430" s="8"/>
      <c r="JM430" s="8"/>
      <c r="JN430" s="8"/>
      <c r="JO430" s="8"/>
      <c r="JP430" s="8"/>
      <c r="JQ430" s="8"/>
      <c r="JR430" s="8"/>
      <c r="JS430" s="8"/>
      <c r="JT430" s="8"/>
      <c r="JU430" s="8"/>
      <c r="JV430" s="8"/>
      <c r="JW430" s="8"/>
      <c r="JX430" s="8"/>
      <c r="JY430" s="8"/>
      <c r="JZ430" s="8"/>
      <c r="KA430" s="8"/>
      <c r="KB430" s="8"/>
      <c r="KC430" s="8"/>
      <c r="KD430" s="8"/>
      <c r="KE430" s="8"/>
      <c r="KF430" s="8"/>
      <c r="KG430" s="8"/>
      <c r="KH430" s="8"/>
      <c r="KI430" s="8"/>
      <c r="KJ430" s="8"/>
      <c r="KK430" s="8"/>
      <c r="KL430" s="8"/>
      <c r="KM430" s="8"/>
      <c r="KN430" s="8"/>
      <c r="KO430" s="8"/>
      <c r="KP430" s="8"/>
      <c r="KQ430" s="8"/>
      <c r="KR430" s="8"/>
      <c r="KS430" s="8"/>
      <c r="KT430" s="8"/>
      <c r="KU430" s="8"/>
      <c r="KV430" s="8"/>
      <c r="KW430" s="8"/>
      <c r="KX430" s="8"/>
      <c r="KY430" s="8"/>
      <c r="KZ430" s="8"/>
      <c r="LA430" s="8"/>
      <c r="LB430" s="8"/>
      <c r="LC430" s="8"/>
      <c r="LD430" s="8"/>
      <c r="LE430" s="8"/>
      <c r="LF430" s="8"/>
      <c r="LG430" s="8"/>
      <c r="LH430" s="8"/>
      <c r="LI430" s="8"/>
      <c r="LJ430" s="8"/>
      <c r="LK430" s="8"/>
      <c r="LL430" s="8"/>
      <c r="LM430" s="8"/>
      <c r="LN430" s="8"/>
      <c r="LO430" s="8"/>
      <c r="LP430" s="8"/>
      <c r="LQ430" s="8"/>
      <c r="LR430" s="8"/>
      <c r="LS430" s="8"/>
      <c r="LT430" s="8"/>
      <c r="LU430" s="8"/>
      <c r="LV430" s="8"/>
      <c r="LW430" s="8"/>
      <c r="LX430" s="8"/>
      <c r="LY430" s="8"/>
      <c r="LZ430" s="8"/>
      <c r="MA430" s="8"/>
      <c r="MB430" s="8"/>
      <c r="MC430" s="8"/>
      <c r="MD430" s="8"/>
      <c r="ME430" s="8"/>
      <c r="MF430" s="8"/>
      <c r="MG430" s="8"/>
      <c r="MH430" s="8"/>
      <c r="MI430" s="8"/>
      <c r="MJ430" s="8"/>
      <c r="MK430" s="8"/>
      <c r="ML430" s="8"/>
      <c r="MM430" s="8"/>
      <c r="MN430" s="8"/>
      <c r="MO430" s="8"/>
      <c r="MP430" s="8"/>
      <c r="MQ430" s="8"/>
      <c r="MR430" s="8"/>
      <c r="MS430" s="8"/>
      <c r="MT430" s="8"/>
      <c r="MU430" s="8"/>
      <c r="MV430" s="8"/>
      <c r="MW430" s="8"/>
      <c r="MX430" s="8"/>
      <c r="MY430" s="8"/>
      <c r="MZ430" s="8"/>
      <c r="NA430" s="8"/>
      <c r="NB430" s="8"/>
      <c r="NC430" s="8"/>
      <c r="ND430" s="8"/>
      <c r="NE430" s="8"/>
      <c r="NF430" s="8"/>
      <c r="NG430" s="8"/>
      <c r="NH430" s="8"/>
      <c r="NI430" s="8"/>
      <c r="NJ430" s="8"/>
      <c r="NK430" s="8"/>
      <c r="NL430" s="8"/>
      <c r="NM430" s="8"/>
      <c r="NN430" s="8"/>
      <c r="NO430" s="8"/>
      <c r="NP430" s="8"/>
      <c r="NQ430" s="8"/>
      <c r="NR430" s="8"/>
      <c r="NS430" s="8"/>
      <c r="NT430" s="8"/>
      <c r="NU430" s="8"/>
      <c r="NV430" s="8"/>
      <c r="NW430" s="8"/>
      <c r="NX430" s="8"/>
      <c r="NY430" s="8"/>
      <c r="NZ430" s="8"/>
      <c r="OA430" s="8"/>
      <c r="OB430" s="8"/>
      <c r="OC430" s="8"/>
      <c r="OD430" s="8"/>
      <c r="OE430" s="8"/>
      <c r="OF430" s="8"/>
      <c r="OG430" s="8"/>
      <c r="OH430" s="8"/>
      <c r="OI430" s="8"/>
      <c r="OJ430" s="8"/>
      <c r="OK430" s="8"/>
      <c r="OL430" s="8"/>
      <c r="OM430" s="8"/>
      <c r="ON430" s="8"/>
      <c r="OO430" s="8"/>
      <c r="OP430" s="8"/>
      <c r="OQ430" s="8"/>
      <c r="OR430" s="8"/>
      <c r="OS430" s="8"/>
      <c r="OT430" s="8"/>
      <c r="OU430" s="8"/>
      <c r="OV430" s="8"/>
      <c r="OW430" s="8"/>
      <c r="OX430" s="8"/>
      <c r="OY430" s="8"/>
      <c r="OZ430" s="8"/>
      <c r="PA430" s="8"/>
      <c r="PB430" s="8"/>
      <c r="PC430" s="8"/>
      <c r="PD430" s="8"/>
      <c r="PE430" s="8"/>
      <c r="PF430" s="8"/>
      <c r="PG430" s="8"/>
      <c r="PH430" s="8"/>
      <c r="PI430" s="8"/>
      <c r="PJ430" s="8"/>
      <c r="PK430" s="8"/>
      <c r="PL430" s="8"/>
      <c r="PM430" s="8"/>
      <c r="PN430" s="8"/>
    </row>
    <row r="431" spans="1:430" s="8" customFormat="1" ht="43.5" customHeight="1" x14ac:dyDescent="0.25">
      <c r="A431" s="311" t="s">
        <v>1815</v>
      </c>
      <c r="B431" s="369" t="s">
        <v>913</v>
      </c>
      <c r="C431" s="398" t="s">
        <v>920</v>
      </c>
      <c r="D431" s="314" t="s">
        <v>3171</v>
      </c>
      <c r="E431" s="314" t="s">
        <v>381</v>
      </c>
      <c r="F431" s="315" t="s">
        <v>46</v>
      </c>
      <c r="G431" s="313" t="s">
        <v>2207</v>
      </c>
      <c r="H431" s="313" t="s">
        <v>2208</v>
      </c>
      <c r="I431" s="316">
        <v>200000</v>
      </c>
      <c r="J431" s="316">
        <f>-K2035/0.0833333333333333</f>
        <v>0</v>
      </c>
      <c r="K431" s="316"/>
      <c r="L431" s="317">
        <v>42760</v>
      </c>
      <c r="M431" s="317">
        <v>42382</v>
      </c>
      <c r="N431" s="317">
        <v>43112</v>
      </c>
      <c r="O431" s="338">
        <f>YEAR(N431)</f>
        <v>2018</v>
      </c>
      <c r="P431" s="336">
        <f>MONTH(N431)</f>
        <v>1</v>
      </c>
      <c r="Q431" s="333" t="str">
        <f>IF(P431&gt;9,CONCATENATE(O431,P431),CONCATENATE(O431,"0",P431))</f>
        <v>201801</v>
      </c>
      <c r="R431" s="311" t="s">
        <v>89</v>
      </c>
      <c r="S431" s="319">
        <v>0</v>
      </c>
      <c r="T431" s="319">
        <v>0</v>
      </c>
      <c r="U431" s="313"/>
      <c r="V431" s="363"/>
      <c r="W431" s="360"/>
      <c r="X431" s="363"/>
      <c r="Y431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31" s="360"/>
      <c r="AA431" s="363"/>
      <c r="AB431" s="363"/>
      <c r="AC431" s="363"/>
      <c r="AD431" s="363"/>
      <c r="AE431" s="363"/>
      <c r="AF431" s="363"/>
      <c r="AG431" s="363"/>
      <c r="AH431" s="363"/>
      <c r="AI431" s="363"/>
      <c r="AJ431" s="363"/>
      <c r="AK431" s="363"/>
      <c r="AL431" s="363"/>
      <c r="AM431" s="363"/>
      <c r="AN431" s="363"/>
      <c r="AO431" s="363"/>
      <c r="AP431" s="363"/>
      <c r="AQ431" s="363"/>
    </row>
    <row r="432" spans="1:430" s="8" customFormat="1" ht="43.5" customHeight="1" x14ac:dyDescent="0.25">
      <c r="A432" s="311" t="s">
        <v>1815</v>
      </c>
      <c r="B432" s="369" t="s">
        <v>913</v>
      </c>
      <c r="C432" s="398" t="s">
        <v>920</v>
      </c>
      <c r="D432" s="314" t="s">
        <v>3172</v>
      </c>
      <c r="E432" s="314" t="s">
        <v>381</v>
      </c>
      <c r="F432" s="315" t="s">
        <v>2267</v>
      </c>
      <c r="G432" s="313" t="s">
        <v>2268</v>
      </c>
      <c r="H432" s="313" t="s">
        <v>2269</v>
      </c>
      <c r="I432" s="316">
        <v>250000</v>
      </c>
      <c r="J432" s="316">
        <f>-K2045/0.0833333333333333</f>
        <v>0</v>
      </c>
      <c r="K432" s="316"/>
      <c r="L432" s="317">
        <v>42760</v>
      </c>
      <c r="M432" s="317">
        <v>42786</v>
      </c>
      <c r="N432" s="317">
        <v>43150</v>
      </c>
      <c r="O432" s="338">
        <f>YEAR(N432)</f>
        <v>2018</v>
      </c>
      <c r="P432" s="336">
        <f>MONTH(N432)</f>
        <v>2</v>
      </c>
      <c r="Q432" s="333" t="str">
        <f>IF(P432&gt;9,CONCATENATE(O432,P432),CONCATENATE(O432,"0",P432))</f>
        <v>201802</v>
      </c>
      <c r="R432" s="311" t="s">
        <v>36</v>
      </c>
      <c r="S432" s="319">
        <v>0</v>
      </c>
      <c r="T432" s="319">
        <v>0</v>
      </c>
      <c r="U432" s="313"/>
      <c r="V432" s="363"/>
      <c r="W432" s="360"/>
      <c r="X432" s="363"/>
      <c r="Y432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32" s="360"/>
      <c r="AA432" s="363"/>
      <c r="AB432" s="363"/>
      <c r="AC432" s="363"/>
      <c r="AD432" s="363"/>
      <c r="AE432" s="363"/>
      <c r="AF432" s="363"/>
      <c r="AG432" s="363"/>
      <c r="AH432" s="363"/>
      <c r="AI432" s="363"/>
      <c r="AJ432" s="363"/>
      <c r="AK432" s="363"/>
      <c r="AL432" s="363"/>
      <c r="AM432" s="363"/>
      <c r="AN432" s="363"/>
      <c r="AO432" s="363"/>
      <c r="AP432" s="363"/>
      <c r="AQ432" s="363"/>
    </row>
    <row r="433" spans="1:100" s="7" customFormat="1" ht="43.5" customHeight="1" x14ac:dyDescent="0.25">
      <c r="A433" s="305" t="s">
        <v>1815</v>
      </c>
      <c r="B433" s="361" t="s">
        <v>913</v>
      </c>
      <c r="C433" s="398" t="s">
        <v>920</v>
      </c>
      <c r="D433" s="306" t="s">
        <v>3284</v>
      </c>
      <c r="E433" s="306" t="s">
        <v>381</v>
      </c>
      <c r="F433" s="307" t="s">
        <v>34</v>
      </c>
      <c r="G433" s="308" t="s">
        <v>3285</v>
      </c>
      <c r="H433" s="308" t="s">
        <v>3286</v>
      </c>
      <c r="I433" s="309">
        <v>24000</v>
      </c>
      <c r="J433" s="309">
        <f>-K2066/0.0833333333333333</f>
        <v>0</v>
      </c>
      <c r="K433" s="309"/>
      <c r="L433" s="310" t="s">
        <v>328</v>
      </c>
      <c r="M433" s="310">
        <v>42795</v>
      </c>
      <c r="N433" s="310">
        <v>43159</v>
      </c>
      <c r="O433" s="337">
        <f>YEAR(N433)</f>
        <v>2018</v>
      </c>
      <c r="P433" s="336">
        <f>MONTH(N433)</f>
        <v>2</v>
      </c>
      <c r="Q433" s="332" t="str">
        <f>IF(P433&gt;9,CONCATENATE(O433,P433),CONCATENATE(O433,"0",P433))</f>
        <v>201802</v>
      </c>
      <c r="R433" s="311">
        <v>0</v>
      </c>
      <c r="S433" s="312">
        <v>0</v>
      </c>
      <c r="T433" s="312">
        <v>0</v>
      </c>
      <c r="U433" s="308"/>
      <c r="V433" s="360"/>
      <c r="W433" s="360"/>
      <c r="X433" s="360"/>
      <c r="Y433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33" s="385"/>
      <c r="AA433" s="363"/>
      <c r="AB433" s="363"/>
      <c r="AC433" s="363"/>
      <c r="AD433" s="363"/>
      <c r="AE433" s="363"/>
      <c r="AF433" s="363"/>
      <c r="AG433" s="363"/>
      <c r="AH433" s="363"/>
      <c r="AI433" s="363"/>
      <c r="AJ433" s="363"/>
      <c r="AK433" s="363"/>
      <c r="AL433" s="363"/>
      <c r="AM433" s="363"/>
      <c r="AN433" s="363"/>
      <c r="AO433" s="363"/>
      <c r="AP433" s="363"/>
      <c r="AQ433" s="363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  <c r="BJ433" s="8"/>
      <c r="BK433" s="8"/>
      <c r="BL433" s="8"/>
      <c r="BM433" s="8"/>
      <c r="BN433" s="8"/>
      <c r="BO433" s="8"/>
      <c r="BP433" s="8"/>
      <c r="BQ433" s="8"/>
      <c r="BR433" s="8"/>
      <c r="BS433" s="8"/>
      <c r="BT433" s="8"/>
      <c r="BU433" s="8"/>
      <c r="BV433" s="8"/>
      <c r="BW433" s="8"/>
      <c r="BX433" s="8"/>
      <c r="BY433" s="8"/>
      <c r="BZ433" s="8"/>
      <c r="CA433" s="8"/>
      <c r="CB433" s="8"/>
      <c r="CC433" s="8"/>
      <c r="CD433" s="8"/>
      <c r="CE433" s="8"/>
      <c r="CF433" s="8"/>
      <c r="CG433" s="8"/>
      <c r="CH433" s="8"/>
      <c r="CI433" s="8"/>
      <c r="CJ433" s="8"/>
      <c r="CK433" s="8"/>
      <c r="CL433" s="8"/>
      <c r="CM433" s="8"/>
      <c r="CN433" s="8"/>
      <c r="CO433" s="8"/>
      <c r="CP433" s="8"/>
      <c r="CQ433" s="8"/>
      <c r="CR433" s="8"/>
      <c r="CS433" s="8"/>
      <c r="CT433" s="8"/>
      <c r="CU433" s="8"/>
      <c r="CV433" s="8"/>
    </row>
    <row r="434" spans="1:100" s="7" customFormat="1" ht="43.5" customHeight="1" x14ac:dyDescent="0.25">
      <c r="A434" s="305" t="s">
        <v>1815</v>
      </c>
      <c r="B434" s="361" t="s">
        <v>913</v>
      </c>
      <c r="C434" s="398" t="s">
        <v>920</v>
      </c>
      <c r="D434" s="306" t="s">
        <v>3156</v>
      </c>
      <c r="E434" s="306" t="s">
        <v>381</v>
      </c>
      <c r="F434" s="307" t="s">
        <v>34</v>
      </c>
      <c r="G434" s="308" t="s">
        <v>3157</v>
      </c>
      <c r="H434" s="308" t="s">
        <v>3158</v>
      </c>
      <c r="I434" s="309">
        <v>300000</v>
      </c>
      <c r="J434" s="309">
        <f>-K2058/0.0833333333333333</f>
        <v>0</v>
      </c>
      <c r="K434" s="309"/>
      <c r="L434" s="310">
        <v>42809</v>
      </c>
      <c r="M434" s="310">
        <v>42802</v>
      </c>
      <c r="N434" s="310">
        <v>43166</v>
      </c>
      <c r="O434" s="337">
        <f>YEAR(N434)</f>
        <v>2018</v>
      </c>
      <c r="P434" s="336">
        <f>MONTH(N434)</f>
        <v>3</v>
      </c>
      <c r="Q434" s="332" t="str">
        <f>IF(P434&gt;9,CONCATENATE(O434,P434),CONCATENATE(O434,"0",P434))</f>
        <v>201803</v>
      </c>
      <c r="R434" s="311" t="s">
        <v>44</v>
      </c>
      <c r="S434" s="312">
        <v>0</v>
      </c>
      <c r="T434" s="312">
        <v>0</v>
      </c>
      <c r="U434" s="308"/>
      <c r="V434" s="360"/>
      <c r="W434" s="360"/>
      <c r="X434" s="360"/>
      <c r="Y434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34" s="385"/>
      <c r="AA434" s="363"/>
      <c r="AB434" s="363"/>
      <c r="AC434" s="363"/>
      <c r="AD434" s="363"/>
      <c r="AE434" s="363"/>
      <c r="AF434" s="363"/>
      <c r="AG434" s="363"/>
      <c r="AH434" s="363"/>
      <c r="AI434" s="363"/>
      <c r="AJ434" s="363"/>
      <c r="AK434" s="363"/>
      <c r="AL434" s="363"/>
      <c r="AM434" s="363"/>
      <c r="AN434" s="363"/>
      <c r="AO434" s="363"/>
      <c r="AP434" s="363"/>
      <c r="AQ434" s="363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  <c r="BJ434" s="8"/>
      <c r="BK434" s="8"/>
      <c r="BL434" s="8"/>
      <c r="BM434" s="8"/>
      <c r="BN434" s="8"/>
      <c r="BO434" s="8"/>
      <c r="BP434" s="8"/>
      <c r="BQ434" s="8"/>
      <c r="BR434" s="8"/>
      <c r="BS434" s="8"/>
      <c r="BT434" s="8"/>
      <c r="BU434" s="8"/>
      <c r="BV434" s="8"/>
      <c r="BW434" s="8"/>
      <c r="BX434" s="8"/>
      <c r="BY434" s="8"/>
      <c r="BZ434" s="8"/>
      <c r="CA434" s="8"/>
      <c r="CB434" s="8"/>
      <c r="CC434" s="8"/>
      <c r="CD434" s="8"/>
      <c r="CE434" s="8"/>
      <c r="CF434" s="8"/>
      <c r="CG434" s="8"/>
      <c r="CH434" s="8"/>
      <c r="CI434" s="8"/>
      <c r="CJ434" s="8"/>
      <c r="CK434" s="8"/>
      <c r="CL434" s="8"/>
      <c r="CM434" s="8"/>
      <c r="CN434" s="8"/>
      <c r="CO434" s="8"/>
      <c r="CP434" s="8"/>
      <c r="CQ434" s="8"/>
      <c r="CR434" s="8"/>
      <c r="CS434" s="8"/>
      <c r="CT434" s="8"/>
      <c r="CU434" s="8"/>
      <c r="CV434" s="8"/>
    </row>
    <row r="435" spans="1:100" s="7" customFormat="1" ht="43.5" customHeight="1" x14ac:dyDescent="0.25">
      <c r="A435" s="379" t="s">
        <v>1815</v>
      </c>
      <c r="B435" s="382" t="s">
        <v>913</v>
      </c>
      <c r="C435" s="370" t="s">
        <v>920</v>
      </c>
      <c r="D435" s="365" t="s">
        <v>1947</v>
      </c>
      <c r="E435" s="365" t="s">
        <v>380</v>
      </c>
      <c r="F435" s="366" t="s">
        <v>34</v>
      </c>
      <c r="G435" s="356" t="s">
        <v>1948</v>
      </c>
      <c r="H435" s="356" t="s">
        <v>1949</v>
      </c>
      <c r="I435" s="388">
        <v>136000</v>
      </c>
      <c r="J435" s="388">
        <f>-K2011/0.0833333333333333</f>
        <v>0</v>
      </c>
      <c r="K435" s="388"/>
      <c r="L435" s="367">
        <v>42536</v>
      </c>
      <c r="M435" s="367">
        <v>42179</v>
      </c>
      <c r="N435" s="367">
        <v>43274</v>
      </c>
      <c r="O435" s="389">
        <f>YEAR(N435)</f>
        <v>2018</v>
      </c>
      <c r="P435" s="374">
        <f>MONTH(N435)</f>
        <v>6</v>
      </c>
      <c r="Q435" s="390" t="str">
        <f>IF(P435&gt;9,CONCATENATE(O435,P435),CONCATENATE(O435,"0",P435))</f>
        <v>201806</v>
      </c>
      <c r="R435" s="354" t="s">
        <v>106</v>
      </c>
      <c r="S435" s="391">
        <v>0</v>
      </c>
      <c r="T435" s="391">
        <v>0</v>
      </c>
      <c r="U435" s="355"/>
      <c r="V435" s="349"/>
      <c r="W435" s="348"/>
      <c r="X435" s="349"/>
      <c r="Y435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35" s="348"/>
      <c r="AA435" s="348"/>
      <c r="AB435" s="348"/>
      <c r="AC435" s="348"/>
      <c r="AD435" s="348"/>
      <c r="AE435" s="348"/>
      <c r="AF435" s="348"/>
      <c r="AG435" s="348"/>
      <c r="AH435" s="348"/>
      <c r="AI435" s="348"/>
      <c r="AJ435" s="348"/>
      <c r="AK435" s="348"/>
      <c r="AL435" s="348"/>
      <c r="AM435" s="348"/>
      <c r="AN435" s="348"/>
      <c r="AO435" s="348"/>
      <c r="AP435" s="348"/>
      <c r="AQ435" s="34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8"/>
      <c r="BL435" s="8"/>
      <c r="BM435" s="8"/>
      <c r="BN435" s="8"/>
      <c r="BO435" s="8"/>
      <c r="BP435" s="8"/>
      <c r="BQ435" s="8"/>
      <c r="BR435" s="8"/>
      <c r="BS435" s="8"/>
      <c r="BT435" s="8"/>
      <c r="BU435" s="8"/>
      <c r="BV435" s="8"/>
      <c r="BW435" s="8"/>
      <c r="BX435" s="8"/>
      <c r="BY435" s="8"/>
      <c r="BZ435" s="8"/>
      <c r="CA435" s="8"/>
      <c r="CB435" s="8"/>
      <c r="CC435" s="8"/>
      <c r="CD435" s="8"/>
      <c r="CE435" s="8"/>
      <c r="CF435" s="8"/>
      <c r="CG435" s="8"/>
      <c r="CH435" s="8"/>
      <c r="CI435" s="8"/>
      <c r="CJ435" s="8"/>
      <c r="CK435" s="8"/>
      <c r="CL435" s="8"/>
      <c r="CM435" s="8"/>
      <c r="CN435" s="8"/>
      <c r="CO435" s="8"/>
      <c r="CP435" s="8"/>
      <c r="CQ435" s="8"/>
      <c r="CR435" s="8"/>
      <c r="CS435" s="8"/>
      <c r="CT435" s="8"/>
      <c r="CU435" s="8"/>
      <c r="CV435" s="8"/>
    </row>
    <row r="436" spans="1:100" s="7" customFormat="1" ht="43.5" customHeight="1" x14ac:dyDescent="0.25">
      <c r="A436" s="311" t="s">
        <v>1815</v>
      </c>
      <c r="B436" s="369" t="s">
        <v>913</v>
      </c>
      <c r="C436" s="398" t="s">
        <v>920</v>
      </c>
      <c r="D436" s="314" t="s">
        <v>2796</v>
      </c>
      <c r="E436" s="314" t="s">
        <v>385</v>
      </c>
      <c r="F436" s="315" t="s">
        <v>34</v>
      </c>
      <c r="G436" s="313" t="s">
        <v>2605</v>
      </c>
      <c r="H436" s="313" t="s">
        <v>2606</v>
      </c>
      <c r="I436" s="316">
        <v>217400.52</v>
      </c>
      <c r="J436" s="316">
        <f>-K2022/0.0833333333333333</f>
        <v>0</v>
      </c>
      <c r="K436" s="316"/>
      <c r="L436" s="317">
        <v>42872</v>
      </c>
      <c r="M436" s="317">
        <v>42915</v>
      </c>
      <c r="N436" s="317">
        <v>43279</v>
      </c>
      <c r="O436" s="338">
        <f>YEAR(N436)</f>
        <v>2018</v>
      </c>
      <c r="P436" s="336">
        <f>MONTH(N436)</f>
        <v>6</v>
      </c>
      <c r="Q436" s="333" t="str">
        <f>IF(P436&gt;9,CONCATENATE(O436,P436),CONCATENATE(O436,"0",P436))</f>
        <v>201806</v>
      </c>
      <c r="R436" s="354" t="s">
        <v>36</v>
      </c>
      <c r="S436" s="319">
        <v>0</v>
      </c>
      <c r="T436" s="319">
        <v>0</v>
      </c>
      <c r="U436" s="308"/>
      <c r="V436" s="363"/>
      <c r="W436" s="360"/>
      <c r="X436" s="363"/>
      <c r="Y436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36" s="385"/>
      <c r="AA436" s="363"/>
      <c r="AB436" s="363"/>
      <c r="AC436" s="363"/>
      <c r="AD436" s="363"/>
      <c r="AE436" s="363"/>
      <c r="AF436" s="363"/>
      <c r="AG436" s="363"/>
      <c r="AH436" s="363"/>
      <c r="AI436" s="363"/>
      <c r="AJ436" s="363"/>
      <c r="AK436" s="363"/>
      <c r="AL436" s="363"/>
      <c r="AM436" s="363"/>
      <c r="AN436" s="363"/>
      <c r="AO436" s="363"/>
      <c r="AP436" s="363"/>
      <c r="AQ436" s="363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8"/>
      <c r="BL436" s="8"/>
      <c r="BM436" s="8"/>
      <c r="BN436" s="8"/>
      <c r="BO436" s="8"/>
      <c r="BP436" s="8"/>
      <c r="BQ436" s="8"/>
      <c r="BR436" s="8"/>
      <c r="BS436" s="8"/>
      <c r="BT436" s="8"/>
      <c r="BU436" s="8"/>
      <c r="BV436" s="8"/>
      <c r="BW436" s="8"/>
      <c r="BX436" s="8"/>
      <c r="BY436" s="8"/>
      <c r="BZ436" s="8"/>
      <c r="CA436" s="8"/>
      <c r="CB436" s="8"/>
      <c r="CC436" s="8"/>
      <c r="CD436" s="8"/>
      <c r="CE436" s="8"/>
      <c r="CF436" s="8"/>
      <c r="CG436" s="8"/>
      <c r="CH436" s="8"/>
      <c r="CI436" s="8"/>
      <c r="CJ436" s="8"/>
      <c r="CK436" s="8"/>
      <c r="CL436" s="8"/>
      <c r="CM436" s="8"/>
      <c r="CN436" s="8"/>
      <c r="CO436" s="8"/>
      <c r="CP436" s="8"/>
      <c r="CQ436" s="8"/>
      <c r="CR436" s="8"/>
      <c r="CS436" s="8"/>
      <c r="CT436" s="8"/>
      <c r="CU436" s="8"/>
      <c r="CV436" s="8"/>
    </row>
    <row r="437" spans="1:100" s="7" customFormat="1" ht="43.5" customHeight="1" x14ac:dyDescent="0.25">
      <c r="A437" s="311" t="s">
        <v>1815</v>
      </c>
      <c r="B437" s="354" t="s">
        <v>913</v>
      </c>
      <c r="C437" s="398" t="s">
        <v>920</v>
      </c>
      <c r="D437" s="358" t="s">
        <v>2445</v>
      </c>
      <c r="E437" s="314" t="s">
        <v>383</v>
      </c>
      <c r="F437" s="315" t="s">
        <v>34</v>
      </c>
      <c r="G437" s="313" t="s">
        <v>1130</v>
      </c>
      <c r="H437" s="313" t="s">
        <v>903</v>
      </c>
      <c r="I437" s="316">
        <v>31877.5</v>
      </c>
      <c r="J437" s="316">
        <f>-K2020/0.0833333333333333</f>
        <v>0</v>
      </c>
      <c r="K437" s="316"/>
      <c r="L437" s="317">
        <v>42865</v>
      </c>
      <c r="M437" s="317">
        <v>42948</v>
      </c>
      <c r="N437" s="318">
        <v>43312</v>
      </c>
      <c r="O437" s="336">
        <f>YEAR(N437)</f>
        <v>2018</v>
      </c>
      <c r="P437" s="336">
        <f>MONTH(N437)</f>
        <v>7</v>
      </c>
      <c r="Q437" s="326" t="str">
        <f>IF(P437&gt;9,CONCATENATE(O437,P437),CONCATENATE(O437,"0",P437))</f>
        <v>201807</v>
      </c>
      <c r="R437" s="311">
        <v>0</v>
      </c>
      <c r="S437" s="319">
        <v>0</v>
      </c>
      <c r="T437" s="319">
        <v>0</v>
      </c>
      <c r="U437" s="313"/>
      <c r="V437" s="363"/>
      <c r="W437" s="360"/>
      <c r="X437" s="363"/>
      <c r="Y437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37" s="422"/>
      <c r="AA437" s="349"/>
      <c r="AB437" s="349"/>
      <c r="AC437" s="349"/>
      <c r="AD437" s="349"/>
      <c r="AE437" s="349"/>
      <c r="AF437" s="349"/>
      <c r="AG437" s="349"/>
      <c r="AH437" s="349"/>
      <c r="AI437" s="349"/>
      <c r="AJ437" s="349"/>
      <c r="AK437" s="349"/>
      <c r="AL437" s="349"/>
      <c r="AM437" s="349"/>
      <c r="AN437" s="349"/>
      <c r="AO437" s="349"/>
      <c r="AP437" s="349"/>
      <c r="AQ437" s="349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8"/>
      <c r="BL437" s="8"/>
      <c r="BM437" s="8"/>
      <c r="BN437" s="8"/>
      <c r="BO437" s="8"/>
      <c r="BP437" s="8"/>
      <c r="BQ437" s="8"/>
      <c r="BR437" s="8"/>
      <c r="BS437" s="8"/>
      <c r="BT437" s="8"/>
      <c r="BU437" s="8"/>
      <c r="BV437" s="8"/>
      <c r="BW437" s="8"/>
      <c r="BX437" s="8"/>
      <c r="BY437" s="8"/>
      <c r="BZ437" s="8"/>
      <c r="CA437" s="8"/>
      <c r="CB437" s="8"/>
      <c r="CC437" s="8"/>
      <c r="CD437" s="8"/>
      <c r="CE437" s="8"/>
      <c r="CF437" s="8"/>
      <c r="CG437" s="8"/>
      <c r="CH437" s="8"/>
      <c r="CI437" s="8"/>
      <c r="CJ437" s="8"/>
      <c r="CK437" s="8"/>
      <c r="CL437" s="8"/>
      <c r="CM437" s="8"/>
      <c r="CN437" s="8"/>
      <c r="CO437" s="8"/>
      <c r="CP437" s="8"/>
      <c r="CQ437" s="8"/>
      <c r="CR437" s="8"/>
      <c r="CS437" s="8"/>
      <c r="CT437" s="8"/>
      <c r="CU437" s="8"/>
      <c r="CV437" s="8"/>
    </row>
    <row r="438" spans="1:100" s="7" customFormat="1" ht="43.5" customHeight="1" x14ac:dyDescent="0.25">
      <c r="A438" s="311" t="s">
        <v>1815</v>
      </c>
      <c r="B438" s="369" t="s">
        <v>913</v>
      </c>
      <c r="C438" s="398" t="s">
        <v>920</v>
      </c>
      <c r="D438" s="314" t="s">
        <v>3118</v>
      </c>
      <c r="E438" s="314" t="s">
        <v>381</v>
      </c>
      <c r="F438" s="359" t="s">
        <v>1960</v>
      </c>
      <c r="G438" s="355" t="s">
        <v>1962</v>
      </c>
      <c r="H438" s="313" t="s">
        <v>1413</v>
      </c>
      <c r="I438" s="316">
        <v>200000</v>
      </c>
      <c r="J438" s="316">
        <f>-K2543/0.0833333333333333</f>
        <v>0</v>
      </c>
      <c r="K438" s="316"/>
      <c r="L438" s="317">
        <v>42207</v>
      </c>
      <c r="M438" s="317">
        <v>42217</v>
      </c>
      <c r="N438" s="318">
        <v>43312</v>
      </c>
      <c r="O438" s="336">
        <f>YEAR(N438)</f>
        <v>2018</v>
      </c>
      <c r="P438" s="336">
        <f>MONTH(N438)</f>
        <v>7</v>
      </c>
      <c r="Q438" s="326" t="str">
        <f>IF(P438&gt;9,CONCATENATE(O438,P438),CONCATENATE(O438,"0",P438))</f>
        <v>201807</v>
      </c>
      <c r="R438" s="354" t="s">
        <v>44</v>
      </c>
      <c r="S438" s="319">
        <v>0</v>
      </c>
      <c r="T438" s="319">
        <v>0</v>
      </c>
      <c r="U438" s="262"/>
      <c r="V438" s="360" t="s">
        <v>911</v>
      </c>
      <c r="W438" s="360" t="s">
        <v>911</v>
      </c>
      <c r="X438" s="360"/>
      <c r="Y438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438" s="348"/>
      <c r="AA438" s="348"/>
      <c r="AB438" s="348"/>
      <c r="AC438" s="348"/>
      <c r="AD438" s="348"/>
      <c r="AE438" s="348"/>
      <c r="AF438" s="348"/>
      <c r="AG438" s="348"/>
      <c r="AH438" s="348"/>
      <c r="AI438" s="348"/>
      <c r="AJ438" s="348"/>
      <c r="AK438" s="348"/>
      <c r="AL438" s="348"/>
      <c r="AM438" s="348"/>
      <c r="AN438" s="348"/>
      <c r="AO438" s="348"/>
      <c r="AP438" s="348"/>
      <c r="AQ438" s="348"/>
      <c r="AR438" s="8"/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  <c r="BI438" s="8"/>
      <c r="BJ438" s="8"/>
      <c r="BK438" s="8"/>
      <c r="BL438" s="8"/>
      <c r="BM438" s="8"/>
      <c r="BN438" s="8"/>
      <c r="BO438" s="8"/>
      <c r="BP438" s="8"/>
      <c r="BQ438" s="8"/>
      <c r="BR438" s="8"/>
      <c r="BS438" s="8"/>
      <c r="BT438" s="8"/>
      <c r="BU438" s="8"/>
      <c r="BV438" s="8"/>
      <c r="BW438" s="8"/>
      <c r="BX438" s="8"/>
      <c r="BY438" s="8"/>
      <c r="BZ438" s="8"/>
      <c r="CA438" s="8"/>
      <c r="CB438" s="8"/>
      <c r="CC438" s="8"/>
      <c r="CD438" s="8"/>
      <c r="CE438" s="8"/>
      <c r="CF438" s="8"/>
      <c r="CG438" s="8"/>
      <c r="CH438" s="8"/>
      <c r="CI438" s="8"/>
      <c r="CJ438" s="8"/>
      <c r="CK438" s="8"/>
      <c r="CL438" s="8"/>
      <c r="CM438" s="8"/>
      <c r="CN438" s="8"/>
      <c r="CO438" s="8"/>
      <c r="CP438" s="8"/>
      <c r="CQ438" s="8"/>
      <c r="CR438" s="8"/>
      <c r="CS438" s="8"/>
      <c r="CT438" s="8"/>
      <c r="CU438" s="8"/>
      <c r="CV438" s="8"/>
    </row>
    <row r="439" spans="1:100" s="401" customFormat="1" ht="43.5" customHeight="1" x14ac:dyDescent="0.25">
      <c r="A439" s="311" t="s">
        <v>1815</v>
      </c>
      <c r="B439" s="369" t="s">
        <v>913</v>
      </c>
      <c r="C439" s="398" t="s">
        <v>920</v>
      </c>
      <c r="D439" s="314" t="s">
        <v>3119</v>
      </c>
      <c r="E439" s="314" t="s">
        <v>381</v>
      </c>
      <c r="F439" s="359" t="s">
        <v>1960</v>
      </c>
      <c r="G439" s="355" t="s">
        <v>1961</v>
      </c>
      <c r="H439" s="313" t="s">
        <v>635</v>
      </c>
      <c r="I439" s="316">
        <v>200000</v>
      </c>
      <c r="J439" s="316">
        <f>-K2543/0.0833333333333333</f>
        <v>0</v>
      </c>
      <c r="K439" s="316"/>
      <c r="L439" s="317">
        <v>42207</v>
      </c>
      <c r="M439" s="317">
        <v>42217</v>
      </c>
      <c r="N439" s="318">
        <v>43312</v>
      </c>
      <c r="O439" s="336">
        <f>YEAR(N439)</f>
        <v>2018</v>
      </c>
      <c r="P439" s="336">
        <f>MONTH(N439)</f>
        <v>7</v>
      </c>
      <c r="Q439" s="326" t="str">
        <f>IF(P439&gt;9,CONCATENATE(O439,P439),CONCATENATE(O439,"0",P439))</f>
        <v>201807</v>
      </c>
      <c r="R439" s="354" t="s">
        <v>44</v>
      </c>
      <c r="S439" s="319">
        <v>0</v>
      </c>
      <c r="T439" s="319">
        <v>0</v>
      </c>
      <c r="U439" s="262"/>
      <c r="V439" s="363" t="s">
        <v>911</v>
      </c>
      <c r="W439" s="360" t="s">
        <v>911</v>
      </c>
      <c r="X439" s="385"/>
      <c r="Y439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439" s="348"/>
      <c r="AA439" s="349"/>
      <c r="AB439" s="349"/>
      <c r="AC439" s="349"/>
      <c r="AD439" s="349"/>
      <c r="AE439" s="349"/>
      <c r="AF439" s="349"/>
      <c r="AG439" s="349"/>
      <c r="AH439" s="349"/>
      <c r="AI439" s="349"/>
      <c r="AJ439" s="349"/>
      <c r="AK439" s="349"/>
      <c r="AL439" s="349"/>
      <c r="AM439" s="349"/>
      <c r="AN439" s="349"/>
      <c r="AO439" s="349"/>
      <c r="AP439" s="349"/>
      <c r="AQ439" s="349"/>
      <c r="AR439" s="400"/>
      <c r="AS439" s="400"/>
      <c r="AT439" s="400"/>
      <c r="AU439" s="400"/>
      <c r="AV439" s="400"/>
      <c r="AW439" s="400"/>
      <c r="AX439" s="400"/>
      <c r="AY439" s="400"/>
      <c r="AZ439" s="400"/>
      <c r="BA439" s="400"/>
      <c r="BB439" s="400"/>
      <c r="BC439" s="400"/>
      <c r="BD439" s="400"/>
      <c r="BE439" s="400"/>
      <c r="BF439" s="400"/>
      <c r="BG439" s="400"/>
      <c r="BH439" s="400"/>
      <c r="BI439" s="400"/>
      <c r="BJ439" s="400"/>
      <c r="BK439" s="400"/>
      <c r="BL439" s="400"/>
      <c r="BM439" s="400"/>
      <c r="BN439" s="400"/>
      <c r="BO439" s="400"/>
      <c r="BP439" s="400"/>
      <c r="BQ439" s="400"/>
      <c r="BR439" s="400"/>
      <c r="BS439" s="400"/>
      <c r="BT439" s="400"/>
      <c r="BU439" s="400"/>
      <c r="BV439" s="400"/>
      <c r="BW439" s="400"/>
      <c r="BX439" s="400"/>
      <c r="BY439" s="400"/>
      <c r="BZ439" s="400"/>
      <c r="CA439" s="400"/>
      <c r="CB439" s="400"/>
      <c r="CC439" s="400"/>
      <c r="CD439" s="400"/>
      <c r="CE439" s="400"/>
      <c r="CF439" s="400"/>
      <c r="CG439" s="400"/>
      <c r="CH439" s="400"/>
      <c r="CI439" s="400"/>
      <c r="CJ439" s="400"/>
      <c r="CK439" s="400"/>
      <c r="CL439" s="400"/>
      <c r="CM439" s="400"/>
      <c r="CN439" s="400"/>
      <c r="CO439" s="400"/>
      <c r="CP439" s="400"/>
      <c r="CQ439" s="400"/>
      <c r="CR439" s="400"/>
      <c r="CS439" s="400"/>
      <c r="CT439" s="400"/>
      <c r="CU439" s="400"/>
      <c r="CV439" s="400"/>
    </row>
    <row r="440" spans="1:100" s="7" customFormat="1" ht="43.5" customHeight="1" x14ac:dyDescent="0.25">
      <c r="A440" s="311" t="s">
        <v>1815</v>
      </c>
      <c r="B440" s="369" t="s">
        <v>913</v>
      </c>
      <c r="C440" s="398" t="s">
        <v>920</v>
      </c>
      <c r="D440" s="314" t="s">
        <v>3120</v>
      </c>
      <c r="E440" s="314" t="s">
        <v>381</v>
      </c>
      <c r="F440" s="359" t="s">
        <v>1960</v>
      </c>
      <c r="G440" s="355" t="s">
        <v>1961</v>
      </c>
      <c r="H440" s="355" t="s">
        <v>1963</v>
      </c>
      <c r="I440" s="316">
        <v>200000</v>
      </c>
      <c r="J440" s="316">
        <f>-K2544/0.0833333333333333</f>
        <v>0</v>
      </c>
      <c r="K440" s="316"/>
      <c r="L440" s="317">
        <v>42207</v>
      </c>
      <c r="M440" s="317">
        <v>42217</v>
      </c>
      <c r="N440" s="318">
        <v>43312</v>
      </c>
      <c r="O440" s="336">
        <f>YEAR(N440)</f>
        <v>2018</v>
      </c>
      <c r="P440" s="336">
        <f>MONTH(N440)</f>
        <v>7</v>
      </c>
      <c r="Q440" s="326" t="str">
        <f>IF(P440&gt;9,CONCATENATE(O440,P440),CONCATENATE(O440,"0",P440))</f>
        <v>201807</v>
      </c>
      <c r="R440" s="354" t="s">
        <v>44</v>
      </c>
      <c r="S440" s="319">
        <v>0</v>
      </c>
      <c r="T440" s="319">
        <v>0</v>
      </c>
      <c r="U440" s="262"/>
      <c r="V440" s="363" t="s">
        <v>911</v>
      </c>
      <c r="W440" s="360" t="s">
        <v>911</v>
      </c>
      <c r="X440" s="385"/>
      <c r="Y440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440" s="348"/>
      <c r="AA440" s="349"/>
      <c r="AB440" s="349"/>
      <c r="AC440" s="349"/>
      <c r="AD440" s="349"/>
      <c r="AE440" s="349"/>
      <c r="AF440" s="349"/>
      <c r="AG440" s="349"/>
      <c r="AH440" s="349"/>
      <c r="AI440" s="349"/>
      <c r="AJ440" s="349"/>
      <c r="AK440" s="349"/>
      <c r="AL440" s="349"/>
      <c r="AM440" s="349"/>
      <c r="AN440" s="349"/>
      <c r="AO440" s="349"/>
      <c r="AP440" s="349"/>
      <c r="AQ440" s="349"/>
      <c r="AR440" s="8"/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8"/>
      <c r="BF440" s="8"/>
      <c r="BG440" s="8"/>
      <c r="BH440" s="8"/>
      <c r="BI440" s="8"/>
      <c r="BJ440" s="8"/>
      <c r="BK440" s="8"/>
      <c r="BL440" s="8"/>
      <c r="BM440" s="8"/>
      <c r="BN440" s="8"/>
      <c r="BO440" s="8"/>
      <c r="BP440" s="8"/>
      <c r="BQ440" s="8"/>
      <c r="BR440" s="8"/>
      <c r="BS440" s="8"/>
      <c r="BT440" s="8"/>
      <c r="BU440" s="8"/>
      <c r="BV440" s="8"/>
      <c r="BW440" s="8"/>
      <c r="BX440" s="8"/>
      <c r="BY440" s="8"/>
      <c r="BZ440" s="8"/>
      <c r="CA440" s="8"/>
      <c r="CB440" s="8"/>
      <c r="CC440" s="8"/>
      <c r="CD440" s="8"/>
      <c r="CE440" s="8"/>
      <c r="CF440" s="8"/>
      <c r="CG440" s="8"/>
      <c r="CH440" s="8"/>
      <c r="CI440" s="8"/>
      <c r="CJ440" s="8"/>
      <c r="CK440" s="8"/>
      <c r="CL440" s="8"/>
      <c r="CM440" s="8"/>
      <c r="CN440" s="8"/>
      <c r="CO440" s="8"/>
      <c r="CP440" s="8"/>
      <c r="CQ440" s="8"/>
      <c r="CR440" s="8"/>
      <c r="CS440" s="8"/>
      <c r="CT440" s="8"/>
      <c r="CU440" s="8"/>
      <c r="CV440" s="8"/>
    </row>
    <row r="441" spans="1:100" s="7" customFormat="1" ht="43.5" customHeight="1" x14ac:dyDescent="0.25">
      <c r="A441" s="311" t="s">
        <v>1815</v>
      </c>
      <c r="B441" s="369" t="s">
        <v>913</v>
      </c>
      <c r="C441" s="398" t="s">
        <v>920</v>
      </c>
      <c r="D441" s="358" t="s">
        <v>2037</v>
      </c>
      <c r="E441" s="314" t="s">
        <v>381</v>
      </c>
      <c r="F441" s="359" t="s">
        <v>2034</v>
      </c>
      <c r="G441" s="313" t="s">
        <v>449</v>
      </c>
      <c r="H441" s="355" t="s">
        <v>639</v>
      </c>
      <c r="I441" s="316">
        <v>150000</v>
      </c>
      <c r="J441" s="316">
        <f>-K2559/0.0833333333333333</f>
        <v>0</v>
      </c>
      <c r="K441" s="316"/>
      <c r="L441" s="317">
        <v>42242</v>
      </c>
      <c r="M441" s="317">
        <v>42248</v>
      </c>
      <c r="N441" s="318">
        <v>43343</v>
      </c>
      <c r="O441" s="336">
        <f>YEAR(N441)</f>
        <v>2018</v>
      </c>
      <c r="P441" s="336">
        <f>MONTH(N441)</f>
        <v>8</v>
      </c>
      <c r="Q441" s="326" t="str">
        <f>IF(P441&gt;9,CONCATENATE(O441,P441),CONCATENATE(O441,"0",P441))</f>
        <v>201808</v>
      </c>
      <c r="R441" s="354" t="s">
        <v>44</v>
      </c>
      <c r="S441" s="319">
        <v>0</v>
      </c>
      <c r="T441" s="319">
        <v>0</v>
      </c>
      <c r="U441" s="261"/>
      <c r="V441" s="360"/>
      <c r="W441" s="360" t="s">
        <v>911</v>
      </c>
      <c r="X441" s="360"/>
      <c r="Y441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441" s="348"/>
      <c r="AA441" s="349"/>
      <c r="AB441" s="349"/>
      <c r="AC441" s="349"/>
      <c r="AD441" s="349"/>
      <c r="AE441" s="349"/>
      <c r="AF441" s="349"/>
      <c r="AG441" s="349"/>
      <c r="AH441" s="349"/>
      <c r="AI441" s="349"/>
      <c r="AJ441" s="349"/>
      <c r="AK441" s="349"/>
      <c r="AL441" s="349"/>
      <c r="AM441" s="349"/>
      <c r="AN441" s="349"/>
      <c r="AO441" s="349"/>
      <c r="AP441" s="349"/>
      <c r="AQ441" s="349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8"/>
      <c r="BL441" s="8"/>
      <c r="BM441" s="8"/>
      <c r="BN441" s="8"/>
      <c r="BO441" s="8"/>
      <c r="BP441" s="8"/>
      <c r="BQ441" s="8"/>
      <c r="BR441" s="8"/>
      <c r="BS441" s="8"/>
      <c r="BT441" s="8"/>
      <c r="BU441" s="8"/>
      <c r="BV441" s="8"/>
      <c r="BW441" s="8"/>
      <c r="BX441" s="8"/>
      <c r="BY441" s="8"/>
      <c r="BZ441" s="8"/>
      <c r="CA441" s="8"/>
      <c r="CB441" s="8"/>
      <c r="CC441" s="8"/>
      <c r="CD441" s="8"/>
      <c r="CE441" s="8"/>
      <c r="CF441" s="8"/>
      <c r="CG441" s="8"/>
      <c r="CH441" s="8"/>
      <c r="CI441" s="8"/>
      <c r="CJ441" s="8"/>
      <c r="CK441" s="8"/>
      <c r="CL441" s="8"/>
      <c r="CM441" s="8"/>
      <c r="CN441" s="8"/>
      <c r="CO441" s="8"/>
      <c r="CP441" s="8"/>
      <c r="CQ441" s="8"/>
      <c r="CR441" s="8"/>
      <c r="CS441" s="8"/>
      <c r="CT441" s="8"/>
      <c r="CU441" s="8"/>
      <c r="CV441" s="8"/>
    </row>
    <row r="442" spans="1:100" s="7" customFormat="1" ht="43.5" customHeight="1" x14ac:dyDescent="0.25">
      <c r="A442" s="311" t="s">
        <v>1815</v>
      </c>
      <c r="B442" s="369" t="s">
        <v>913</v>
      </c>
      <c r="C442" s="370" t="s">
        <v>920</v>
      </c>
      <c r="D442" s="358" t="s">
        <v>2036</v>
      </c>
      <c r="E442" s="314" t="s">
        <v>381</v>
      </c>
      <c r="F442" s="359" t="s">
        <v>2034</v>
      </c>
      <c r="G442" s="313" t="s">
        <v>449</v>
      </c>
      <c r="H442" s="355" t="s">
        <v>2035</v>
      </c>
      <c r="I442" s="316">
        <v>150000</v>
      </c>
      <c r="J442" s="316">
        <f>-K2560/0.0833333333333333</f>
        <v>0</v>
      </c>
      <c r="K442" s="316"/>
      <c r="L442" s="317">
        <v>42242</v>
      </c>
      <c r="M442" s="317">
        <v>42248</v>
      </c>
      <c r="N442" s="318">
        <v>43343</v>
      </c>
      <c r="O442" s="336">
        <f>YEAR(N442)</f>
        <v>2018</v>
      </c>
      <c r="P442" s="336">
        <f>MONTH(N442)</f>
        <v>8</v>
      </c>
      <c r="Q442" s="326" t="str">
        <f>IF(P442&gt;9,CONCATENATE(O442,P442),CONCATENATE(O442,"0",P442))</f>
        <v>201808</v>
      </c>
      <c r="R442" s="354" t="s">
        <v>44</v>
      </c>
      <c r="S442" s="319">
        <v>0</v>
      </c>
      <c r="T442" s="319">
        <v>0</v>
      </c>
      <c r="U442" s="261"/>
      <c r="V442" s="363"/>
      <c r="W442" s="360" t="s">
        <v>911</v>
      </c>
      <c r="X442" s="385"/>
      <c r="Y442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442" s="348"/>
      <c r="AA442" s="349"/>
      <c r="AB442" s="349"/>
      <c r="AC442" s="349"/>
      <c r="AD442" s="349"/>
      <c r="AE442" s="349"/>
      <c r="AF442" s="349"/>
      <c r="AG442" s="349"/>
      <c r="AH442" s="349"/>
      <c r="AI442" s="349"/>
      <c r="AJ442" s="349"/>
      <c r="AK442" s="349"/>
      <c r="AL442" s="349"/>
      <c r="AM442" s="349"/>
      <c r="AN442" s="349"/>
      <c r="AO442" s="349"/>
      <c r="AP442" s="349"/>
      <c r="AQ442" s="349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8"/>
      <c r="BL442" s="8"/>
      <c r="BM442" s="8"/>
      <c r="BN442" s="8"/>
      <c r="BO442" s="8"/>
      <c r="BP442" s="8"/>
      <c r="BQ442" s="8"/>
      <c r="BR442" s="8"/>
      <c r="BS442" s="8"/>
      <c r="BT442" s="8"/>
      <c r="BU442" s="8"/>
      <c r="BV442" s="8"/>
      <c r="BW442" s="8"/>
      <c r="BX442" s="8"/>
      <c r="BY442" s="8"/>
      <c r="BZ442" s="8"/>
      <c r="CA442" s="8"/>
      <c r="CB442" s="8"/>
      <c r="CC442" s="8"/>
      <c r="CD442" s="8"/>
      <c r="CE442" s="8"/>
      <c r="CF442" s="8"/>
      <c r="CG442" s="8"/>
      <c r="CH442" s="8"/>
      <c r="CI442" s="8"/>
      <c r="CJ442" s="8"/>
      <c r="CK442" s="8"/>
      <c r="CL442" s="8"/>
      <c r="CM442" s="8"/>
      <c r="CN442" s="8"/>
      <c r="CO442" s="8"/>
      <c r="CP442" s="8"/>
      <c r="CQ442" s="8"/>
      <c r="CR442" s="8"/>
      <c r="CS442" s="8"/>
      <c r="CT442" s="8"/>
      <c r="CU442" s="8"/>
      <c r="CV442" s="8"/>
    </row>
    <row r="443" spans="1:100" s="7" customFormat="1" ht="43.5" customHeight="1" x14ac:dyDescent="0.25">
      <c r="A443" s="305" t="s">
        <v>1815</v>
      </c>
      <c r="B443" s="361" t="s">
        <v>913</v>
      </c>
      <c r="C443" s="398" t="s">
        <v>920</v>
      </c>
      <c r="D443" s="306" t="s">
        <v>3121</v>
      </c>
      <c r="E443" s="306" t="s">
        <v>383</v>
      </c>
      <c r="F443" s="307" t="s">
        <v>2055</v>
      </c>
      <c r="G443" s="308" t="s">
        <v>2056</v>
      </c>
      <c r="H443" s="308" t="s">
        <v>2057</v>
      </c>
      <c r="I443" s="309">
        <v>620036</v>
      </c>
      <c r="J443" s="309">
        <f>-K2030/0.0833333333333333</f>
        <v>0</v>
      </c>
      <c r="K443" s="309"/>
      <c r="L443" s="310">
        <v>42865</v>
      </c>
      <c r="M443" s="310">
        <v>42865</v>
      </c>
      <c r="N443" s="310">
        <v>43365</v>
      </c>
      <c r="O443" s="337">
        <f>YEAR(N443)</f>
        <v>2018</v>
      </c>
      <c r="P443" s="336">
        <f>MONTH(N443)</f>
        <v>9</v>
      </c>
      <c r="Q443" s="332" t="str">
        <f>IF(P443&gt;9,CONCATENATE(O443,P443),CONCATENATE(O443,"0",P443))</f>
        <v>201809</v>
      </c>
      <c r="R443" s="311" t="s">
        <v>44</v>
      </c>
      <c r="S443" s="312">
        <v>0.03</v>
      </c>
      <c r="T443" s="312">
        <v>0.01</v>
      </c>
      <c r="U443" s="313"/>
      <c r="V443" s="363"/>
      <c r="W443" s="360"/>
      <c r="X443" s="385"/>
      <c r="Y443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43" s="360"/>
      <c r="AA443" s="360"/>
      <c r="AB443" s="360"/>
      <c r="AC443" s="360"/>
      <c r="AD443" s="360"/>
      <c r="AE443" s="360"/>
      <c r="AF443" s="360"/>
      <c r="AG443" s="360"/>
      <c r="AH443" s="360"/>
      <c r="AI443" s="360"/>
      <c r="AJ443" s="360"/>
      <c r="AK443" s="360"/>
      <c r="AL443" s="360"/>
      <c r="AM443" s="360"/>
      <c r="AN443" s="360"/>
      <c r="AO443" s="360"/>
      <c r="AP443" s="360"/>
      <c r="AQ443" s="360"/>
      <c r="AR443" s="8"/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/>
      <c r="BD443" s="8"/>
      <c r="BE443" s="8"/>
      <c r="BF443" s="8"/>
      <c r="BG443" s="8"/>
      <c r="BH443" s="8"/>
      <c r="BI443" s="8"/>
      <c r="BJ443" s="8"/>
      <c r="BK443" s="8"/>
      <c r="BL443" s="8"/>
      <c r="BM443" s="8"/>
      <c r="BN443" s="8"/>
      <c r="BO443" s="8"/>
      <c r="BP443" s="8"/>
      <c r="BQ443" s="8"/>
      <c r="BR443" s="8"/>
      <c r="BS443" s="8"/>
      <c r="BT443" s="8"/>
      <c r="BU443" s="8"/>
      <c r="BV443" s="8"/>
      <c r="BW443" s="8"/>
      <c r="BX443" s="8"/>
      <c r="BY443" s="8"/>
      <c r="BZ443" s="8"/>
      <c r="CA443" s="8"/>
      <c r="CB443" s="8"/>
      <c r="CC443" s="8"/>
      <c r="CD443" s="8"/>
      <c r="CE443" s="8"/>
      <c r="CF443" s="8"/>
      <c r="CG443" s="8"/>
      <c r="CH443" s="8"/>
      <c r="CI443" s="8"/>
      <c r="CJ443" s="8"/>
      <c r="CK443" s="8"/>
      <c r="CL443" s="8"/>
      <c r="CM443" s="8"/>
      <c r="CN443" s="8"/>
      <c r="CO443" s="8"/>
      <c r="CP443" s="8"/>
      <c r="CQ443" s="8"/>
      <c r="CR443" s="8"/>
      <c r="CS443" s="8"/>
      <c r="CT443" s="8"/>
      <c r="CU443" s="8"/>
      <c r="CV443" s="8"/>
    </row>
    <row r="444" spans="1:100" s="7" customFormat="1" ht="43.5" customHeight="1" x14ac:dyDescent="0.25">
      <c r="A444" s="305" t="s">
        <v>1815</v>
      </c>
      <c r="B444" s="361" t="s">
        <v>913</v>
      </c>
      <c r="C444" s="398" t="s">
        <v>920</v>
      </c>
      <c r="D444" s="306" t="s">
        <v>3113</v>
      </c>
      <c r="E444" s="306" t="s">
        <v>381</v>
      </c>
      <c r="F444" s="307" t="s">
        <v>2088</v>
      </c>
      <c r="G444" s="308" t="s">
        <v>2089</v>
      </c>
      <c r="H444" s="308" t="s">
        <v>590</v>
      </c>
      <c r="I444" s="309">
        <v>333333.33</v>
      </c>
      <c r="J444" s="309">
        <f>-K2032/0.0833333333333333</f>
        <v>0</v>
      </c>
      <c r="K444" s="309"/>
      <c r="L444" s="310">
        <v>42284</v>
      </c>
      <c r="M444" s="310">
        <v>42284</v>
      </c>
      <c r="N444" s="310">
        <v>43379</v>
      </c>
      <c r="O444" s="337">
        <f>YEAR(N444)</f>
        <v>2018</v>
      </c>
      <c r="P444" s="336">
        <f>MONTH(N444)</f>
        <v>10</v>
      </c>
      <c r="Q444" s="332" t="str">
        <f>IF(P444&gt;9,CONCATENATE(O444,P444),CONCATENATE(O444,"0",P444))</f>
        <v>201810</v>
      </c>
      <c r="R444" s="311" t="s">
        <v>44</v>
      </c>
      <c r="S444" s="312">
        <v>0</v>
      </c>
      <c r="T444" s="312">
        <v>0</v>
      </c>
      <c r="U444" s="313"/>
      <c r="V444" s="363"/>
      <c r="W444" s="360"/>
      <c r="X444" s="385"/>
      <c r="Y444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44" s="360"/>
      <c r="AA444" s="360"/>
      <c r="AB444" s="360"/>
      <c r="AC444" s="360"/>
      <c r="AD444" s="360"/>
      <c r="AE444" s="360"/>
      <c r="AF444" s="360"/>
      <c r="AG444" s="360"/>
      <c r="AH444" s="360"/>
      <c r="AI444" s="360"/>
      <c r="AJ444" s="360"/>
      <c r="AK444" s="360"/>
      <c r="AL444" s="360"/>
      <c r="AM444" s="360"/>
      <c r="AN444" s="360"/>
      <c r="AO444" s="360"/>
      <c r="AP444" s="360"/>
      <c r="AQ444" s="360"/>
      <c r="AR444" s="8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  <c r="BJ444" s="8"/>
      <c r="BK444" s="8"/>
      <c r="BL444" s="8"/>
      <c r="BM444" s="8"/>
      <c r="BN444" s="8"/>
      <c r="BO444" s="8"/>
      <c r="BP444" s="8"/>
      <c r="BQ444" s="8"/>
      <c r="BR444" s="8"/>
      <c r="BS444" s="8"/>
      <c r="BT444" s="8"/>
      <c r="BU444" s="8"/>
      <c r="BV444" s="8"/>
      <c r="BW444" s="8"/>
      <c r="BX444" s="8"/>
      <c r="BY444" s="8"/>
      <c r="BZ444" s="8"/>
      <c r="CA444" s="8"/>
      <c r="CB444" s="8"/>
      <c r="CC444" s="8"/>
      <c r="CD444" s="8"/>
      <c r="CE444" s="8"/>
      <c r="CF444" s="8"/>
      <c r="CG444" s="8"/>
      <c r="CH444" s="8"/>
      <c r="CI444" s="8"/>
      <c r="CJ444" s="8"/>
      <c r="CK444" s="8"/>
      <c r="CL444" s="8"/>
      <c r="CM444" s="8"/>
      <c r="CN444" s="8"/>
      <c r="CO444" s="8"/>
      <c r="CP444" s="8"/>
      <c r="CQ444" s="8"/>
      <c r="CR444" s="8"/>
      <c r="CS444" s="8"/>
      <c r="CT444" s="8"/>
      <c r="CU444" s="8"/>
      <c r="CV444" s="8"/>
    </row>
    <row r="445" spans="1:100" s="7" customFormat="1" ht="43.5" customHeight="1" x14ac:dyDescent="0.25">
      <c r="A445" s="305" t="s">
        <v>1815</v>
      </c>
      <c r="B445" s="361" t="s">
        <v>913</v>
      </c>
      <c r="C445" s="398" t="s">
        <v>920</v>
      </c>
      <c r="D445" s="306" t="s">
        <v>3114</v>
      </c>
      <c r="E445" s="306" t="s">
        <v>381</v>
      </c>
      <c r="F445" s="307" t="s">
        <v>2088</v>
      </c>
      <c r="G445" s="308" t="s">
        <v>2089</v>
      </c>
      <c r="H445" s="308" t="s">
        <v>2090</v>
      </c>
      <c r="I445" s="309">
        <v>333333</v>
      </c>
      <c r="J445" s="309">
        <f>-K2033/0.0833333333333333</f>
        <v>0</v>
      </c>
      <c r="K445" s="309"/>
      <c r="L445" s="310">
        <v>42284</v>
      </c>
      <c r="M445" s="310">
        <v>42284</v>
      </c>
      <c r="N445" s="310">
        <v>43379</v>
      </c>
      <c r="O445" s="337">
        <f>YEAR(N445)</f>
        <v>2018</v>
      </c>
      <c r="P445" s="336">
        <f>MONTH(N445)</f>
        <v>10</v>
      </c>
      <c r="Q445" s="332" t="str">
        <f>IF(P445&gt;9,CONCATENATE(O445,P445),CONCATENATE(O445,"0",P445))</f>
        <v>201810</v>
      </c>
      <c r="R445" s="311" t="s">
        <v>44</v>
      </c>
      <c r="S445" s="312">
        <v>0</v>
      </c>
      <c r="T445" s="312">
        <v>0</v>
      </c>
      <c r="U445" s="313"/>
      <c r="V445" s="363"/>
      <c r="W445" s="360"/>
      <c r="X445" s="363"/>
      <c r="Y445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45" s="360"/>
      <c r="AA445" s="360"/>
      <c r="AB445" s="360"/>
      <c r="AC445" s="360"/>
      <c r="AD445" s="360"/>
      <c r="AE445" s="360"/>
      <c r="AF445" s="360"/>
      <c r="AG445" s="360"/>
      <c r="AH445" s="360"/>
      <c r="AI445" s="360"/>
      <c r="AJ445" s="360"/>
      <c r="AK445" s="360"/>
      <c r="AL445" s="360"/>
      <c r="AM445" s="360"/>
      <c r="AN445" s="360"/>
      <c r="AO445" s="360"/>
      <c r="AP445" s="360"/>
      <c r="AQ445" s="360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  <c r="BJ445" s="8"/>
      <c r="BK445" s="8"/>
      <c r="BL445" s="8"/>
      <c r="BM445" s="8"/>
      <c r="BN445" s="8"/>
      <c r="BO445" s="8"/>
      <c r="BP445" s="8"/>
      <c r="BQ445" s="8"/>
      <c r="BR445" s="8"/>
      <c r="BS445" s="8"/>
      <c r="BT445" s="8"/>
      <c r="BU445" s="8"/>
      <c r="BV445" s="8"/>
      <c r="BW445" s="8"/>
      <c r="BX445" s="8"/>
      <c r="BY445" s="8"/>
      <c r="BZ445" s="8"/>
      <c r="CA445" s="8"/>
      <c r="CB445" s="8"/>
      <c r="CC445" s="8"/>
      <c r="CD445" s="8"/>
      <c r="CE445" s="8"/>
      <c r="CF445" s="8"/>
      <c r="CG445" s="8"/>
      <c r="CH445" s="8"/>
      <c r="CI445" s="8"/>
      <c r="CJ445" s="8"/>
      <c r="CK445" s="8"/>
      <c r="CL445" s="8"/>
      <c r="CM445" s="8"/>
      <c r="CN445" s="8"/>
      <c r="CO445" s="8"/>
      <c r="CP445" s="8"/>
      <c r="CQ445" s="8"/>
      <c r="CR445" s="8"/>
      <c r="CS445" s="8"/>
      <c r="CT445" s="8"/>
      <c r="CU445" s="8"/>
      <c r="CV445" s="8"/>
    </row>
    <row r="446" spans="1:100" s="7" customFormat="1" ht="43.5" customHeight="1" x14ac:dyDescent="0.25">
      <c r="A446" s="311" t="s">
        <v>1815</v>
      </c>
      <c r="B446" s="369" t="s">
        <v>913</v>
      </c>
      <c r="C446" s="398" t="s">
        <v>920</v>
      </c>
      <c r="D446" s="314" t="s">
        <v>2122</v>
      </c>
      <c r="E446" s="314" t="s">
        <v>380</v>
      </c>
      <c r="F446" s="315" t="s">
        <v>2121</v>
      </c>
      <c r="G446" s="313" t="s">
        <v>329</v>
      </c>
      <c r="H446" s="313" t="s">
        <v>2209</v>
      </c>
      <c r="I446" s="316">
        <v>100000</v>
      </c>
      <c r="J446" s="316">
        <f>-K2062/0.0833333333333333</f>
        <v>0</v>
      </c>
      <c r="K446" s="316"/>
      <c r="L446" s="317">
        <v>42746</v>
      </c>
      <c r="M446" s="317">
        <v>42305</v>
      </c>
      <c r="N446" s="318">
        <v>43400</v>
      </c>
      <c r="O446" s="336">
        <f>YEAR(N446)</f>
        <v>2018</v>
      </c>
      <c r="P446" s="336">
        <f>MONTH(N446)</f>
        <v>10</v>
      </c>
      <c r="Q446" s="326" t="str">
        <f>IF(P446&gt;9,CONCATENATE(O446,P446),CONCATENATE(O446,"0",P446))</f>
        <v>201810</v>
      </c>
      <c r="R446" s="311" t="s">
        <v>44</v>
      </c>
      <c r="S446" s="319">
        <v>0</v>
      </c>
      <c r="T446" s="319">
        <v>0</v>
      </c>
      <c r="U446" s="313"/>
      <c r="V446" s="360"/>
      <c r="W446" s="360"/>
      <c r="X446" s="360"/>
      <c r="Y446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46" s="360"/>
      <c r="AA446" s="360"/>
      <c r="AB446" s="360"/>
      <c r="AC446" s="360"/>
      <c r="AD446" s="360"/>
      <c r="AE446" s="360"/>
      <c r="AF446" s="360"/>
      <c r="AG446" s="360"/>
      <c r="AH446" s="360"/>
      <c r="AI446" s="360"/>
      <c r="AJ446" s="360"/>
      <c r="AK446" s="360"/>
      <c r="AL446" s="360"/>
      <c r="AM446" s="360"/>
      <c r="AN446" s="360"/>
      <c r="AO446" s="360"/>
      <c r="AP446" s="360"/>
      <c r="AQ446" s="360"/>
      <c r="AR446" s="8"/>
      <c r="AS446" s="8"/>
      <c r="AT446" s="8"/>
      <c r="AU446" s="8"/>
      <c r="AV446" s="8"/>
      <c r="AW446" s="8"/>
      <c r="AX446" s="8"/>
      <c r="AY446" s="8"/>
      <c r="AZ446" s="8"/>
      <c r="BA446" s="8"/>
      <c r="BB446" s="8"/>
      <c r="BC446" s="8"/>
      <c r="BD446" s="8"/>
      <c r="BE446" s="8"/>
      <c r="BF446" s="8"/>
      <c r="BG446" s="8"/>
      <c r="BH446" s="8"/>
      <c r="BI446" s="8"/>
      <c r="BJ446" s="8"/>
      <c r="BK446" s="8"/>
      <c r="BL446" s="8"/>
      <c r="BM446" s="8"/>
      <c r="BN446" s="8"/>
      <c r="BO446" s="8"/>
      <c r="BP446" s="8"/>
      <c r="BQ446" s="8"/>
      <c r="BR446" s="8"/>
      <c r="BS446" s="8"/>
      <c r="BT446" s="8"/>
      <c r="BU446" s="8"/>
      <c r="BV446" s="8"/>
      <c r="BW446" s="8"/>
      <c r="BX446" s="8"/>
      <c r="BY446" s="8"/>
      <c r="BZ446" s="8"/>
      <c r="CA446" s="8"/>
      <c r="CB446" s="8"/>
      <c r="CC446" s="8"/>
      <c r="CD446" s="8"/>
      <c r="CE446" s="8"/>
      <c r="CF446" s="8"/>
      <c r="CG446" s="8"/>
      <c r="CH446" s="8"/>
      <c r="CI446" s="8"/>
      <c r="CJ446" s="8"/>
      <c r="CK446" s="8"/>
      <c r="CL446" s="8"/>
      <c r="CM446" s="8"/>
      <c r="CN446" s="8"/>
      <c r="CO446" s="8"/>
      <c r="CP446" s="8"/>
      <c r="CQ446" s="8"/>
      <c r="CR446" s="8"/>
      <c r="CS446" s="8"/>
      <c r="CT446" s="8"/>
      <c r="CU446" s="8"/>
      <c r="CV446" s="8"/>
    </row>
    <row r="447" spans="1:100" s="7" customFormat="1" ht="43.5" customHeight="1" x14ac:dyDescent="0.25">
      <c r="A447" s="311" t="s">
        <v>1815</v>
      </c>
      <c r="B447" s="369" t="s">
        <v>913</v>
      </c>
      <c r="C447" s="398" t="s">
        <v>920</v>
      </c>
      <c r="D447" s="314" t="s">
        <v>2120</v>
      </c>
      <c r="E447" s="314" t="s">
        <v>380</v>
      </c>
      <c r="F447" s="315" t="s">
        <v>2121</v>
      </c>
      <c r="G447" s="313" t="s">
        <v>329</v>
      </c>
      <c r="H447" s="313" t="s">
        <v>197</v>
      </c>
      <c r="I447" s="316">
        <v>100000</v>
      </c>
      <c r="J447" s="316">
        <f>-K2063/0.0833333333333333</f>
        <v>0</v>
      </c>
      <c r="K447" s="316"/>
      <c r="L447" s="317">
        <v>42746</v>
      </c>
      <c r="M447" s="317">
        <v>42305</v>
      </c>
      <c r="N447" s="318">
        <v>43400</v>
      </c>
      <c r="O447" s="336">
        <f>YEAR(N447)</f>
        <v>2018</v>
      </c>
      <c r="P447" s="336">
        <f>MONTH(N447)</f>
        <v>10</v>
      </c>
      <c r="Q447" s="326" t="str">
        <f>IF(P447&gt;9,CONCATENATE(O447,P447),CONCATENATE(O447,"0",P447))</f>
        <v>201810</v>
      </c>
      <c r="R447" s="311" t="s">
        <v>44</v>
      </c>
      <c r="S447" s="319">
        <v>0</v>
      </c>
      <c r="T447" s="319">
        <v>0</v>
      </c>
      <c r="U447" s="313"/>
      <c r="V447" s="360"/>
      <c r="W447" s="360"/>
      <c r="X447" s="360"/>
      <c r="Y447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47" s="360"/>
      <c r="AA447" s="360"/>
      <c r="AB447" s="360"/>
      <c r="AC447" s="360"/>
      <c r="AD447" s="360"/>
      <c r="AE447" s="360"/>
      <c r="AF447" s="360"/>
      <c r="AG447" s="360"/>
      <c r="AH447" s="360"/>
      <c r="AI447" s="360"/>
      <c r="AJ447" s="360"/>
      <c r="AK447" s="360"/>
      <c r="AL447" s="360"/>
      <c r="AM447" s="360"/>
      <c r="AN447" s="360"/>
      <c r="AO447" s="360"/>
      <c r="AP447" s="360"/>
      <c r="AQ447" s="360"/>
      <c r="AR447" s="8"/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8"/>
      <c r="BF447" s="8"/>
      <c r="BG447" s="8"/>
      <c r="BH447" s="8"/>
      <c r="BI447" s="8"/>
      <c r="BJ447" s="8"/>
      <c r="BK447" s="8"/>
      <c r="BL447" s="8"/>
      <c r="BM447" s="8"/>
      <c r="BN447" s="8"/>
      <c r="BO447" s="8"/>
      <c r="BP447" s="8"/>
      <c r="BQ447" s="8"/>
      <c r="BR447" s="8"/>
      <c r="BS447" s="8"/>
      <c r="BT447" s="8"/>
      <c r="BU447" s="8"/>
      <c r="BV447" s="8"/>
      <c r="BW447" s="8"/>
      <c r="BX447" s="8"/>
      <c r="BY447" s="8"/>
      <c r="BZ447" s="8"/>
      <c r="CA447" s="8"/>
      <c r="CB447" s="8"/>
      <c r="CC447" s="8"/>
      <c r="CD447" s="8"/>
      <c r="CE447" s="8"/>
      <c r="CF447" s="8"/>
      <c r="CG447" s="8"/>
      <c r="CH447" s="8"/>
      <c r="CI447" s="8"/>
      <c r="CJ447" s="8"/>
      <c r="CK447" s="8"/>
      <c r="CL447" s="8"/>
      <c r="CM447" s="8"/>
      <c r="CN447" s="8"/>
      <c r="CO447" s="8"/>
      <c r="CP447" s="8"/>
      <c r="CQ447" s="8"/>
      <c r="CR447" s="8"/>
      <c r="CS447" s="8"/>
      <c r="CT447" s="8"/>
      <c r="CU447" s="8"/>
      <c r="CV447" s="8"/>
    </row>
    <row r="448" spans="1:100" s="7" customFormat="1" ht="43.5" customHeight="1" x14ac:dyDescent="0.25">
      <c r="A448" s="311" t="s">
        <v>1815</v>
      </c>
      <c r="B448" s="369" t="s">
        <v>913</v>
      </c>
      <c r="C448" s="398" t="s">
        <v>920</v>
      </c>
      <c r="D448" s="314" t="s">
        <v>2835</v>
      </c>
      <c r="E448" s="314" t="s">
        <v>383</v>
      </c>
      <c r="F448" s="315" t="s">
        <v>2166</v>
      </c>
      <c r="G448" s="313" t="s">
        <v>2167</v>
      </c>
      <c r="H448" s="313" t="s">
        <v>2168</v>
      </c>
      <c r="I448" s="316">
        <v>900000</v>
      </c>
      <c r="J448" s="316">
        <f>-K2047/0.0833333333333333</f>
        <v>0</v>
      </c>
      <c r="K448" s="316"/>
      <c r="L448" s="317">
        <v>42655</v>
      </c>
      <c r="M448" s="317">
        <v>42354</v>
      </c>
      <c r="N448" s="317">
        <v>43449</v>
      </c>
      <c r="O448" s="338">
        <f>YEAR(N448)</f>
        <v>2018</v>
      </c>
      <c r="P448" s="336">
        <f>MONTH(N448)</f>
        <v>12</v>
      </c>
      <c r="Q448" s="333" t="str">
        <f>IF(P448&gt;9,CONCATENATE(O448,P448),CONCATENATE(O448,"0",P448))</f>
        <v>201812</v>
      </c>
      <c r="R448" s="311" t="s">
        <v>44</v>
      </c>
      <c r="S448" s="319">
        <v>0.08</v>
      </c>
      <c r="T448" s="319">
        <v>0.03</v>
      </c>
      <c r="U448" s="313"/>
      <c r="V448" s="363"/>
      <c r="W448" s="360"/>
      <c r="X448" s="363"/>
      <c r="Y448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48" s="360"/>
      <c r="AA448" s="363"/>
      <c r="AB448" s="363"/>
      <c r="AC448" s="363"/>
      <c r="AD448" s="363"/>
      <c r="AE448" s="363"/>
      <c r="AF448" s="363"/>
      <c r="AG448" s="363"/>
      <c r="AH448" s="363"/>
      <c r="AI448" s="363"/>
      <c r="AJ448" s="363"/>
      <c r="AK448" s="363"/>
      <c r="AL448" s="363"/>
      <c r="AM448" s="363"/>
      <c r="AN448" s="363"/>
      <c r="AO448" s="363"/>
      <c r="AP448" s="363"/>
      <c r="AQ448" s="363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  <c r="BK448" s="8"/>
      <c r="BL448" s="8"/>
      <c r="BM448" s="8"/>
      <c r="BN448" s="8"/>
      <c r="BO448" s="8"/>
      <c r="BP448" s="8"/>
      <c r="BQ448" s="8"/>
      <c r="BR448" s="8"/>
      <c r="BS448" s="8"/>
      <c r="BT448" s="8"/>
      <c r="BU448" s="8"/>
      <c r="BV448" s="8"/>
      <c r="BW448" s="8"/>
      <c r="BX448" s="8"/>
      <c r="BY448" s="8"/>
      <c r="BZ448" s="8"/>
      <c r="CA448" s="8"/>
      <c r="CB448" s="8"/>
      <c r="CC448" s="8"/>
      <c r="CD448" s="8"/>
      <c r="CE448" s="8"/>
      <c r="CF448" s="8"/>
      <c r="CG448" s="8"/>
      <c r="CH448" s="8"/>
      <c r="CI448" s="8"/>
      <c r="CJ448" s="8"/>
      <c r="CK448" s="8"/>
      <c r="CL448" s="8"/>
      <c r="CM448" s="8"/>
      <c r="CN448" s="8"/>
      <c r="CO448" s="8"/>
      <c r="CP448" s="8"/>
      <c r="CQ448" s="8"/>
      <c r="CR448" s="8"/>
      <c r="CS448" s="8"/>
      <c r="CT448" s="8"/>
      <c r="CU448" s="8"/>
      <c r="CV448" s="8"/>
    </row>
    <row r="449" spans="1:100" s="7" customFormat="1" ht="43.5" customHeight="1" x14ac:dyDescent="0.25">
      <c r="A449" s="311" t="s">
        <v>1815</v>
      </c>
      <c r="B449" s="369" t="s">
        <v>913</v>
      </c>
      <c r="C449" s="398" t="s">
        <v>920</v>
      </c>
      <c r="D449" s="314" t="s">
        <v>3115</v>
      </c>
      <c r="E449" s="320" t="s">
        <v>380</v>
      </c>
      <c r="F449" s="315" t="s">
        <v>2200</v>
      </c>
      <c r="G449" s="308" t="s">
        <v>2201</v>
      </c>
      <c r="H449" s="308" t="s">
        <v>146</v>
      </c>
      <c r="I449" s="309">
        <v>150000</v>
      </c>
      <c r="J449" s="309">
        <f>-K2575/0.0833333333333333</f>
        <v>0</v>
      </c>
      <c r="K449" s="309"/>
      <c r="L449" s="310">
        <v>42361</v>
      </c>
      <c r="M449" s="310">
        <v>42361</v>
      </c>
      <c r="N449" s="310">
        <v>43456</v>
      </c>
      <c r="O449" s="337">
        <f>YEAR(N449)</f>
        <v>2018</v>
      </c>
      <c r="P449" s="336">
        <f>MONTH(N449)</f>
        <v>12</v>
      </c>
      <c r="Q449" s="332" t="str">
        <f>IF(P449&gt;9,CONCATENATE(O449,P449),CONCATENATE(O449,"0",P449))</f>
        <v>201812</v>
      </c>
      <c r="R449" s="311" t="s">
        <v>44</v>
      </c>
      <c r="S449" s="312">
        <v>0.03</v>
      </c>
      <c r="T449" s="312">
        <v>0.03</v>
      </c>
      <c r="U449" s="313"/>
      <c r="V449" s="360"/>
      <c r="W449" s="360" t="s">
        <v>911</v>
      </c>
      <c r="X449" s="360"/>
      <c r="Y449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449" s="422"/>
      <c r="AA449" s="349"/>
      <c r="AB449" s="349"/>
      <c r="AC449" s="349"/>
      <c r="AD449" s="349"/>
      <c r="AE449" s="349"/>
      <c r="AF449" s="349"/>
      <c r="AG449" s="349"/>
      <c r="AH449" s="349"/>
      <c r="AI449" s="349"/>
      <c r="AJ449" s="349"/>
      <c r="AK449" s="349"/>
      <c r="AL449" s="349"/>
      <c r="AM449" s="349"/>
      <c r="AN449" s="349"/>
      <c r="AO449" s="349"/>
      <c r="AP449" s="349"/>
      <c r="AQ449" s="349"/>
      <c r="AR449" s="8"/>
      <c r="AS449" s="8"/>
      <c r="AT449" s="8"/>
      <c r="AU449" s="8"/>
      <c r="AV449" s="8"/>
      <c r="AW449" s="8"/>
      <c r="AX449" s="8"/>
      <c r="AY449" s="8"/>
      <c r="AZ449" s="8"/>
      <c r="BA449" s="8"/>
      <c r="BB449" s="8"/>
      <c r="BC449" s="8"/>
      <c r="BD449" s="8"/>
      <c r="BE449" s="8"/>
      <c r="BF449" s="8"/>
      <c r="BG449" s="8"/>
      <c r="BH449" s="8"/>
      <c r="BI449" s="8"/>
      <c r="BJ449" s="8"/>
      <c r="BK449" s="8"/>
      <c r="BL449" s="8"/>
      <c r="BM449" s="8"/>
      <c r="BN449" s="8"/>
      <c r="BO449" s="8"/>
      <c r="BP449" s="8"/>
      <c r="BQ449" s="8"/>
      <c r="BR449" s="8"/>
      <c r="BS449" s="8"/>
      <c r="BT449" s="8"/>
      <c r="BU449" s="8"/>
      <c r="BV449" s="8"/>
      <c r="BW449" s="8"/>
      <c r="BX449" s="8"/>
      <c r="BY449" s="8"/>
      <c r="BZ449" s="8"/>
      <c r="CA449" s="8"/>
      <c r="CB449" s="8"/>
      <c r="CC449" s="8"/>
      <c r="CD449" s="8"/>
      <c r="CE449" s="8"/>
      <c r="CF449" s="8"/>
      <c r="CG449" s="8"/>
      <c r="CH449" s="8"/>
      <c r="CI449" s="8"/>
      <c r="CJ449" s="8"/>
      <c r="CK449" s="8"/>
      <c r="CL449" s="8"/>
      <c r="CM449" s="8"/>
      <c r="CN449" s="8"/>
      <c r="CO449" s="8"/>
      <c r="CP449" s="8"/>
      <c r="CQ449" s="8"/>
      <c r="CR449" s="8"/>
      <c r="CS449" s="8"/>
      <c r="CT449" s="8"/>
      <c r="CU449" s="8"/>
      <c r="CV449" s="8"/>
    </row>
    <row r="450" spans="1:100" s="7" customFormat="1" ht="43.5" customHeight="1" x14ac:dyDescent="0.25">
      <c r="A450" s="311" t="s">
        <v>1815</v>
      </c>
      <c r="B450" s="369" t="s">
        <v>913</v>
      </c>
      <c r="C450" s="398" t="s">
        <v>920</v>
      </c>
      <c r="D450" s="314" t="s">
        <v>3116</v>
      </c>
      <c r="E450" s="320" t="s">
        <v>380</v>
      </c>
      <c r="F450" s="315" t="s">
        <v>2200</v>
      </c>
      <c r="G450" s="308" t="s">
        <v>2201</v>
      </c>
      <c r="H450" s="308" t="s">
        <v>2202</v>
      </c>
      <c r="I450" s="309">
        <v>150000</v>
      </c>
      <c r="J450" s="309">
        <f>-K2576/0.0833333333333333</f>
        <v>0</v>
      </c>
      <c r="K450" s="309"/>
      <c r="L450" s="310">
        <v>42361</v>
      </c>
      <c r="M450" s="310">
        <v>42361</v>
      </c>
      <c r="N450" s="310">
        <v>43456</v>
      </c>
      <c r="O450" s="337">
        <f>YEAR(N450)</f>
        <v>2018</v>
      </c>
      <c r="P450" s="336">
        <f>MONTH(N450)</f>
        <v>12</v>
      </c>
      <c r="Q450" s="332" t="str">
        <f>IF(P450&gt;9,CONCATENATE(O450,P450),CONCATENATE(O450,"0",P450))</f>
        <v>201812</v>
      </c>
      <c r="R450" s="311" t="s">
        <v>44</v>
      </c>
      <c r="S450" s="312">
        <v>0.03</v>
      </c>
      <c r="T450" s="312">
        <v>0.03</v>
      </c>
      <c r="U450" s="313"/>
      <c r="V450" s="360"/>
      <c r="W450" s="360" t="s">
        <v>911</v>
      </c>
      <c r="X450" s="360"/>
      <c r="Y450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450" s="422"/>
      <c r="AA450" s="349"/>
      <c r="AB450" s="349"/>
      <c r="AC450" s="349"/>
      <c r="AD450" s="349"/>
      <c r="AE450" s="349"/>
      <c r="AF450" s="349"/>
      <c r="AG450" s="349"/>
      <c r="AH450" s="349"/>
      <c r="AI450" s="349"/>
      <c r="AJ450" s="349"/>
      <c r="AK450" s="349"/>
      <c r="AL450" s="349"/>
      <c r="AM450" s="349"/>
      <c r="AN450" s="349"/>
      <c r="AO450" s="349"/>
      <c r="AP450" s="349"/>
      <c r="AQ450" s="349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8"/>
      <c r="BL450" s="8"/>
      <c r="BM450" s="8"/>
      <c r="BN450" s="8"/>
      <c r="BO450" s="8"/>
      <c r="BP450" s="8"/>
      <c r="BQ450" s="8"/>
      <c r="BR450" s="8"/>
      <c r="BS450" s="8"/>
      <c r="BT450" s="8"/>
      <c r="BU450" s="8"/>
      <c r="BV450" s="8"/>
      <c r="BW450" s="8"/>
      <c r="BX450" s="8"/>
      <c r="BY450" s="8"/>
      <c r="BZ450" s="8"/>
      <c r="CA450" s="8"/>
      <c r="CB450" s="8"/>
      <c r="CC450" s="8"/>
      <c r="CD450" s="8"/>
      <c r="CE450" s="8"/>
      <c r="CF450" s="8"/>
      <c r="CG450" s="8"/>
      <c r="CH450" s="8"/>
      <c r="CI450" s="8"/>
      <c r="CJ450" s="8"/>
      <c r="CK450" s="8"/>
      <c r="CL450" s="8"/>
      <c r="CM450" s="8"/>
      <c r="CN450" s="8"/>
      <c r="CO450" s="8"/>
      <c r="CP450" s="8"/>
      <c r="CQ450" s="8"/>
      <c r="CR450" s="8"/>
      <c r="CS450" s="8"/>
      <c r="CT450" s="8"/>
      <c r="CU450" s="8"/>
      <c r="CV450" s="8"/>
    </row>
    <row r="451" spans="1:100" s="7" customFormat="1" ht="43.5" customHeight="1" x14ac:dyDescent="0.25">
      <c r="A451" s="311" t="s">
        <v>1815</v>
      </c>
      <c r="B451" s="369" t="s">
        <v>913</v>
      </c>
      <c r="C451" s="398" t="s">
        <v>920</v>
      </c>
      <c r="D451" s="314"/>
      <c r="E451" s="314" t="s">
        <v>381</v>
      </c>
      <c r="F451" s="315" t="s">
        <v>46</v>
      </c>
      <c r="G451" s="313" t="s">
        <v>2229</v>
      </c>
      <c r="H451" s="313" t="s">
        <v>627</v>
      </c>
      <c r="I451" s="316">
        <v>200000</v>
      </c>
      <c r="J451" s="316">
        <f>-K2057/0.0833333333333333</f>
        <v>0</v>
      </c>
      <c r="K451" s="316"/>
      <c r="L451" s="317">
        <v>42389</v>
      </c>
      <c r="M451" s="317">
        <v>42415</v>
      </c>
      <c r="N451" s="317">
        <v>43510</v>
      </c>
      <c r="O451" s="338">
        <f>YEAR(N451)</f>
        <v>2019</v>
      </c>
      <c r="P451" s="336">
        <f>MONTH(N451)</f>
        <v>2</v>
      </c>
      <c r="Q451" s="333" t="str">
        <f>IF(P451&gt;9,CONCATENATE(O451,P451),CONCATENATE(O451,"0",P451))</f>
        <v>201902</v>
      </c>
      <c r="R451" s="311" t="s">
        <v>89</v>
      </c>
      <c r="S451" s="319">
        <v>0</v>
      </c>
      <c r="T451" s="319">
        <v>0</v>
      </c>
      <c r="U451" s="313"/>
      <c r="V451" s="363"/>
      <c r="W451" s="360"/>
      <c r="X451" s="363"/>
      <c r="Y451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51" s="360"/>
      <c r="AA451" s="363"/>
      <c r="AB451" s="363"/>
      <c r="AC451" s="363"/>
      <c r="AD451" s="363"/>
      <c r="AE451" s="363"/>
      <c r="AF451" s="363"/>
      <c r="AG451" s="363"/>
      <c r="AH451" s="363"/>
      <c r="AI451" s="363"/>
      <c r="AJ451" s="363"/>
      <c r="AK451" s="363"/>
      <c r="AL451" s="363"/>
      <c r="AM451" s="363"/>
      <c r="AN451" s="363"/>
      <c r="AO451" s="363"/>
      <c r="AP451" s="363"/>
      <c r="AQ451" s="363"/>
      <c r="AR451" s="8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  <c r="BJ451" s="8"/>
      <c r="BK451" s="8"/>
      <c r="BL451" s="8"/>
      <c r="BM451" s="8"/>
      <c r="BN451" s="8"/>
      <c r="BO451" s="8"/>
      <c r="BP451" s="8"/>
      <c r="BQ451" s="8"/>
      <c r="BR451" s="8"/>
      <c r="BS451" s="8"/>
      <c r="BT451" s="8"/>
      <c r="BU451" s="8"/>
      <c r="BV451" s="8"/>
      <c r="BW451" s="8"/>
      <c r="BX451" s="8"/>
      <c r="BY451" s="8"/>
      <c r="BZ451" s="8"/>
      <c r="CA451" s="8"/>
      <c r="CB451" s="8"/>
      <c r="CC451" s="8"/>
      <c r="CD451" s="8"/>
      <c r="CE451" s="8"/>
      <c r="CF451" s="8"/>
      <c r="CG451" s="8"/>
      <c r="CH451" s="8"/>
      <c r="CI451" s="8"/>
      <c r="CJ451" s="8"/>
      <c r="CK451" s="8"/>
      <c r="CL451" s="8"/>
      <c r="CM451" s="8"/>
      <c r="CN451" s="8"/>
      <c r="CO451" s="8"/>
      <c r="CP451" s="8"/>
      <c r="CQ451" s="8"/>
      <c r="CR451" s="8"/>
      <c r="CS451" s="8"/>
      <c r="CT451" s="8"/>
      <c r="CU451" s="8"/>
      <c r="CV451" s="8"/>
    </row>
    <row r="452" spans="1:100" s="7" customFormat="1" ht="43.5" customHeight="1" x14ac:dyDescent="0.25">
      <c r="A452" s="305" t="s">
        <v>1815</v>
      </c>
      <c r="B452" s="361" t="s">
        <v>913</v>
      </c>
      <c r="C452" s="398" t="s">
        <v>920</v>
      </c>
      <c r="D452" s="306"/>
      <c r="E452" s="306" t="s">
        <v>381</v>
      </c>
      <c r="F452" s="307" t="s">
        <v>3322</v>
      </c>
      <c r="G452" s="308" t="s">
        <v>3323</v>
      </c>
      <c r="H452" s="308" t="s">
        <v>3324</v>
      </c>
      <c r="I452" s="309">
        <v>798500</v>
      </c>
      <c r="J452" s="309">
        <f>-K2090/0.0833333333333333</f>
        <v>0</v>
      </c>
      <c r="K452" s="309"/>
      <c r="L452" s="310">
        <v>42830</v>
      </c>
      <c r="M452" s="310">
        <v>42831</v>
      </c>
      <c r="N452" s="310">
        <v>43560</v>
      </c>
      <c r="O452" s="337">
        <f>YEAR(N452)</f>
        <v>2019</v>
      </c>
      <c r="P452" s="336">
        <f>MONTH(N452)</f>
        <v>4</v>
      </c>
      <c r="Q452" s="332" t="str">
        <f>IF(P452&gt;9,CONCATENATE(O452,P452),CONCATENATE(O452,"0",P452))</f>
        <v>201904</v>
      </c>
      <c r="R452" s="311" t="s">
        <v>36</v>
      </c>
      <c r="S452" s="312">
        <v>0.05</v>
      </c>
      <c r="T452" s="312">
        <v>0.02</v>
      </c>
      <c r="U452" s="308"/>
      <c r="V452" s="360"/>
      <c r="W452" s="360"/>
      <c r="X452" s="360"/>
      <c r="Y452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52" s="385"/>
      <c r="AA452" s="363"/>
      <c r="AB452" s="363"/>
      <c r="AC452" s="363"/>
      <c r="AD452" s="363"/>
      <c r="AE452" s="363"/>
      <c r="AF452" s="363"/>
      <c r="AG452" s="363"/>
      <c r="AH452" s="363"/>
      <c r="AI452" s="363"/>
      <c r="AJ452" s="363"/>
      <c r="AK452" s="363"/>
      <c r="AL452" s="363"/>
      <c r="AM452" s="363"/>
      <c r="AN452" s="363"/>
      <c r="AO452" s="363"/>
      <c r="AP452" s="363"/>
      <c r="AQ452" s="363"/>
      <c r="AR452" s="8"/>
      <c r="AS452" s="8"/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  <c r="BE452" s="8"/>
      <c r="BF452" s="8"/>
      <c r="BG452" s="8"/>
      <c r="BH452" s="8"/>
      <c r="BI452" s="8"/>
      <c r="BJ452" s="8"/>
      <c r="BK452" s="8"/>
      <c r="BL452" s="8"/>
      <c r="BM452" s="8"/>
      <c r="BN452" s="8"/>
      <c r="BO452" s="8"/>
      <c r="BP452" s="8"/>
      <c r="BQ452" s="8"/>
      <c r="BR452" s="8"/>
      <c r="BS452" s="8"/>
      <c r="BT452" s="8"/>
      <c r="BU452" s="8"/>
      <c r="BV452" s="8"/>
      <c r="BW452" s="8"/>
      <c r="BX452" s="8"/>
      <c r="BY452" s="8"/>
      <c r="BZ452" s="8"/>
      <c r="CA452" s="8"/>
      <c r="CB452" s="8"/>
      <c r="CC452" s="8"/>
      <c r="CD452" s="8"/>
      <c r="CE452" s="8"/>
      <c r="CF452" s="8"/>
      <c r="CG452" s="8"/>
      <c r="CH452" s="8"/>
      <c r="CI452" s="8"/>
      <c r="CJ452" s="8"/>
      <c r="CK452" s="8"/>
      <c r="CL452" s="8"/>
      <c r="CM452" s="8"/>
      <c r="CN452" s="8"/>
      <c r="CO452" s="8"/>
      <c r="CP452" s="8"/>
      <c r="CQ452" s="8"/>
      <c r="CR452" s="8"/>
      <c r="CS452" s="8"/>
      <c r="CT452" s="8"/>
      <c r="CU452" s="8"/>
      <c r="CV452" s="8"/>
    </row>
    <row r="453" spans="1:100" s="7" customFormat="1" ht="43.5" customHeight="1" x14ac:dyDescent="0.25">
      <c r="A453" s="311" t="s">
        <v>1815</v>
      </c>
      <c r="B453" s="369" t="s">
        <v>913</v>
      </c>
      <c r="C453" s="398" t="s">
        <v>920</v>
      </c>
      <c r="D453" s="314"/>
      <c r="E453" s="314" t="s">
        <v>383</v>
      </c>
      <c r="F453" s="315" t="s">
        <v>2679</v>
      </c>
      <c r="G453" s="313" t="s">
        <v>2680</v>
      </c>
      <c r="H453" s="313" t="s">
        <v>2681</v>
      </c>
      <c r="I453" s="316">
        <v>186930</v>
      </c>
      <c r="J453" s="316">
        <f>-K2061/0.0833333333333333</f>
        <v>0</v>
      </c>
      <c r="K453" s="316"/>
      <c r="L453" s="317">
        <v>42592</v>
      </c>
      <c r="M453" s="317">
        <v>42592</v>
      </c>
      <c r="N453" s="317">
        <v>43686</v>
      </c>
      <c r="O453" s="338">
        <f>YEAR(N453)</f>
        <v>2019</v>
      </c>
      <c r="P453" s="336">
        <f>MONTH(N453)</f>
        <v>8</v>
      </c>
      <c r="Q453" s="333" t="str">
        <f>IF(P453&gt;9,CONCATENATE(O453,P453),CONCATENATE(O453,"0",P453))</f>
        <v>201908</v>
      </c>
      <c r="R453" s="311" t="s">
        <v>44</v>
      </c>
      <c r="S453" s="319">
        <v>0.27</v>
      </c>
      <c r="T453" s="319">
        <v>0.08</v>
      </c>
      <c r="U453" s="313"/>
      <c r="V453" s="363"/>
      <c r="W453" s="360"/>
      <c r="X453" s="385"/>
      <c r="Y453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53" s="385"/>
      <c r="AA453" s="360"/>
      <c r="AB453" s="360"/>
      <c r="AC453" s="360"/>
      <c r="AD453" s="360"/>
      <c r="AE453" s="360"/>
      <c r="AF453" s="360"/>
      <c r="AG453" s="360"/>
      <c r="AH453" s="360"/>
      <c r="AI453" s="360"/>
      <c r="AJ453" s="360"/>
      <c r="AK453" s="360"/>
      <c r="AL453" s="360"/>
      <c r="AM453" s="360"/>
      <c r="AN453" s="360"/>
      <c r="AO453" s="360"/>
      <c r="AP453" s="360"/>
      <c r="AQ453" s="360"/>
      <c r="AR453" s="8"/>
      <c r="AS453" s="8"/>
      <c r="AT453" s="8"/>
      <c r="AU453" s="8"/>
      <c r="AV453" s="8"/>
      <c r="AW453" s="8"/>
      <c r="AX453" s="8"/>
      <c r="AY453" s="8"/>
      <c r="AZ453" s="8"/>
      <c r="BA453" s="8"/>
      <c r="BB453" s="8"/>
      <c r="BC453" s="8"/>
      <c r="BD453" s="8"/>
      <c r="BE453" s="8"/>
      <c r="BF453" s="8"/>
      <c r="BG453" s="8"/>
      <c r="BH453" s="8"/>
      <c r="BI453" s="8"/>
      <c r="BJ453" s="8"/>
      <c r="BK453" s="8"/>
      <c r="BL453" s="8"/>
      <c r="BM453" s="8"/>
      <c r="BN453" s="8"/>
      <c r="BO453" s="8"/>
      <c r="BP453" s="8"/>
      <c r="BQ453" s="8"/>
      <c r="BR453" s="8"/>
      <c r="BS453" s="8"/>
      <c r="BT453" s="8"/>
      <c r="BU453" s="8"/>
      <c r="BV453" s="8"/>
      <c r="BW453" s="8"/>
      <c r="BX453" s="8"/>
      <c r="BY453" s="8"/>
      <c r="BZ453" s="8"/>
      <c r="CA453" s="8"/>
      <c r="CB453" s="8"/>
      <c r="CC453" s="8"/>
      <c r="CD453" s="8"/>
      <c r="CE453" s="8"/>
      <c r="CF453" s="8"/>
      <c r="CG453" s="8"/>
      <c r="CH453" s="8"/>
      <c r="CI453" s="8"/>
      <c r="CJ453" s="8"/>
      <c r="CK453" s="8"/>
      <c r="CL453" s="8"/>
      <c r="CM453" s="8"/>
      <c r="CN453" s="8"/>
      <c r="CO453" s="8"/>
      <c r="CP453" s="8"/>
      <c r="CQ453" s="8"/>
      <c r="CR453" s="8"/>
      <c r="CS453" s="8"/>
      <c r="CT453" s="8"/>
      <c r="CU453" s="8"/>
      <c r="CV453" s="8"/>
    </row>
    <row r="454" spans="1:100" s="7" customFormat="1" ht="43.5" customHeight="1" x14ac:dyDescent="0.25">
      <c r="A454" s="311" t="s">
        <v>1815</v>
      </c>
      <c r="B454" s="369" t="s">
        <v>913</v>
      </c>
      <c r="C454" s="398" t="s">
        <v>920</v>
      </c>
      <c r="D454" s="314" t="s">
        <v>2120</v>
      </c>
      <c r="E454" s="314" t="s">
        <v>381</v>
      </c>
      <c r="F454" s="315" t="s">
        <v>2720</v>
      </c>
      <c r="G454" s="313" t="s">
        <v>2722</v>
      </c>
      <c r="H454" s="313" t="s">
        <v>197</v>
      </c>
      <c r="I454" s="316">
        <v>200000</v>
      </c>
      <c r="J454" s="316">
        <f>-K2603/0.0833333333333333</f>
        <v>0</v>
      </c>
      <c r="K454" s="316"/>
      <c r="L454" s="317">
        <v>42627</v>
      </c>
      <c r="M454" s="317">
        <v>42627</v>
      </c>
      <c r="N454" s="318">
        <v>43721</v>
      </c>
      <c r="O454" s="336">
        <f>YEAR(N454)</f>
        <v>2019</v>
      </c>
      <c r="P454" s="336">
        <f>MONTH(N454)</f>
        <v>9</v>
      </c>
      <c r="Q454" s="326" t="str">
        <f>IF(P454&gt;9,CONCATENATE(O454,P454),CONCATENATE(O454,"0",P454))</f>
        <v>201909</v>
      </c>
      <c r="R454" s="354" t="s">
        <v>44</v>
      </c>
      <c r="S454" s="319">
        <v>0</v>
      </c>
      <c r="T454" s="319">
        <v>0</v>
      </c>
      <c r="U454" s="313"/>
      <c r="V454" s="360" t="s">
        <v>911</v>
      </c>
      <c r="W454" s="360" t="s">
        <v>911</v>
      </c>
      <c r="X454" s="360"/>
      <c r="Y454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454" s="422"/>
      <c r="AA454" s="349"/>
      <c r="AB454" s="349"/>
      <c r="AC454" s="349"/>
      <c r="AD454" s="349"/>
      <c r="AE454" s="349"/>
      <c r="AF454" s="349"/>
      <c r="AG454" s="349"/>
      <c r="AH454" s="349"/>
      <c r="AI454" s="349"/>
      <c r="AJ454" s="349"/>
      <c r="AK454" s="349"/>
      <c r="AL454" s="349"/>
      <c r="AM454" s="349"/>
      <c r="AN454" s="349"/>
      <c r="AO454" s="349"/>
      <c r="AP454" s="349"/>
      <c r="AQ454" s="349"/>
      <c r="AR454" s="8"/>
      <c r="AS454" s="8"/>
      <c r="AT454" s="8"/>
      <c r="AU454" s="8"/>
      <c r="AV454" s="8"/>
      <c r="AW454" s="8"/>
      <c r="AX454" s="8"/>
      <c r="AY454" s="8"/>
      <c r="AZ454" s="8"/>
      <c r="BA454" s="8"/>
      <c r="BB454" s="8"/>
      <c r="BC454" s="8"/>
      <c r="BD454" s="8"/>
      <c r="BE454" s="8"/>
      <c r="BF454" s="8"/>
      <c r="BG454" s="8"/>
      <c r="BH454" s="8"/>
      <c r="BI454" s="8"/>
      <c r="BJ454" s="8"/>
      <c r="BK454" s="8"/>
      <c r="BL454" s="8"/>
      <c r="BM454" s="8"/>
      <c r="BN454" s="8"/>
      <c r="BO454" s="8"/>
      <c r="BP454" s="8"/>
      <c r="BQ454" s="8"/>
      <c r="BR454" s="8"/>
      <c r="BS454" s="8"/>
      <c r="BT454" s="8"/>
      <c r="BU454" s="8"/>
      <c r="BV454" s="8"/>
      <c r="BW454" s="8"/>
      <c r="BX454" s="8"/>
      <c r="BY454" s="8"/>
      <c r="BZ454" s="8"/>
      <c r="CA454" s="8"/>
      <c r="CB454" s="8"/>
      <c r="CC454" s="8"/>
      <c r="CD454" s="8"/>
      <c r="CE454" s="8"/>
      <c r="CF454" s="8"/>
      <c r="CG454" s="8"/>
      <c r="CH454" s="8"/>
      <c r="CI454" s="8"/>
      <c r="CJ454" s="8"/>
      <c r="CK454" s="8"/>
      <c r="CL454" s="8"/>
      <c r="CM454" s="8"/>
      <c r="CN454" s="8"/>
      <c r="CO454" s="8"/>
      <c r="CP454" s="8"/>
      <c r="CQ454" s="8"/>
      <c r="CR454" s="8"/>
      <c r="CS454" s="8"/>
      <c r="CT454" s="8"/>
      <c r="CU454" s="8"/>
      <c r="CV454" s="8"/>
    </row>
    <row r="455" spans="1:100" s="7" customFormat="1" ht="43.5" customHeight="1" x14ac:dyDescent="0.25">
      <c r="A455" s="311" t="s">
        <v>1815</v>
      </c>
      <c r="B455" s="369" t="s">
        <v>913</v>
      </c>
      <c r="C455" s="398" t="s">
        <v>920</v>
      </c>
      <c r="D455" s="314"/>
      <c r="E455" s="314" t="s">
        <v>381</v>
      </c>
      <c r="F455" s="315" t="s">
        <v>2692</v>
      </c>
      <c r="G455" s="313" t="s">
        <v>816</v>
      </c>
      <c r="H455" s="313" t="s">
        <v>169</v>
      </c>
      <c r="I455" s="316">
        <v>200000</v>
      </c>
      <c r="J455" s="316">
        <f>-K2609/0.0833333333333333</f>
        <v>0</v>
      </c>
      <c r="K455" s="316"/>
      <c r="L455" s="317">
        <v>42599</v>
      </c>
      <c r="M455" s="317">
        <v>42636</v>
      </c>
      <c r="N455" s="318">
        <v>43730</v>
      </c>
      <c r="O455" s="336">
        <f>YEAR(N455)</f>
        <v>2019</v>
      </c>
      <c r="P455" s="336">
        <f>MONTH(N455)</f>
        <v>9</v>
      </c>
      <c r="Q455" s="326" t="str">
        <f>IF(P455&gt;9,CONCATENATE(O455,P455),CONCATENATE(O455,"0",P455))</f>
        <v>201909</v>
      </c>
      <c r="R455" s="354" t="s">
        <v>44</v>
      </c>
      <c r="S455" s="319">
        <v>0</v>
      </c>
      <c r="T455" s="319">
        <v>0</v>
      </c>
      <c r="U455" s="308"/>
      <c r="V455" s="360"/>
      <c r="W455" s="360"/>
      <c r="X455" s="360"/>
      <c r="Y455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55" s="422"/>
      <c r="AA455" s="349"/>
      <c r="AB455" s="349"/>
      <c r="AC455" s="349"/>
      <c r="AD455" s="349"/>
      <c r="AE455" s="349"/>
      <c r="AF455" s="349"/>
      <c r="AG455" s="349"/>
      <c r="AH455" s="349"/>
      <c r="AI455" s="349"/>
      <c r="AJ455" s="349"/>
      <c r="AK455" s="349"/>
      <c r="AL455" s="349"/>
      <c r="AM455" s="349"/>
      <c r="AN455" s="349"/>
      <c r="AO455" s="349"/>
      <c r="AP455" s="349"/>
      <c r="AQ455" s="349"/>
      <c r="AR455" s="8"/>
      <c r="AS455" s="8"/>
      <c r="AT455" s="8"/>
      <c r="AU455" s="8"/>
      <c r="AV455" s="8"/>
      <c r="AW455" s="8"/>
      <c r="AX455" s="8"/>
      <c r="AY455" s="8"/>
      <c r="AZ455" s="8"/>
      <c r="BA455" s="8"/>
      <c r="BB455" s="8"/>
      <c r="BC455" s="8"/>
      <c r="BD455" s="8"/>
      <c r="BE455" s="8"/>
      <c r="BF455" s="8"/>
      <c r="BG455" s="8"/>
      <c r="BH455" s="8"/>
      <c r="BI455" s="8"/>
      <c r="BJ455" s="8"/>
      <c r="BK455" s="8"/>
      <c r="BL455" s="8"/>
      <c r="BM455" s="8"/>
      <c r="BN455" s="8"/>
      <c r="BO455" s="8"/>
      <c r="BP455" s="8"/>
      <c r="BQ455" s="8"/>
      <c r="BR455" s="8"/>
      <c r="BS455" s="8"/>
      <c r="BT455" s="8"/>
      <c r="BU455" s="8"/>
      <c r="BV455" s="8"/>
      <c r="BW455" s="8"/>
      <c r="BX455" s="8"/>
      <c r="BY455" s="8"/>
      <c r="BZ455" s="8"/>
      <c r="CA455" s="8"/>
      <c r="CB455" s="8"/>
      <c r="CC455" s="8"/>
      <c r="CD455" s="8"/>
      <c r="CE455" s="8"/>
      <c r="CF455" s="8"/>
      <c r="CG455" s="8"/>
      <c r="CH455" s="8"/>
      <c r="CI455" s="8"/>
      <c r="CJ455" s="8"/>
      <c r="CK455" s="8"/>
      <c r="CL455" s="8"/>
      <c r="CM455" s="8"/>
      <c r="CN455" s="8"/>
      <c r="CO455" s="8"/>
      <c r="CP455" s="8"/>
      <c r="CQ455" s="8"/>
      <c r="CR455" s="8"/>
      <c r="CS455" s="8"/>
      <c r="CT455" s="8"/>
      <c r="CU455" s="8"/>
      <c r="CV455" s="8"/>
    </row>
    <row r="456" spans="1:100" s="7" customFormat="1" ht="43.5" customHeight="1" x14ac:dyDescent="0.25">
      <c r="A456" s="379" t="s">
        <v>1815</v>
      </c>
      <c r="B456" s="382" t="s">
        <v>913</v>
      </c>
      <c r="C456" s="370" t="s">
        <v>920</v>
      </c>
      <c r="D456" s="365"/>
      <c r="E456" s="365" t="s">
        <v>3042</v>
      </c>
      <c r="F456" s="366" t="s">
        <v>3043</v>
      </c>
      <c r="G456" s="356" t="s">
        <v>3044</v>
      </c>
      <c r="H456" s="356" t="s">
        <v>3045</v>
      </c>
      <c r="I456" s="388">
        <v>447500</v>
      </c>
      <c r="J456" s="388">
        <f>-K2098/0.0833333333333333</f>
        <v>0</v>
      </c>
      <c r="K456" s="388"/>
      <c r="L456" s="367">
        <v>42704</v>
      </c>
      <c r="M456" s="367">
        <v>42704</v>
      </c>
      <c r="N456" s="367">
        <v>43798</v>
      </c>
      <c r="O456" s="389">
        <f>YEAR(N456)</f>
        <v>2019</v>
      </c>
      <c r="P456" s="374">
        <f>MONTH(N456)</f>
        <v>11</v>
      </c>
      <c r="Q456" s="390" t="str">
        <f>IF(P456&gt;9,CONCATENATE(O456,P456),CONCATENATE(O456,"0",P456))</f>
        <v>201911</v>
      </c>
      <c r="R456" s="354" t="s">
        <v>44</v>
      </c>
      <c r="S456" s="391">
        <v>0</v>
      </c>
      <c r="T456" s="391">
        <v>0</v>
      </c>
      <c r="U456" s="356"/>
      <c r="V456" s="348"/>
      <c r="W456" s="348"/>
      <c r="X456" s="348"/>
      <c r="Y456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56" s="422"/>
      <c r="AA456" s="349"/>
      <c r="AB456" s="349"/>
      <c r="AC456" s="349"/>
      <c r="AD456" s="349"/>
      <c r="AE456" s="349"/>
      <c r="AF456" s="349"/>
      <c r="AG456" s="349"/>
      <c r="AH456" s="349"/>
      <c r="AI456" s="349"/>
      <c r="AJ456" s="349"/>
      <c r="AK456" s="349"/>
      <c r="AL456" s="349"/>
      <c r="AM456" s="349"/>
      <c r="AN456" s="349"/>
      <c r="AO456" s="349"/>
      <c r="AP456" s="349"/>
      <c r="AQ456" s="349"/>
      <c r="AR456" s="8"/>
      <c r="AS456" s="8"/>
      <c r="AT456" s="8"/>
      <c r="AU456" s="8"/>
      <c r="AV456" s="8"/>
      <c r="AW456" s="8"/>
      <c r="AX456" s="8"/>
      <c r="AY456" s="8"/>
      <c r="AZ456" s="8"/>
      <c r="BA456" s="8"/>
      <c r="BB456" s="8"/>
      <c r="BC456" s="8"/>
      <c r="BD456" s="8"/>
      <c r="BE456" s="8"/>
      <c r="BF456" s="8"/>
      <c r="BG456" s="8"/>
      <c r="BH456" s="8"/>
      <c r="BI456" s="8"/>
      <c r="BJ456" s="8"/>
      <c r="BK456" s="8"/>
      <c r="BL456" s="8"/>
      <c r="BM456" s="8"/>
      <c r="BN456" s="8"/>
      <c r="BO456" s="8"/>
      <c r="BP456" s="8"/>
      <c r="BQ456" s="8"/>
      <c r="BR456" s="8"/>
      <c r="BS456" s="8"/>
      <c r="BT456" s="8"/>
      <c r="BU456" s="8"/>
      <c r="BV456" s="8"/>
      <c r="BW456" s="8"/>
      <c r="BX456" s="8"/>
      <c r="BY456" s="8"/>
      <c r="BZ456" s="8"/>
      <c r="CA456" s="8"/>
      <c r="CB456" s="8"/>
      <c r="CC456" s="8"/>
      <c r="CD456" s="8"/>
      <c r="CE456" s="8"/>
      <c r="CF456" s="8"/>
      <c r="CG456" s="8"/>
      <c r="CH456" s="8"/>
      <c r="CI456" s="8"/>
      <c r="CJ456" s="8"/>
      <c r="CK456" s="8"/>
      <c r="CL456" s="8"/>
      <c r="CM456" s="8"/>
      <c r="CN456" s="8"/>
      <c r="CO456" s="8"/>
      <c r="CP456" s="8"/>
      <c r="CQ456" s="8"/>
      <c r="CR456" s="8"/>
      <c r="CS456" s="8"/>
      <c r="CT456" s="8"/>
      <c r="CU456" s="8"/>
      <c r="CV456" s="8"/>
    </row>
    <row r="457" spans="1:100" s="8" customFormat="1" ht="43.5" customHeight="1" x14ac:dyDescent="0.25">
      <c r="A457" s="311" t="s">
        <v>1815</v>
      </c>
      <c r="B457" s="369" t="s">
        <v>913</v>
      </c>
      <c r="C457" s="398" t="s">
        <v>920</v>
      </c>
      <c r="D457" s="314" t="s">
        <v>3095</v>
      </c>
      <c r="E457" s="314" t="s">
        <v>383</v>
      </c>
      <c r="F457" s="315" t="s">
        <v>34</v>
      </c>
      <c r="G457" s="313" t="s">
        <v>3100</v>
      </c>
      <c r="H457" s="313" t="s">
        <v>1203</v>
      </c>
      <c r="I457" s="316">
        <v>6920</v>
      </c>
      <c r="J457" s="316">
        <f>-K2101/0.0833333333333333</f>
        <v>0</v>
      </c>
      <c r="K457" s="316"/>
      <c r="L457" s="317" t="s">
        <v>328</v>
      </c>
      <c r="M457" s="317">
        <v>42736</v>
      </c>
      <c r="N457" s="318">
        <v>43812</v>
      </c>
      <c r="O457" s="336">
        <f>YEAR(N457)</f>
        <v>2019</v>
      </c>
      <c r="P457" s="336">
        <f>MONTH(N457)</f>
        <v>12</v>
      </c>
      <c r="Q457" s="326" t="str">
        <f>IF(P457&gt;9,CONCATENATE(O457,P457),CONCATENATE(O457,"0",P457))</f>
        <v>201912</v>
      </c>
      <c r="R457" s="311">
        <v>0</v>
      </c>
      <c r="S457" s="319">
        <v>0</v>
      </c>
      <c r="T457" s="319">
        <v>0</v>
      </c>
      <c r="U457" s="313"/>
      <c r="V457" s="363"/>
      <c r="W457" s="360"/>
      <c r="X457" s="363"/>
      <c r="Y457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57" s="360"/>
      <c r="AA457" s="360"/>
      <c r="AB457" s="360"/>
      <c r="AC457" s="360"/>
      <c r="AD457" s="360"/>
      <c r="AE457" s="360"/>
      <c r="AF457" s="360"/>
      <c r="AG457" s="360"/>
      <c r="AH457" s="360"/>
      <c r="AI457" s="360"/>
      <c r="AJ457" s="360"/>
      <c r="AK457" s="360"/>
      <c r="AL457" s="360"/>
      <c r="AM457" s="360"/>
      <c r="AN457" s="360"/>
      <c r="AO457" s="360"/>
      <c r="AP457" s="360"/>
      <c r="AQ457" s="360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  <c r="BI457" s="7"/>
      <c r="BJ457" s="7"/>
      <c r="BK457" s="7"/>
      <c r="BL457" s="7"/>
      <c r="BM457" s="7"/>
      <c r="BN457" s="7"/>
      <c r="BO457" s="7"/>
      <c r="BP457" s="7"/>
      <c r="BQ457" s="7"/>
      <c r="BR457" s="7"/>
      <c r="BS457" s="7"/>
      <c r="BT457" s="7"/>
      <c r="BU457" s="7"/>
      <c r="BV457" s="7"/>
      <c r="BW457" s="7"/>
      <c r="BX457" s="7"/>
      <c r="BY457" s="7"/>
      <c r="BZ457" s="7"/>
      <c r="CA457" s="7"/>
      <c r="CB457" s="7"/>
      <c r="CC457" s="7"/>
      <c r="CD457" s="7"/>
      <c r="CE457" s="7"/>
      <c r="CF457" s="7"/>
      <c r="CG457" s="7"/>
      <c r="CH457" s="7"/>
      <c r="CI457" s="7"/>
      <c r="CJ457" s="7"/>
      <c r="CK457" s="7"/>
      <c r="CL457" s="7"/>
      <c r="CM457" s="7"/>
      <c r="CN457" s="7"/>
      <c r="CO457" s="7"/>
      <c r="CP457" s="7"/>
      <c r="CQ457" s="7"/>
      <c r="CR457" s="7"/>
      <c r="CS457" s="7"/>
      <c r="CT457" s="7"/>
      <c r="CU457" s="7"/>
      <c r="CV457" s="7"/>
    </row>
    <row r="458" spans="1:100" s="8" customFormat="1" ht="43.5" customHeight="1" x14ac:dyDescent="0.25">
      <c r="A458" s="311" t="s">
        <v>1815</v>
      </c>
      <c r="B458" s="369" t="s">
        <v>913</v>
      </c>
      <c r="C458" s="398" t="s">
        <v>920</v>
      </c>
      <c r="D458" s="314"/>
      <c r="E458" s="314" t="s">
        <v>381</v>
      </c>
      <c r="F458" s="315" t="s">
        <v>3142</v>
      </c>
      <c r="G458" s="313" t="s">
        <v>3143</v>
      </c>
      <c r="H458" s="313" t="s">
        <v>58</v>
      </c>
      <c r="I458" s="316">
        <v>50000</v>
      </c>
      <c r="J458" s="316">
        <f>-K2607/0.0833333333333333</f>
        <v>0</v>
      </c>
      <c r="K458" s="316"/>
      <c r="L458" s="317">
        <v>42746</v>
      </c>
      <c r="M458" s="317">
        <v>42736</v>
      </c>
      <c r="N458" s="318">
        <v>43830</v>
      </c>
      <c r="O458" s="336">
        <f>YEAR(N458)</f>
        <v>2019</v>
      </c>
      <c r="P458" s="336">
        <f>MONTH(N458)</f>
        <v>12</v>
      </c>
      <c r="Q458" s="326" t="str">
        <f>IF(P458&gt;9,CONCATENATE(O458,P458),CONCATENATE(O458,"0",P458))</f>
        <v>201912</v>
      </c>
      <c r="R458" s="311" t="s">
        <v>44</v>
      </c>
      <c r="S458" s="319">
        <v>0</v>
      </c>
      <c r="T458" s="319">
        <v>0</v>
      </c>
      <c r="U458" s="261"/>
      <c r="V458" s="363"/>
      <c r="W458" s="360" t="s">
        <v>911</v>
      </c>
      <c r="X458" s="363"/>
      <c r="Y458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458" s="348"/>
      <c r="AA458" s="348"/>
      <c r="AB458" s="348"/>
      <c r="AC458" s="348"/>
      <c r="AD458" s="348"/>
      <c r="AE458" s="348"/>
      <c r="AF458" s="348"/>
      <c r="AG458" s="348"/>
      <c r="AH458" s="348"/>
      <c r="AI458" s="348"/>
      <c r="AJ458" s="348"/>
      <c r="AK458" s="348"/>
      <c r="AL458" s="348"/>
      <c r="AM458" s="348"/>
      <c r="AN458" s="348"/>
      <c r="AO458" s="348"/>
      <c r="AP458" s="348"/>
      <c r="AQ458" s="348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  <c r="BI458" s="7"/>
      <c r="BJ458" s="7"/>
      <c r="BK458" s="7"/>
      <c r="BL458" s="7"/>
      <c r="BM458" s="7"/>
      <c r="BN458" s="7"/>
      <c r="BO458" s="7"/>
      <c r="BP458" s="7"/>
      <c r="BQ458" s="7"/>
      <c r="BR458" s="7"/>
      <c r="BS458" s="7"/>
      <c r="BT458" s="7"/>
      <c r="BU458" s="7"/>
      <c r="BV458" s="7"/>
      <c r="BW458" s="7"/>
      <c r="BX458" s="7"/>
      <c r="BY458" s="7"/>
      <c r="BZ458" s="7"/>
      <c r="CA458" s="7"/>
      <c r="CB458" s="7"/>
      <c r="CC458" s="7"/>
      <c r="CD458" s="7"/>
      <c r="CE458" s="7"/>
      <c r="CF458" s="7"/>
      <c r="CG458" s="7"/>
      <c r="CH458" s="7"/>
      <c r="CI458" s="7"/>
      <c r="CJ458" s="7"/>
      <c r="CK458" s="7"/>
      <c r="CL458" s="7"/>
      <c r="CM458" s="7"/>
      <c r="CN458" s="7"/>
      <c r="CO458" s="7"/>
      <c r="CP458" s="7"/>
      <c r="CQ458" s="7"/>
      <c r="CR458" s="7"/>
      <c r="CS458" s="7"/>
      <c r="CT458" s="7"/>
      <c r="CU458" s="7"/>
      <c r="CV458" s="7"/>
    </row>
    <row r="459" spans="1:100" s="8" customFormat="1" ht="43.5" customHeight="1" x14ac:dyDescent="0.25">
      <c r="A459" s="311" t="s">
        <v>1815</v>
      </c>
      <c r="B459" s="369" t="s">
        <v>913</v>
      </c>
      <c r="C459" s="398" t="s">
        <v>920</v>
      </c>
      <c r="D459" s="314"/>
      <c r="E459" s="314" t="s">
        <v>381</v>
      </c>
      <c r="F459" s="315" t="s">
        <v>3142</v>
      </c>
      <c r="G459" s="313" t="s">
        <v>3143</v>
      </c>
      <c r="H459" s="313" t="s">
        <v>794</v>
      </c>
      <c r="I459" s="316">
        <v>50000</v>
      </c>
      <c r="J459" s="316">
        <f>-K2608/0.0833333333333333</f>
        <v>0</v>
      </c>
      <c r="K459" s="316"/>
      <c r="L459" s="317">
        <v>42746</v>
      </c>
      <c r="M459" s="317">
        <v>42736</v>
      </c>
      <c r="N459" s="318">
        <v>43830</v>
      </c>
      <c r="O459" s="336">
        <f>YEAR(N459)</f>
        <v>2019</v>
      </c>
      <c r="P459" s="336">
        <f>MONTH(N459)</f>
        <v>12</v>
      </c>
      <c r="Q459" s="326" t="str">
        <f>IF(P459&gt;9,CONCATENATE(O459,P459),CONCATENATE(O459,"0",P459))</f>
        <v>201912</v>
      </c>
      <c r="R459" s="311" t="s">
        <v>44</v>
      </c>
      <c r="S459" s="319">
        <v>0</v>
      </c>
      <c r="T459" s="319">
        <v>0</v>
      </c>
      <c r="U459" s="261"/>
      <c r="V459" s="360"/>
      <c r="W459" s="360" t="s">
        <v>911</v>
      </c>
      <c r="X459" s="360"/>
      <c r="Y459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459" s="348"/>
      <c r="AA459" s="348"/>
      <c r="AB459" s="348"/>
      <c r="AC459" s="348"/>
      <c r="AD459" s="348"/>
      <c r="AE459" s="348"/>
      <c r="AF459" s="348"/>
      <c r="AG459" s="348"/>
      <c r="AH459" s="348"/>
      <c r="AI459" s="348"/>
      <c r="AJ459" s="348"/>
      <c r="AK459" s="348"/>
      <c r="AL459" s="348"/>
      <c r="AM459" s="348"/>
      <c r="AN459" s="348"/>
      <c r="AO459" s="348"/>
      <c r="AP459" s="348"/>
      <c r="AQ459" s="348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  <c r="BI459" s="7"/>
      <c r="BJ459" s="7"/>
      <c r="BK459" s="7"/>
      <c r="BL459" s="7"/>
      <c r="BM459" s="7"/>
      <c r="BN459" s="7"/>
      <c r="BO459" s="7"/>
      <c r="BP459" s="7"/>
      <c r="BQ459" s="7"/>
      <c r="BR459" s="7"/>
      <c r="BS459" s="7"/>
      <c r="BT459" s="7"/>
      <c r="BU459" s="7"/>
      <c r="BV459" s="7"/>
      <c r="BW459" s="7"/>
      <c r="BX459" s="7"/>
      <c r="BY459" s="7"/>
      <c r="BZ459" s="7"/>
      <c r="CA459" s="7"/>
      <c r="CB459" s="7"/>
      <c r="CC459" s="7"/>
      <c r="CD459" s="7"/>
      <c r="CE459" s="7"/>
      <c r="CF459" s="7"/>
      <c r="CG459" s="7"/>
      <c r="CH459" s="7"/>
      <c r="CI459" s="7"/>
      <c r="CJ459" s="7"/>
      <c r="CK459" s="7"/>
      <c r="CL459" s="7"/>
      <c r="CM459" s="7"/>
      <c r="CN459" s="7"/>
      <c r="CO459" s="7"/>
      <c r="CP459" s="7"/>
      <c r="CQ459" s="7"/>
      <c r="CR459" s="7"/>
      <c r="CS459" s="7"/>
      <c r="CT459" s="7"/>
      <c r="CU459" s="7"/>
      <c r="CV459" s="7"/>
    </row>
    <row r="460" spans="1:100" s="8" customFormat="1" ht="43.5" customHeight="1" x14ac:dyDescent="0.25">
      <c r="A460" s="305" t="s">
        <v>1815</v>
      </c>
      <c r="B460" s="361" t="s">
        <v>913</v>
      </c>
      <c r="C460" s="398" t="s">
        <v>920</v>
      </c>
      <c r="D460" s="306"/>
      <c r="E460" s="306" t="s">
        <v>383</v>
      </c>
      <c r="F460" s="307" t="s">
        <v>3178</v>
      </c>
      <c r="G460" s="308" t="s">
        <v>3179</v>
      </c>
      <c r="H460" s="308" t="s">
        <v>1691</v>
      </c>
      <c r="I460" s="309">
        <v>666666</v>
      </c>
      <c r="J460" s="309">
        <f>-K2088/0.0833333333333333</f>
        <v>0</v>
      </c>
      <c r="K460" s="309"/>
      <c r="L460" s="310">
        <v>42767</v>
      </c>
      <c r="M460" s="310">
        <v>42772</v>
      </c>
      <c r="N460" s="310">
        <v>43866</v>
      </c>
      <c r="O460" s="337">
        <f>YEAR(N460)</f>
        <v>2020</v>
      </c>
      <c r="P460" s="336">
        <f>MONTH(N460)</f>
        <v>2</v>
      </c>
      <c r="Q460" s="332" t="str">
        <f>IF(P460&gt;9,CONCATENATE(O460,P460),CONCATENATE(O460,"0",P460))</f>
        <v>202002</v>
      </c>
      <c r="R460" s="311" t="s">
        <v>44</v>
      </c>
      <c r="S460" s="312">
        <v>0.27</v>
      </c>
      <c r="T460" s="312">
        <v>0.1</v>
      </c>
      <c r="U460" s="308"/>
      <c r="V460" s="360"/>
      <c r="W460" s="360"/>
      <c r="X460" s="360"/>
      <c r="Y460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60" s="385"/>
      <c r="AA460" s="363"/>
      <c r="AB460" s="363"/>
      <c r="AC460" s="363"/>
      <c r="AD460" s="363"/>
      <c r="AE460" s="363"/>
      <c r="AF460" s="363"/>
      <c r="AG460" s="363"/>
      <c r="AH460" s="363"/>
      <c r="AI460" s="363"/>
      <c r="AJ460" s="363"/>
      <c r="AK460" s="363"/>
      <c r="AL460" s="363"/>
      <c r="AM460" s="363"/>
      <c r="AN460" s="363"/>
      <c r="AO460" s="363"/>
      <c r="AP460" s="363"/>
      <c r="AQ460" s="363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  <c r="BI460" s="7"/>
      <c r="BJ460" s="7"/>
      <c r="BK460" s="7"/>
      <c r="BL460" s="7"/>
      <c r="BM460" s="7"/>
      <c r="BN460" s="7"/>
      <c r="BO460" s="7"/>
      <c r="BP460" s="7"/>
      <c r="BQ460" s="7"/>
      <c r="BR460" s="7"/>
      <c r="BS460" s="7"/>
      <c r="BT460" s="7"/>
      <c r="BU460" s="7"/>
      <c r="BV460" s="7"/>
      <c r="BW460" s="7"/>
      <c r="BX460" s="7"/>
      <c r="BY460" s="7"/>
      <c r="BZ460" s="7"/>
      <c r="CA460" s="7"/>
      <c r="CB460" s="7"/>
      <c r="CC460" s="7"/>
      <c r="CD460" s="7"/>
      <c r="CE460" s="7"/>
      <c r="CF460" s="7"/>
      <c r="CG460" s="7"/>
      <c r="CH460" s="7"/>
      <c r="CI460" s="7"/>
      <c r="CJ460" s="7"/>
      <c r="CK460" s="7"/>
      <c r="CL460" s="7"/>
      <c r="CM460" s="7"/>
      <c r="CN460" s="7"/>
      <c r="CO460" s="7"/>
      <c r="CP460" s="7"/>
      <c r="CQ460" s="7"/>
      <c r="CR460" s="7"/>
      <c r="CS460" s="7"/>
      <c r="CT460" s="7"/>
      <c r="CU460" s="7"/>
      <c r="CV460" s="7"/>
    </row>
    <row r="461" spans="1:100" s="8" customFormat="1" ht="43.5" customHeight="1" x14ac:dyDescent="0.25">
      <c r="A461" s="305" t="s">
        <v>1815</v>
      </c>
      <c r="B461" s="361" t="s">
        <v>913</v>
      </c>
      <c r="C461" s="398" t="s">
        <v>920</v>
      </c>
      <c r="D461" s="306"/>
      <c r="E461" s="306" t="s">
        <v>383</v>
      </c>
      <c r="F461" s="307" t="s">
        <v>3178</v>
      </c>
      <c r="G461" s="308" t="s">
        <v>3179</v>
      </c>
      <c r="H461" s="308" t="s">
        <v>1690</v>
      </c>
      <c r="I461" s="309">
        <v>666666</v>
      </c>
      <c r="J461" s="309">
        <f>-K2089/0.0833333333333333</f>
        <v>0</v>
      </c>
      <c r="K461" s="309"/>
      <c r="L461" s="310">
        <v>42767</v>
      </c>
      <c r="M461" s="310">
        <v>42772</v>
      </c>
      <c r="N461" s="310">
        <v>43866</v>
      </c>
      <c r="O461" s="337">
        <f>YEAR(N461)</f>
        <v>2020</v>
      </c>
      <c r="P461" s="336">
        <f>MONTH(N461)</f>
        <v>2</v>
      </c>
      <c r="Q461" s="332" t="str">
        <f>IF(P461&gt;9,CONCATENATE(O461,P461),CONCATENATE(O461,"0",P461))</f>
        <v>202002</v>
      </c>
      <c r="R461" s="311" t="s">
        <v>44</v>
      </c>
      <c r="S461" s="312">
        <v>0.27</v>
      </c>
      <c r="T461" s="312">
        <v>0.1</v>
      </c>
      <c r="U461" s="308"/>
      <c r="V461" s="360"/>
      <c r="W461" s="360"/>
      <c r="X461" s="360"/>
      <c r="Y461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61" s="385"/>
      <c r="AA461" s="363"/>
      <c r="AB461" s="363"/>
      <c r="AC461" s="363"/>
      <c r="AD461" s="363"/>
      <c r="AE461" s="363"/>
      <c r="AF461" s="363"/>
      <c r="AG461" s="363"/>
      <c r="AH461" s="363"/>
      <c r="AI461" s="363"/>
      <c r="AJ461" s="363"/>
      <c r="AK461" s="363"/>
      <c r="AL461" s="363"/>
      <c r="AM461" s="363"/>
      <c r="AN461" s="363"/>
      <c r="AO461" s="363"/>
      <c r="AP461" s="363"/>
      <c r="AQ461" s="363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7"/>
      <c r="BL461" s="7"/>
      <c r="BM461" s="7"/>
      <c r="BN461" s="7"/>
      <c r="BO461" s="7"/>
      <c r="BP461" s="7"/>
      <c r="BQ461" s="7"/>
      <c r="BR461" s="7"/>
      <c r="BS461" s="7"/>
      <c r="BT461" s="7"/>
      <c r="BU461" s="7"/>
      <c r="BV461" s="7"/>
      <c r="BW461" s="7"/>
      <c r="BX461" s="7"/>
      <c r="BY461" s="7"/>
      <c r="BZ461" s="7"/>
      <c r="CA461" s="7"/>
      <c r="CB461" s="7"/>
      <c r="CC461" s="7"/>
      <c r="CD461" s="7"/>
      <c r="CE461" s="7"/>
      <c r="CF461" s="7"/>
      <c r="CG461" s="7"/>
      <c r="CH461" s="7"/>
      <c r="CI461" s="7"/>
      <c r="CJ461" s="7"/>
      <c r="CK461" s="7"/>
      <c r="CL461" s="7"/>
      <c r="CM461" s="7"/>
      <c r="CN461" s="7"/>
      <c r="CO461" s="7"/>
      <c r="CP461" s="7"/>
      <c r="CQ461" s="7"/>
      <c r="CR461" s="7"/>
      <c r="CS461" s="7"/>
      <c r="CT461" s="7"/>
      <c r="CU461" s="7"/>
      <c r="CV461" s="7"/>
    </row>
    <row r="462" spans="1:100" s="8" customFormat="1" ht="43.5" customHeight="1" x14ac:dyDescent="0.25">
      <c r="A462" s="305" t="s">
        <v>1815</v>
      </c>
      <c r="B462" s="361" t="s">
        <v>913</v>
      </c>
      <c r="C462" s="398" t="s">
        <v>920</v>
      </c>
      <c r="D462" s="306"/>
      <c r="E462" s="306" t="s">
        <v>383</v>
      </c>
      <c r="F462" s="307" t="s">
        <v>3178</v>
      </c>
      <c r="G462" s="308" t="s">
        <v>3179</v>
      </c>
      <c r="H462" s="308" t="s">
        <v>2237</v>
      </c>
      <c r="I462" s="309">
        <v>666666</v>
      </c>
      <c r="J462" s="309">
        <f>-K2090/0.0833333333333333</f>
        <v>0</v>
      </c>
      <c r="K462" s="309"/>
      <c r="L462" s="310">
        <v>42767</v>
      </c>
      <c r="M462" s="310">
        <v>42772</v>
      </c>
      <c r="N462" s="310">
        <v>43866</v>
      </c>
      <c r="O462" s="337">
        <f>YEAR(N462)</f>
        <v>2020</v>
      </c>
      <c r="P462" s="336">
        <f>MONTH(N462)</f>
        <v>2</v>
      </c>
      <c r="Q462" s="332" t="str">
        <f>IF(P462&gt;9,CONCATENATE(O462,P462),CONCATENATE(O462,"0",P462))</f>
        <v>202002</v>
      </c>
      <c r="R462" s="311" t="s">
        <v>44</v>
      </c>
      <c r="S462" s="312">
        <v>0.27</v>
      </c>
      <c r="T462" s="312">
        <v>0.1</v>
      </c>
      <c r="U462" s="308"/>
      <c r="V462" s="360"/>
      <c r="W462" s="360"/>
      <c r="X462" s="360"/>
      <c r="Y462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62" s="385"/>
      <c r="AA462" s="363"/>
      <c r="AB462" s="363"/>
      <c r="AC462" s="363"/>
      <c r="AD462" s="363"/>
      <c r="AE462" s="363"/>
      <c r="AF462" s="363"/>
      <c r="AG462" s="363"/>
      <c r="AH462" s="363"/>
      <c r="AI462" s="363"/>
      <c r="AJ462" s="363"/>
      <c r="AK462" s="363"/>
      <c r="AL462" s="363"/>
      <c r="AM462" s="363"/>
      <c r="AN462" s="363"/>
      <c r="AO462" s="363"/>
      <c r="AP462" s="363"/>
      <c r="AQ462" s="363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  <c r="BI462" s="7"/>
      <c r="BJ462" s="7"/>
      <c r="BK462" s="7"/>
      <c r="BL462" s="7"/>
      <c r="BM462" s="7"/>
      <c r="BN462" s="7"/>
      <c r="BO462" s="7"/>
      <c r="BP462" s="7"/>
      <c r="BQ462" s="7"/>
      <c r="BR462" s="7"/>
      <c r="BS462" s="7"/>
      <c r="BT462" s="7"/>
      <c r="BU462" s="7"/>
      <c r="BV462" s="7"/>
      <c r="BW462" s="7"/>
      <c r="BX462" s="7"/>
      <c r="BY462" s="7"/>
      <c r="BZ462" s="7"/>
      <c r="CA462" s="7"/>
      <c r="CB462" s="7"/>
      <c r="CC462" s="7"/>
      <c r="CD462" s="7"/>
      <c r="CE462" s="7"/>
      <c r="CF462" s="7"/>
      <c r="CG462" s="7"/>
      <c r="CH462" s="7"/>
      <c r="CI462" s="7"/>
      <c r="CJ462" s="7"/>
      <c r="CK462" s="7"/>
      <c r="CL462" s="7"/>
      <c r="CM462" s="7"/>
      <c r="CN462" s="7"/>
      <c r="CO462" s="7"/>
      <c r="CP462" s="7"/>
      <c r="CQ462" s="7"/>
      <c r="CR462" s="7"/>
      <c r="CS462" s="7"/>
      <c r="CT462" s="7"/>
      <c r="CU462" s="7"/>
      <c r="CV462" s="7"/>
    </row>
    <row r="463" spans="1:100" s="8" customFormat="1" ht="43.5" customHeight="1" x14ac:dyDescent="0.25">
      <c r="A463" s="305" t="s">
        <v>1815</v>
      </c>
      <c r="B463" s="369" t="s">
        <v>913</v>
      </c>
      <c r="C463" s="398" t="s">
        <v>920</v>
      </c>
      <c r="D463" s="306"/>
      <c r="E463" s="306" t="s">
        <v>381</v>
      </c>
      <c r="F463" s="307" t="s">
        <v>3188</v>
      </c>
      <c r="G463" s="308" t="s">
        <v>1010</v>
      </c>
      <c r="H463" s="308" t="s">
        <v>1011</v>
      </c>
      <c r="I463" s="309">
        <v>200000</v>
      </c>
      <c r="J463" s="309">
        <f>-K2014/0.0833333333333333</f>
        <v>0</v>
      </c>
      <c r="K463" s="309"/>
      <c r="L463" s="310">
        <v>42774</v>
      </c>
      <c r="M463" s="310">
        <v>42776</v>
      </c>
      <c r="N463" s="310">
        <v>43870</v>
      </c>
      <c r="O463" s="337">
        <f>YEAR(N463)</f>
        <v>2020</v>
      </c>
      <c r="P463" s="336">
        <f>MONTH(N463)</f>
        <v>2</v>
      </c>
      <c r="Q463" s="332" t="str">
        <f>IF(P463&gt;9,CONCATENATE(O463,P463),CONCATENATE(O463,"0",P463))</f>
        <v>202002</v>
      </c>
      <c r="R463" s="311" t="s">
        <v>44</v>
      </c>
      <c r="S463" s="312">
        <v>0</v>
      </c>
      <c r="T463" s="312">
        <v>0</v>
      </c>
      <c r="U463" s="356"/>
      <c r="V463" s="363"/>
      <c r="W463" s="360"/>
      <c r="X463" s="363"/>
      <c r="Y463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63" s="422"/>
      <c r="AA463" s="349"/>
      <c r="AB463" s="349"/>
      <c r="AC463" s="349"/>
      <c r="AD463" s="349"/>
      <c r="AE463" s="349"/>
      <c r="AF463" s="349"/>
      <c r="AG463" s="349"/>
      <c r="AH463" s="349"/>
      <c r="AI463" s="349"/>
      <c r="AJ463" s="349"/>
      <c r="AK463" s="349"/>
      <c r="AL463" s="349"/>
      <c r="AM463" s="349"/>
      <c r="AN463" s="349"/>
      <c r="AO463" s="349"/>
      <c r="AP463" s="349"/>
      <c r="AQ463" s="349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  <c r="BI463" s="7"/>
      <c r="BJ463" s="7"/>
      <c r="BK463" s="7"/>
      <c r="BL463" s="7"/>
      <c r="BM463" s="7"/>
      <c r="BN463" s="7"/>
      <c r="BO463" s="7"/>
      <c r="BP463" s="7"/>
      <c r="BQ463" s="7"/>
      <c r="BR463" s="7"/>
      <c r="BS463" s="7"/>
      <c r="BT463" s="7"/>
      <c r="BU463" s="7"/>
      <c r="BV463" s="7"/>
      <c r="BW463" s="7"/>
      <c r="BX463" s="7"/>
      <c r="BY463" s="7"/>
      <c r="BZ463" s="7"/>
      <c r="CA463" s="7"/>
      <c r="CB463" s="7"/>
      <c r="CC463" s="7"/>
      <c r="CD463" s="7"/>
      <c r="CE463" s="7"/>
      <c r="CF463" s="7"/>
      <c r="CG463" s="7"/>
      <c r="CH463" s="7"/>
      <c r="CI463" s="7"/>
      <c r="CJ463" s="7"/>
      <c r="CK463" s="7"/>
      <c r="CL463" s="7"/>
      <c r="CM463" s="7"/>
      <c r="CN463" s="7"/>
      <c r="CO463" s="7"/>
      <c r="CP463" s="7"/>
      <c r="CQ463" s="7"/>
      <c r="CR463" s="7"/>
      <c r="CS463" s="7"/>
      <c r="CT463" s="7"/>
      <c r="CU463" s="7"/>
      <c r="CV463" s="7"/>
    </row>
    <row r="464" spans="1:100" s="8" customFormat="1" ht="43.5" customHeight="1" x14ac:dyDescent="0.25">
      <c r="A464" s="305" t="s">
        <v>1815</v>
      </c>
      <c r="B464" s="369" t="s">
        <v>913</v>
      </c>
      <c r="C464" s="398" t="s">
        <v>920</v>
      </c>
      <c r="D464" s="306"/>
      <c r="E464" s="306" t="s">
        <v>381</v>
      </c>
      <c r="F464" s="307" t="s">
        <v>3188</v>
      </c>
      <c r="G464" s="308" t="s">
        <v>1012</v>
      </c>
      <c r="H464" s="308" t="s">
        <v>1013</v>
      </c>
      <c r="I464" s="309">
        <v>200000</v>
      </c>
      <c r="J464" s="309">
        <f>-K2015/0.0833333333333333</f>
        <v>0</v>
      </c>
      <c r="K464" s="309"/>
      <c r="L464" s="310">
        <v>42774</v>
      </c>
      <c r="M464" s="310">
        <v>42776</v>
      </c>
      <c r="N464" s="310">
        <v>43880</v>
      </c>
      <c r="O464" s="337">
        <f>YEAR(N464)</f>
        <v>2020</v>
      </c>
      <c r="P464" s="336">
        <f>MONTH(N464)</f>
        <v>2</v>
      </c>
      <c r="Q464" s="332" t="str">
        <f>IF(P464&gt;9,CONCATENATE(O464,P464),CONCATENATE(O464,"0",P464))</f>
        <v>202002</v>
      </c>
      <c r="R464" s="311" t="s">
        <v>44</v>
      </c>
      <c r="S464" s="312">
        <v>0</v>
      </c>
      <c r="T464" s="312">
        <v>0</v>
      </c>
      <c r="U464" s="356"/>
      <c r="V464" s="363"/>
      <c r="W464" s="360"/>
      <c r="X464" s="363"/>
      <c r="Y464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64" s="422"/>
      <c r="AA464" s="349"/>
      <c r="AB464" s="349"/>
      <c r="AC464" s="349"/>
      <c r="AD464" s="349"/>
      <c r="AE464" s="349"/>
      <c r="AF464" s="349"/>
      <c r="AG464" s="349"/>
      <c r="AH464" s="349"/>
      <c r="AI464" s="349"/>
      <c r="AJ464" s="349"/>
      <c r="AK464" s="349"/>
      <c r="AL464" s="349"/>
      <c r="AM464" s="349"/>
      <c r="AN464" s="349"/>
      <c r="AO464" s="349"/>
      <c r="AP464" s="349"/>
      <c r="AQ464" s="349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  <c r="BI464" s="7"/>
      <c r="BJ464" s="7"/>
      <c r="BK464" s="7"/>
      <c r="BL464" s="7"/>
      <c r="BM464" s="7"/>
      <c r="BN464" s="7"/>
      <c r="BO464" s="7"/>
      <c r="BP464" s="7"/>
      <c r="BQ464" s="7"/>
      <c r="BR464" s="7"/>
      <c r="BS464" s="7"/>
      <c r="BT464" s="7"/>
      <c r="BU464" s="7"/>
      <c r="BV464" s="7"/>
      <c r="BW464" s="7"/>
      <c r="BX464" s="7"/>
      <c r="BY464" s="7"/>
      <c r="BZ464" s="7"/>
      <c r="CA464" s="7"/>
      <c r="CB464" s="7"/>
      <c r="CC464" s="7"/>
      <c r="CD464" s="7"/>
      <c r="CE464" s="7"/>
      <c r="CF464" s="7"/>
      <c r="CG464" s="7"/>
      <c r="CH464" s="7"/>
      <c r="CI464" s="7"/>
      <c r="CJ464" s="7"/>
      <c r="CK464" s="7"/>
      <c r="CL464" s="7"/>
      <c r="CM464" s="7"/>
      <c r="CN464" s="7"/>
      <c r="CO464" s="7"/>
      <c r="CP464" s="7"/>
      <c r="CQ464" s="7"/>
      <c r="CR464" s="7"/>
      <c r="CS464" s="7"/>
      <c r="CT464" s="7"/>
      <c r="CU464" s="7"/>
      <c r="CV464" s="7"/>
    </row>
    <row r="465" spans="1:100" s="7" customFormat="1" ht="43.5" customHeight="1" x14ac:dyDescent="0.25">
      <c r="A465" s="311" t="s">
        <v>1815</v>
      </c>
      <c r="B465" s="369" t="s">
        <v>913</v>
      </c>
      <c r="C465" s="398" t="s">
        <v>920</v>
      </c>
      <c r="D465" s="358" t="s">
        <v>3327</v>
      </c>
      <c r="E465" s="314" t="s">
        <v>381</v>
      </c>
      <c r="F465" s="315" t="s">
        <v>3326</v>
      </c>
      <c r="G465" s="313" t="s">
        <v>373</v>
      </c>
      <c r="H465" s="313" t="s">
        <v>369</v>
      </c>
      <c r="I465" s="316">
        <v>20000</v>
      </c>
      <c r="J465" s="316">
        <f>-K2600/0.0833333333333333</f>
        <v>0</v>
      </c>
      <c r="K465" s="316"/>
      <c r="L465" s="317" t="s">
        <v>328</v>
      </c>
      <c r="M465" s="317">
        <v>42804</v>
      </c>
      <c r="N465" s="318">
        <v>43899</v>
      </c>
      <c r="O465" s="336">
        <f>YEAR(N465)</f>
        <v>2020</v>
      </c>
      <c r="P465" s="336">
        <f>MONTH(N465)</f>
        <v>3</v>
      </c>
      <c r="Q465" s="326" t="str">
        <f>IF(P465&gt;9,CONCATENATE(O465,P465),CONCATENATE(O465,"0",P465))</f>
        <v>202003</v>
      </c>
      <c r="R465" s="354">
        <v>0</v>
      </c>
      <c r="S465" s="319">
        <v>0</v>
      </c>
      <c r="T465" s="319">
        <v>0</v>
      </c>
      <c r="U465" s="308"/>
      <c r="V465" s="363"/>
      <c r="W465" s="360"/>
      <c r="X465" s="363"/>
      <c r="Y465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65" s="348"/>
      <c r="AA465" s="348"/>
      <c r="AB465" s="348"/>
      <c r="AC465" s="348"/>
      <c r="AD465" s="348"/>
      <c r="AE465" s="348"/>
      <c r="AF465" s="348"/>
      <c r="AG465" s="348"/>
      <c r="AH465" s="348"/>
      <c r="AI465" s="348"/>
      <c r="AJ465" s="348"/>
      <c r="AK465" s="348"/>
      <c r="AL465" s="348"/>
      <c r="AM465" s="348"/>
      <c r="AN465" s="348"/>
      <c r="AO465" s="348"/>
      <c r="AP465" s="348"/>
      <c r="AQ465" s="34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  <c r="BG465" s="8"/>
      <c r="BH465" s="8"/>
      <c r="BI465" s="8"/>
      <c r="BJ465" s="8"/>
      <c r="BK465" s="8"/>
      <c r="BL465" s="8"/>
      <c r="BM465" s="8"/>
      <c r="BN465" s="8"/>
      <c r="BO465" s="8"/>
      <c r="BP465" s="8"/>
      <c r="BQ465" s="8"/>
      <c r="BR465" s="8"/>
      <c r="BS465" s="8"/>
      <c r="BT465" s="8"/>
      <c r="BU465" s="8"/>
      <c r="BV465" s="8"/>
      <c r="BW465" s="8"/>
      <c r="BX465" s="8"/>
      <c r="BY465" s="8"/>
      <c r="BZ465" s="8"/>
      <c r="CA465" s="8"/>
      <c r="CB465" s="8"/>
      <c r="CC465" s="8"/>
      <c r="CD465" s="8"/>
      <c r="CE465" s="8"/>
      <c r="CF465" s="8"/>
      <c r="CG465" s="8"/>
      <c r="CH465" s="8"/>
      <c r="CI465" s="8"/>
      <c r="CJ465" s="8"/>
      <c r="CK465" s="8"/>
      <c r="CL465" s="8"/>
      <c r="CM465" s="8"/>
      <c r="CN465" s="8"/>
      <c r="CO465" s="8"/>
      <c r="CP465" s="8"/>
      <c r="CQ465" s="8"/>
      <c r="CR465" s="8"/>
      <c r="CS465" s="8"/>
      <c r="CT465" s="8"/>
      <c r="CU465" s="8"/>
      <c r="CV465" s="8"/>
    </row>
    <row r="466" spans="1:100" s="7" customFormat="1" ht="43.5" customHeight="1" x14ac:dyDescent="0.25">
      <c r="A466" s="311" t="s">
        <v>1815</v>
      </c>
      <c r="B466" s="369" t="s">
        <v>913</v>
      </c>
      <c r="C466" s="398" t="s">
        <v>920</v>
      </c>
      <c r="D466" s="358"/>
      <c r="E466" s="358" t="s">
        <v>381</v>
      </c>
      <c r="F466" s="359" t="s">
        <v>3398</v>
      </c>
      <c r="G466" s="355" t="s">
        <v>3399</v>
      </c>
      <c r="H466" s="355" t="s">
        <v>3401</v>
      </c>
      <c r="I466" s="371">
        <v>1500000</v>
      </c>
      <c r="J466" s="371">
        <f>-K2101/0.0833333333333333</f>
        <v>0</v>
      </c>
      <c r="K466" s="371"/>
      <c r="L466" s="372">
        <v>42872</v>
      </c>
      <c r="M466" s="372">
        <v>42872</v>
      </c>
      <c r="N466" s="373">
        <v>43967</v>
      </c>
      <c r="O466" s="374">
        <f>YEAR(N466)</f>
        <v>2020</v>
      </c>
      <c r="P466" s="374">
        <f>MONTH(N466)</f>
        <v>5</v>
      </c>
      <c r="Q466" s="375" t="str">
        <f>IF(P466&gt;9,CONCATENATE(O466,P466),CONCATENATE(O466,"0",P466))</f>
        <v>202005</v>
      </c>
      <c r="R466" s="354" t="s">
        <v>44</v>
      </c>
      <c r="S466" s="376">
        <v>0</v>
      </c>
      <c r="T466" s="376">
        <v>0</v>
      </c>
      <c r="U466" s="355"/>
      <c r="V466" s="349"/>
      <c r="W466" s="348"/>
      <c r="X466" s="422"/>
      <c r="Y466" s="37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66" s="422"/>
      <c r="AA466" s="348"/>
      <c r="AB466" s="348"/>
      <c r="AC466" s="348"/>
      <c r="AD466" s="348"/>
      <c r="AE466" s="348"/>
      <c r="AF466" s="348"/>
      <c r="AG466" s="348"/>
      <c r="AH466" s="348"/>
      <c r="AI466" s="348"/>
      <c r="AJ466" s="348"/>
      <c r="AK466" s="348"/>
      <c r="AL466" s="348"/>
      <c r="AM466" s="348"/>
      <c r="AN466" s="348"/>
      <c r="AO466" s="348"/>
      <c r="AP466" s="348"/>
      <c r="AQ466" s="348"/>
      <c r="AR466" s="8"/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8"/>
      <c r="BF466" s="8"/>
      <c r="BG466" s="8"/>
      <c r="BH466" s="8"/>
      <c r="BI466" s="8"/>
      <c r="BJ466" s="8"/>
      <c r="BK466" s="8"/>
      <c r="BL466" s="8"/>
      <c r="BM466" s="8"/>
      <c r="BN466" s="8"/>
      <c r="BO466" s="8"/>
      <c r="BP466" s="8"/>
      <c r="BQ466" s="8"/>
      <c r="BR466" s="8"/>
      <c r="BS466" s="8"/>
      <c r="BT466" s="8"/>
      <c r="BU466" s="8"/>
      <c r="BV466" s="8"/>
      <c r="BW466" s="8"/>
      <c r="BX466" s="8"/>
      <c r="BY466" s="8"/>
      <c r="BZ466" s="8"/>
      <c r="CA466" s="8"/>
      <c r="CB466" s="8"/>
      <c r="CC466" s="8"/>
      <c r="CD466" s="8"/>
      <c r="CE466" s="8"/>
      <c r="CF466" s="8"/>
      <c r="CG466" s="8"/>
      <c r="CH466" s="8"/>
      <c r="CI466" s="8"/>
      <c r="CJ466" s="8"/>
      <c r="CK466" s="8"/>
      <c r="CL466" s="8"/>
      <c r="CM466" s="8"/>
      <c r="CN466" s="8"/>
      <c r="CO466" s="8"/>
      <c r="CP466" s="8"/>
      <c r="CQ466" s="8"/>
      <c r="CR466" s="8"/>
      <c r="CS466" s="8"/>
      <c r="CT466" s="8"/>
      <c r="CU466" s="8"/>
      <c r="CV466" s="8"/>
    </row>
    <row r="467" spans="1:100" s="7" customFormat="1" ht="43.5" customHeight="1" x14ac:dyDescent="0.25">
      <c r="A467" s="311" t="s">
        <v>1815</v>
      </c>
      <c r="B467" s="369" t="s">
        <v>913</v>
      </c>
      <c r="C467" s="398" t="s">
        <v>920</v>
      </c>
      <c r="D467" s="358"/>
      <c r="E467" s="358" t="s">
        <v>381</v>
      </c>
      <c r="F467" s="359" t="s">
        <v>3398</v>
      </c>
      <c r="G467" s="355" t="s">
        <v>3399</v>
      </c>
      <c r="H467" s="355" t="s">
        <v>3400</v>
      </c>
      <c r="I467" s="371">
        <v>1500000</v>
      </c>
      <c r="J467" s="371">
        <f>-K2102/0.0833333333333333</f>
        <v>0</v>
      </c>
      <c r="K467" s="371"/>
      <c r="L467" s="372">
        <v>42872</v>
      </c>
      <c r="M467" s="372">
        <v>42872</v>
      </c>
      <c r="N467" s="373">
        <v>43967</v>
      </c>
      <c r="O467" s="374">
        <f>YEAR(N467)</f>
        <v>2020</v>
      </c>
      <c r="P467" s="374">
        <f>MONTH(N467)</f>
        <v>5</v>
      </c>
      <c r="Q467" s="375" t="str">
        <f>IF(P467&gt;9,CONCATENATE(O467,P467),CONCATENATE(O467,"0",P467))</f>
        <v>202005</v>
      </c>
      <c r="R467" s="354" t="s">
        <v>44</v>
      </c>
      <c r="S467" s="376">
        <v>0</v>
      </c>
      <c r="T467" s="376">
        <v>0</v>
      </c>
      <c r="U467" s="355"/>
      <c r="V467" s="349"/>
      <c r="W467" s="348"/>
      <c r="X467" s="422"/>
      <c r="Y467" s="37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67" s="422"/>
      <c r="AA467" s="348"/>
      <c r="AB467" s="348"/>
      <c r="AC467" s="348"/>
      <c r="AD467" s="348"/>
      <c r="AE467" s="348"/>
      <c r="AF467" s="348"/>
      <c r="AG467" s="348"/>
      <c r="AH467" s="348"/>
      <c r="AI467" s="348"/>
      <c r="AJ467" s="348"/>
      <c r="AK467" s="348"/>
      <c r="AL467" s="348"/>
      <c r="AM467" s="348"/>
      <c r="AN467" s="348"/>
      <c r="AO467" s="348"/>
      <c r="AP467" s="348"/>
      <c r="AQ467" s="348"/>
      <c r="AR467" s="8"/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8"/>
      <c r="BE467" s="8"/>
      <c r="BF467" s="8"/>
      <c r="BG467" s="8"/>
      <c r="BH467" s="8"/>
      <c r="BI467" s="8"/>
      <c r="BJ467" s="8"/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  <c r="BV467" s="8"/>
      <c r="BW467" s="8"/>
      <c r="BX467" s="8"/>
      <c r="BY467" s="8"/>
      <c r="BZ467" s="8"/>
      <c r="CA467" s="8"/>
      <c r="CB467" s="8"/>
      <c r="CC467" s="8"/>
      <c r="CD467" s="8"/>
      <c r="CE467" s="8"/>
      <c r="CF467" s="8"/>
      <c r="CG467" s="8"/>
      <c r="CH467" s="8"/>
      <c r="CI467" s="8"/>
      <c r="CJ467" s="8"/>
      <c r="CK467" s="8"/>
      <c r="CL467" s="8"/>
      <c r="CM467" s="8"/>
      <c r="CN467" s="8"/>
      <c r="CO467" s="8"/>
      <c r="CP467" s="8"/>
      <c r="CQ467" s="8"/>
      <c r="CR467" s="8"/>
      <c r="CS467" s="8"/>
      <c r="CT467" s="8"/>
      <c r="CU467" s="8"/>
      <c r="CV467" s="8"/>
    </row>
    <row r="468" spans="1:100" s="7" customFormat="1" ht="43.5" customHeight="1" x14ac:dyDescent="0.25">
      <c r="A468" s="311" t="s">
        <v>1815</v>
      </c>
      <c r="B468" s="369" t="s">
        <v>913</v>
      </c>
      <c r="C468" s="398" t="s">
        <v>920</v>
      </c>
      <c r="D468" s="306"/>
      <c r="E468" s="306" t="s">
        <v>382</v>
      </c>
      <c r="F468" s="307" t="s">
        <v>2311</v>
      </c>
      <c r="G468" s="313" t="s">
        <v>2312</v>
      </c>
      <c r="H468" s="308" t="s">
        <v>1225</v>
      </c>
      <c r="I468" s="309">
        <v>11690668.529999999</v>
      </c>
      <c r="J468" s="309">
        <f>-K2086/0.0833333333333333</f>
        <v>0</v>
      </c>
      <c r="K468" s="309"/>
      <c r="L468" s="310">
        <v>42445</v>
      </c>
      <c r="M468" s="310">
        <v>42445</v>
      </c>
      <c r="N468" s="310">
        <v>44270</v>
      </c>
      <c r="O468" s="337">
        <f>YEAR(N468)</f>
        <v>2021</v>
      </c>
      <c r="P468" s="336">
        <f>MONTH(N468)</f>
        <v>3</v>
      </c>
      <c r="Q468" s="332" t="str">
        <f>IF(P468&gt;9,CONCATENATE(O468,P468),CONCATENATE(O468,"0",P468))</f>
        <v>202103</v>
      </c>
      <c r="R468" s="311" t="s">
        <v>44</v>
      </c>
      <c r="S468" s="312">
        <v>0</v>
      </c>
      <c r="T468" s="312">
        <v>0</v>
      </c>
      <c r="U468" s="308"/>
      <c r="V468" s="363"/>
      <c r="W468" s="360"/>
      <c r="X468" s="363"/>
      <c r="Y468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68" s="385"/>
      <c r="AA468" s="363"/>
      <c r="AB468" s="363"/>
      <c r="AC468" s="363"/>
      <c r="AD468" s="363"/>
      <c r="AE468" s="363"/>
      <c r="AF468" s="363"/>
      <c r="AG468" s="363"/>
      <c r="AH468" s="363"/>
      <c r="AI468" s="363"/>
      <c r="AJ468" s="363"/>
      <c r="AK468" s="363"/>
      <c r="AL468" s="363"/>
      <c r="AM468" s="363"/>
      <c r="AN468" s="363"/>
      <c r="AO468" s="363"/>
      <c r="AP468" s="363"/>
      <c r="AQ468" s="363"/>
      <c r="AR468" s="8"/>
      <c r="AS468" s="8"/>
      <c r="AT468" s="8"/>
      <c r="AU468" s="8"/>
      <c r="AV468" s="8"/>
      <c r="AW468" s="8"/>
      <c r="AX468" s="8"/>
      <c r="AY468" s="8"/>
      <c r="AZ468" s="8"/>
      <c r="BA468" s="8"/>
      <c r="BB468" s="8"/>
      <c r="BC468" s="8"/>
      <c r="BD468" s="8"/>
      <c r="BE468" s="8"/>
      <c r="BF468" s="8"/>
      <c r="BG468" s="8"/>
      <c r="BH468" s="8"/>
      <c r="BI468" s="8"/>
      <c r="BJ468" s="8"/>
      <c r="BK468" s="8"/>
      <c r="BL468" s="8"/>
      <c r="BM468" s="8"/>
      <c r="BN468" s="8"/>
      <c r="BO468" s="8"/>
      <c r="BP468" s="8"/>
      <c r="BQ468" s="8"/>
      <c r="BR468" s="8"/>
      <c r="BS468" s="8"/>
      <c r="BT468" s="8"/>
      <c r="BU468" s="8"/>
      <c r="BV468" s="8"/>
      <c r="BW468" s="8"/>
      <c r="BX468" s="8"/>
      <c r="BY468" s="8"/>
      <c r="BZ468" s="8"/>
      <c r="CA468" s="8"/>
      <c r="CB468" s="8"/>
      <c r="CC468" s="8"/>
      <c r="CD468" s="8"/>
      <c r="CE468" s="8"/>
      <c r="CF468" s="8"/>
      <c r="CG468" s="8"/>
      <c r="CH468" s="8"/>
      <c r="CI468" s="8"/>
      <c r="CJ468" s="8"/>
      <c r="CK468" s="8"/>
      <c r="CL468" s="8"/>
      <c r="CM468" s="8"/>
      <c r="CN468" s="8"/>
      <c r="CO468" s="8"/>
      <c r="CP468" s="8"/>
      <c r="CQ468" s="8"/>
      <c r="CR468" s="8"/>
      <c r="CS468" s="8"/>
      <c r="CT468" s="8"/>
      <c r="CU468" s="8"/>
      <c r="CV468" s="8"/>
    </row>
    <row r="469" spans="1:100" s="7" customFormat="1" ht="43.5" customHeight="1" x14ac:dyDescent="0.25">
      <c r="A469" s="311" t="s">
        <v>90</v>
      </c>
      <c r="B469" s="369" t="s">
        <v>919</v>
      </c>
      <c r="C469" s="398" t="s">
        <v>920</v>
      </c>
      <c r="D469" s="306"/>
      <c r="E469" s="306" t="s">
        <v>386</v>
      </c>
      <c r="F469" s="307" t="s">
        <v>2542</v>
      </c>
      <c r="G469" s="313" t="s">
        <v>2543</v>
      </c>
      <c r="H469" s="308" t="s">
        <v>1213</v>
      </c>
      <c r="I469" s="309">
        <v>186660.3</v>
      </c>
      <c r="J469" s="309">
        <f>-K2072/0.0833333333333333</f>
        <v>0</v>
      </c>
      <c r="K469" s="309"/>
      <c r="L469" s="310">
        <v>42522</v>
      </c>
      <c r="M469" s="310">
        <v>42522</v>
      </c>
      <c r="N469" s="310">
        <v>42886</v>
      </c>
      <c r="O469" s="337">
        <f>YEAR(N469)</f>
        <v>2017</v>
      </c>
      <c r="P469" s="336">
        <f>MONTH(N469)</f>
        <v>5</v>
      </c>
      <c r="Q469" s="332" t="str">
        <f>IF(P469&gt;9,CONCATENATE(O469,P469),CONCATENATE(O469,"0",P469))</f>
        <v>201705</v>
      </c>
      <c r="R469" s="311" t="s">
        <v>45</v>
      </c>
      <c r="S469" s="312">
        <v>0.27</v>
      </c>
      <c r="T469" s="312">
        <v>0.09</v>
      </c>
      <c r="U469" s="308"/>
      <c r="V469" s="363"/>
      <c r="W469" s="360"/>
      <c r="X469" s="363"/>
      <c r="Y469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69" s="385"/>
      <c r="AA469" s="363"/>
      <c r="AB469" s="363"/>
      <c r="AC469" s="363"/>
      <c r="AD469" s="363"/>
      <c r="AE469" s="363"/>
      <c r="AF469" s="363"/>
      <c r="AG469" s="363"/>
      <c r="AH469" s="363"/>
      <c r="AI469" s="363"/>
      <c r="AJ469" s="363"/>
      <c r="AK469" s="363"/>
      <c r="AL469" s="363"/>
      <c r="AM469" s="363"/>
      <c r="AN469" s="363"/>
      <c r="AO469" s="363"/>
      <c r="AP469" s="363"/>
      <c r="AQ469" s="363"/>
      <c r="AR469" s="8"/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8"/>
      <c r="BF469" s="8"/>
      <c r="BG469" s="8"/>
      <c r="BH469" s="8"/>
      <c r="BI469" s="8"/>
      <c r="BJ469" s="8"/>
      <c r="BK469" s="8"/>
      <c r="BL469" s="8"/>
      <c r="BM469" s="8"/>
      <c r="BN469" s="8"/>
      <c r="BO469" s="8"/>
      <c r="BP469" s="8"/>
      <c r="BQ469" s="8"/>
      <c r="BR469" s="8"/>
      <c r="BS469" s="8"/>
      <c r="BT469" s="8"/>
      <c r="BU469" s="8"/>
      <c r="BV469" s="8"/>
      <c r="BW469" s="8"/>
      <c r="BX469" s="8"/>
      <c r="BY469" s="8"/>
      <c r="BZ469" s="8"/>
      <c r="CA469" s="8"/>
      <c r="CB469" s="8"/>
      <c r="CC469" s="8"/>
      <c r="CD469" s="8"/>
      <c r="CE469" s="8"/>
      <c r="CF469" s="8"/>
      <c r="CG469" s="8"/>
      <c r="CH469" s="8"/>
      <c r="CI469" s="8"/>
      <c r="CJ469" s="8"/>
      <c r="CK469" s="8"/>
      <c r="CL469" s="8"/>
      <c r="CM469" s="8"/>
      <c r="CN469" s="8"/>
      <c r="CO469" s="8"/>
      <c r="CP469" s="8"/>
      <c r="CQ469" s="8"/>
      <c r="CR469" s="8"/>
      <c r="CS469" s="8"/>
      <c r="CT469" s="8"/>
      <c r="CU469" s="8"/>
      <c r="CV469" s="8"/>
    </row>
    <row r="470" spans="1:100" s="7" customFormat="1" ht="43.5" customHeight="1" x14ac:dyDescent="0.25">
      <c r="A470" s="311" t="s">
        <v>90</v>
      </c>
      <c r="B470" s="369" t="s">
        <v>919</v>
      </c>
      <c r="C470" s="398" t="s">
        <v>920</v>
      </c>
      <c r="D470" s="314"/>
      <c r="E470" s="314" t="s">
        <v>394</v>
      </c>
      <c r="F470" s="315" t="s">
        <v>2596</v>
      </c>
      <c r="G470" s="313" t="s">
        <v>2597</v>
      </c>
      <c r="H470" s="313" t="s">
        <v>2013</v>
      </c>
      <c r="I470" s="316">
        <v>16102</v>
      </c>
      <c r="J470" s="316">
        <f>-K2058/0.0833333333333333</f>
        <v>0</v>
      </c>
      <c r="K470" s="316"/>
      <c r="L470" s="317" t="s">
        <v>328</v>
      </c>
      <c r="M470" s="317">
        <v>42528</v>
      </c>
      <c r="N470" s="318">
        <v>42902</v>
      </c>
      <c r="O470" s="336">
        <f>YEAR(N470)</f>
        <v>2017</v>
      </c>
      <c r="P470" s="336">
        <f>MONTH(N470)</f>
        <v>6</v>
      </c>
      <c r="Q470" s="326" t="str">
        <f>IF(P470&gt;9,CONCATENATE(O470,P470),CONCATENATE(O470,"0",P470))</f>
        <v>201706</v>
      </c>
      <c r="R470" s="311" t="s">
        <v>45</v>
      </c>
      <c r="S470" s="319">
        <v>0</v>
      </c>
      <c r="T470" s="319">
        <v>0</v>
      </c>
      <c r="U470" s="313"/>
      <c r="V470" s="360"/>
      <c r="W470" s="360"/>
      <c r="X470" s="360"/>
      <c r="Y470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70" s="360"/>
      <c r="AA470" s="360"/>
      <c r="AB470" s="360"/>
      <c r="AC470" s="360"/>
      <c r="AD470" s="360"/>
      <c r="AE470" s="360"/>
      <c r="AF470" s="360"/>
      <c r="AG470" s="360"/>
      <c r="AH470" s="360"/>
      <c r="AI470" s="360"/>
      <c r="AJ470" s="360"/>
      <c r="AK470" s="360"/>
      <c r="AL470" s="360"/>
      <c r="AM470" s="360"/>
      <c r="AN470" s="360"/>
      <c r="AO470" s="360"/>
      <c r="AP470" s="360"/>
      <c r="AQ470" s="360"/>
      <c r="AR470" s="8"/>
      <c r="AS470" s="8"/>
      <c r="AT470" s="8"/>
      <c r="AU470" s="8"/>
      <c r="AV470" s="8"/>
      <c r="AW470" s="8"/>
      <c r="AX470" s="8"/>
      <c r="AY470" s="8"/>
      <c r="AZ470" s="8"/>
      <c r="BA470" s="8"/>
      <c r="BB470" s="8"/>
      <c r="BC470" s="8"/>
      <c r="BD470" s="8"/>
      <c r="BE470" s="8"/>
      <c r="BF470" s="8"/>
      <c r="BG470" s="8"/>
      <c r="BH470" s="8"/>
      <c r="BI470" s="8"/>
      <c r="BJ470" s="8"/>
      <c r="BK470" s="8"/>
      <c r="BL470" s="8"/>
      <c r="BM470" s="8"/>
      <c r="BN470" s="8"/>
      <c r="BO470" s="8"/>
      <c r="BP470" s="8"/>
      <c r="BQ470" s="8"/>
      <c r="BR470" s="8"/>
      <c r="BS470" s="8"/>
      <c r="BT470" s="8"/>
      <c r="BU470" s="8"/>
      <c r="BV470" s="8"/>
      <c r="BW470" s="8"/>
      <c r="BX470" s="8"/>
      <c r="BY470" s="8"/>
      <c r="BZ470" s="8"/>
      <c r="CA470" s="8"/>
      <c r="CB470" s="8"/>
      <c r="CC470" s="8"/>
      <c r="CD470" s="8"/>
      <c r="CE470" s="8"/>
      <c r="CF470" s="8"/>
      <c r="CG470" s="8"/>
      <c r="CH470" s="8"/>
      <c r="CI470" s="8"/>
      <c r="CJ470" s="8"/>
      <c r="CK470" s="8"/>
      <c r="CL470" s="8"/>
      <c r="CM470" s="8"/>
      <c r="CN470" s="8"/>
      <c r="CO470" s="8"/>
      <c r="CP470" s="8"/>
      <c r="CQ470" s="8"/>
      <c r="CR470" s="8"/>
      <c r="CS470" s="8"/>
      <c r="CT470" s="8"/>
      <c r="CU470" s="8"/>
      <c r="CV470" s="8"/>
    </row>
    <row r="471" spans="1:100" s="7" customFormat="1" ht="43.5" customHeight="1" x14ac:dyDescent="0.25">
      <c r="A471" s="305" t="s">
        <v>90</v>
      </c>
      <c r="B471" s="354" t="s">
        <v>919</v>
      </c>
      <c r="C471" s="398" t="s">
        <v>920</v>
      </c>
      <c r="D471" s="306" t="s">
        <v>2365</v>
      </c>
      <c r="E471" s="306" t="s">
        <v>387</v>
      </c>
      <c r="F471" s="307" t="s">
        <v>1116</v>
      </c>
      <c r="G471" s="308" t="s">
        <v>1117</v>
      </c>
      <c r="H471" s="308" t="s">
        <v>1118</v>
      </c>
      <c r="I471" s="309">
        <v>28920</v>
      </c>
      <c r="J471" s="309">
        <f>-K2047/0.0833333333333333</f>
        <v>0</v>
      </c>
      <c r="K471" s="309"/>
      <c r="L471" s="310">
        <v>42543</v>
      </c>
      <c r="M471" s="310">
        <v>42552</v>
      </c>
      <c r="N471" s="310">
        <v>42916</v>
      </c>
      <c r="O471" s="337">
        <f>YEAR(N471)</f>
        <v>2017</v>
      </c>
      <c r="P471" s="336">
        <f>MONTH(N471)</f>
        <v>6</v>
      </c>
      <c r="Q471" s="332" t="str">
        <f>IF(P471&gt;9,CONCATENATE(O471,P471),CONCATENATE(O471,"0",P471))</f>
        <v>201706</v>
      </c>
      <c r="R471" s="311" t="s">
        <v>268</v>
      </c>
      <c r="S471" s="312">
        <v>0</v>
      </c>
      <c r="T471" s="312">
        <v>0</v>
      </c>
      <c r="U471" s="261"/>
      <c r="V471" s="363"/>
      <c r="W471" s="360"/>
      <c r="X471" s="363"/>
      <c r="Y471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71" s="422"/>
      <c r="AA471" s="348"/>
      <c r="AB471" s="348"/>
      <c r="AC471" s="348"/>
      <c r="AD471" s="348"/>
      <c r="AE471" s="348"/>
      <c r="AF471" s="348"/>
      <c r="AG471" s="348"/>
      <c r="AH471" s="348"/>
      <c r="AI471" s="348"/>
      <c r="AJ471" s="348"/>
      <c r="AK471" s="348"/>
      <c r="AL471" s="348"/>
      <c r="AM471" s="348"/>
      <c r="AN471" s="348"/>
      <c r="AO471" s="348"/>
      <c r="AP471" s="348"/>
      <c r="AQ471" s="348"/>
      <c r="AR471" s="8"/>
      <c r="AS471" s="8"/>
      <c r="AT471" s="8"/>
      <c r="AU471" s="8"/>
      <c r="AV471" s="8"/>
      <c r="AW471" s="8"/>
      <c r="AX471" s="8"/>
      <c r="AY471" s="8"/>
      <c r="AZ471" s="8"/>
      <c r="BA471" s="8"/>
      <c r="BB471" s="8"/>
      <c r="BC471" s="8"/>
      <c r="BD471" s="8"/>
      <c r="BE471" s="8"/>
      <c r="BF471" s="8"/>
      <c r="BG471" s="8"/>
      <c r="BH471" s="8"/>
      <c r="BI471" s="8"/>
      <c r="BJ471" s="8"/>
      <c r="BK471" s="8"/>
      <c r="BL471" s="8"/>
      <c r="BM471" s="8"/>
      <c r="BN471" s="8"/>
      <c r="BO471" s="8"/>
      <c r="BP471" s="8"/>
      <c r="BQ471" s="8"/>
      <c r="BR471" s="8"/>
      <c r="BS471" s="8"/>
      <c r="BT471" s="8"/>
      <c r="BU471" s="8"/>
      <c r="BV471" s="8"/>
      <c r="BW471" s="8"/>
      <c r="BX471" s="8"/>
      <c r="BY471" s="8"/>
      <c r="BZ471" s="8"/>
      <c r="CA471" s="8"/>
      <c r="CB471" s="8"/>
      <c r="CC471" s="8"/>
      <c r="CD471" s="8"/>
      <c r="CE471" s="8"/>
      <c r="CF471" s="8"/>
      <c r="CG471" s="8"/>
      <c r="CH471" s="8"/>
      <c r="CI471" s="8"/>
      <c r="CJ471" s="8"/>
      <c r="CK471" s="8"/>
      <c r="CL471" s="8"/>
      <c r="CM471" s="8"/>
      <c r="CN471" s="8"/>
      <c r="CO471" s="8"/>
      <c r="CP471" s="8"/>
      <c r="CQ471" s="8"/>
      <c r="CR471" s="8"/>
      <c r="CS471" s="8"/>
      <c r="CT471" s="8"/>
      <c r="CU471" s="8"/>
      <c r="CV471" s="8"/>
    </row>
    <row r="472" spans="1:100" s="7" customFormat="1" ht="43.5" customHeight="1" x14ac:dyDescent="0.25">
      <c r="A472" s="235" t="s">
        <v>90</v>
      </c>
      <c r="B472" s="354" t="s">
        <v>919</v>
      </c>
      <c r="C472" s="354" t="s">
        <v>920</v>
      </c>
      <c r="D472" s="256" t="s">
        <v>2368</v>
      </c>
      <c r="E472" s="244" t="s">
        <v>395</v>
      </c>
      <c r="F472" s="245" t="s">
        <v>489</v>
      </c>
      <c r="G472" s="251" t="s">
        <v>490</v>
      </c>
      <c r="H472" s="251" t="s">
        <v>88</v>
      </c>
      <c r="I472" s="285">
        <v>302025</v>
      </c>
      <c r="J472" s="285">
        <f>-K2038/0.0833333333333333</f>
        <v>0</v>
      </c>
      <c r="K472" s="285"/>
      <c r="L472" s="280">
        <v>42543</v>
      </c>
      <c r="M472" s="372" t="s">
        <v>2571</v>
      </c>
      <c r="N472" s="281">
        <v>42916</v>
      </c>
      <c r="O472" s="323">
        <f>YEAR(N472)</f>
        <v>2017</v>
      </c>
      <c r="P472" s="323">
        <f>MONTH(N472)</f>
        <v>6</v>
      </c>
      <c r="Q472" s="324" t="str">
        <f>IF(P472&gt;9,CONCATENATE(O472,P472),CONCATENATE(O472,"0",P472))</f>
        <v>201706</v>
      </c>
      <c r="R472" s="354">
        <v>0</v>
      </c>
      <c r="S472" s="267">
        <v>0</v>
      </c>
      <c r="T472" s="267">
        <v>0</v>
      </c>
      <c r="U472" s="261"/>
      <c r="V472" s="343"/>
      <c r="W472" s="345"/>
      <c r="X472" s="344"/>
      <c r="Y472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72" s="348"/>
      <c r="AA472" s="349"/>
      <c r="AB472" s="349"/>
      <c r="AC472" s="349"/>
      <c r="AD472" s="349"/>
      <c r="AE472" s="349"/>
      <c r="AF472" s="349"/>
      <c r="AG472" s="349"/>
      <c r="AH472" s="349"/>
      <c r="AI472" s="349"/>
      <c r="AJ472" s="349"/>
      <c r="AK472" s="349"/>
      <c r="AL472" s="349"/>
      <c r="AM472" s="349"/>
      <c r="AN472" s="349"/>
      <c r="AO472" s="349"/>
      <c r="AP472" s="349"/>
      <c r="AQ472" s="349"/>
      <c r="AR472" s="8"/>
      <c r="AS472" s="8"/>
      <c r="AT472" s="8"/>
      <c r="AU472" s="8"/>
      <c r="AV472" s="8"/>
      <c r="AW472" s="8"/>
      <c r="AX472" s="8"/>
      <c r="AY472" s="8"/>
      <c r="AZ472" s="8"/>
      <c r="BA472" s="8"/>
      <c r="BB472" s="8"/>
      <c r="BC472" s="8"/>
      <c r="BD472" s="8"/>
      <c r="BE472" s="8"/>
      <c r="BF472" s="8"/>
      <c r="BG472" s="8"/>
      <c r="BH472" s="8"/>
      <c r="BI472" s="8"/>
      <c r="BJ472" s="8"/>
      <c r="BK472" s="8"/>
      <c r="BL472" s="8"/>
      <c r="BM472" s="8"/>
      <c r="BN472" s="8"/>
      <c r="BO472" s="8"/>
      <c r="BP472" s="8"/>
      <c r="BQ472" s="8"/>
      <c r="BR472" s="8"/>
      <c r="BS472" s="8"/>
      <c r="BT472" s="8"/>
      <c r="BU472" s="8"/>
      <c r="BV472" s="8"/>
      <c r="BW472" s="8"/>
      <c r="BX472" s="8"/>
      <c r="BY472" s="8"/>
      <c r="BZ472" s="8"/>
      <c r="CA472" s="8"/>
      <c r="CB472" s="8"/>
      <c r="CC472" s="8"/>
      <c r="CD472" s="8"/>
      <c r="CE472" s="8"/>
      <c r="CF472" s="8"/>
      <c r="CG472" s="8"/>
      <c r="CH472" s="8"/>
      <c r="CI472" s="8"/>
      <c r="CJ472" s="8"/>
      <c r="CK472" s="8"/>
      <c r="CL472" s="8"/>
      <c r="CM472" s="8"/>
      <c r="CN472" s="8"/>
      <c r="CO472" s="8"/>
      <c r="CP472" s="8"/>
      <c r="CQ472" s="8"/>
      <c r="CR472" s="8"/>
      <c r="CS472" s="8"/>
      <c r="CT472" s="8"/>
      <c r="CU472" s="8"/>
      <c r="CV472" s="8"/>
    </row>
    <row r="473" spans="1:100" s="7" customFormat="1" ht="43.5" customHeight="1" x14ac:dyDescent="0.25">
      <c r="A473" s="379" t="s">
        <v>90</v>
      </c>
      <c r="B473" s="354" t="s">
        <v>919</v>
      </c>
      <c r="C473" s="370" t="s">
        <v>920</v>
      </c>
      <c r="D473" s="365" t="s">
        <v>2366</v>
      </c>
      <c r="E473" s="365" t="s">
        <v>1220</v>
      </c>
      <c r="F473" s="366" t="s">
        <v>46</v>
      </c>
      <c r="G473" s="356" t="s">
        <v>1221</v>
      </c>
      <c r="H473" s="356" t="s">
        <v>1222</v>
      </c>
      <c r="I473" s="388">
        <v>110914</v>
      </c>
      <c r="J473" s="388">
        <f>-K2035/0.0833333333333333</f>
        <v>0</v>
      </c>
      <c r="K473" s="388"/>
      <c r="L473" s="367">
        <v>42536</v>
      </c>
      <c r="M473" s="367">
        <v>42552</v>
      </c>
      <c r="N473" s="367">
        <v>42916</v>
      </c>
      <c r="O473" s="389">
        <f>YEAR(N473)</f>
        <v>2017</v>
      </c>
      <c r="P473" s="374">
        <f>MONTH(N473)</f>
        <v>6</v>
      </c>
      <c r="Q473" s="390" t="str">
        <f>IF(P473&gt;9,CONCATENATE(O473,P473),CONCATENATE(O473,"0",P473))</f>
        <v>201706</v>
      </c>
      <c r="R473" s="354" t="s">
        <v>1223</v>
      </c>
      <c r="S473" s="391">
        <v>0</v>
      </c>
      <c r="T473" s="391">
        <v>0</v>
      </c>
      <c r="U473" s="355"/>
      <c r="V473" s="349"/>
      <c r="W473" s="348"/>
      <c r="X473" s="422"/>
      <c r="Y473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73" s="422"/>
      <c r="AA473" s="348"/>
      <c r="AB473" s="348"/>
      <c r="AC473" s="348"/>
      <c r="AD473" s="348"/>
      <c r="AE473" s="348"/>
      <c r="AF473" s="348"/>
      <c r="AG473" s="348"/>
      <c r="AH473" s="348"/>
      <c r="AI473" s="348"/>
      <c r="AJ473" s="348"/>
      <c r="AK473" s="348"/>
      <c r="AL473" s="348"/>
      <c r="AM473" s="348"/>
      <c r="AN473" s="348"/>
      <c r="AO473" s="348"/>
      <c r="AP473" s="348"/>
      <c r="AQ473" s="348"/>
      <c r="AR473" s="8"/>
      <c r="AS473" s="8"/>
      <c r="AT473" s="8"/>
      <c r="AU473" s="8"/>
      <c r="AV473" s="8"/>
      <c r="AW473" s="8"/>
      <c r="AX473" s="8"/>
      <c r="AY473" s="8"/>
      <c r="AZ473" s="8"/>
      <c r="BA473" s="8"/>
      <c r="BB473" s="8"/>
      <c r="BC473" s="8"/>
      <c r="BD473" s="8"/>
      <c r="BE473" s="8"/>
      <c r="BF473" s="8"/>
      <c r="BG473" s="8"/>
      <c r="BH473" s="8"/>
      <c r="BI473" s="8"/>
      <c r="BJ473" s="8"/>
      <c r="BK473" s="8"/>
      <c r="BL473" s="8"/>
      <c r="BM473" s="8"/>
      <c r="BN473" s="8"/>
      <c r="BO473" s="8"/>
      <c r="BP473" s="8"/>
      <c r="BQ473" s="8"/>
      <c r="BR473" s="8"/>
      <c r="BS473" s="8"/>
      <c r="BT473" s="8"/>
      <c r="BU473" s="8"/>
      <c r="BV473" s="8"/>
      <c r="BW473" s="8"/>
      <c r="BX473" s="8"/>
      <c r="BY473" s="8"/>
      <c r="BZ473" s="8"/>
      <c r="CA473" s="8"/>
      <c r="CB473" s="8"/>
      <c r="CC473" s="8"/>
      <c r="CD473" s="8"/>
      <c r="CE473" s="8"/>
      <c r="CF473" s="8"/>
      <c r="CG473" s="8"/>
      <c r="CH473" s="8"/>
      <c r="CI473" s="8"/>
      <c r="CJ473" s="8"/>
      <c r="CK473" s="8"/>
      <c r="CL473" s="8"/>
      <c r="CM473" s="8"/>
      <c r="CN473" s="8"/>
      <c r="CO473" s="8"/>
      <c r="CP473" s="8"/>
      <c r="CQ473" s="8"/>
      <c r="CR473" s="8"/>
      <c r="CS473" s="8"/>
      <c r="CT473" s="8"/>
      <c r="CU473" s="8"/>
      <c r="CV473" s="8"/>
    </row>
    <row r="474" spans="1:100" s="7" customFormat="1" ht="43.5" customHeight="1" x14ac:dyDescent="0.25">
      <c r="A474" s="250" t="s">
        <v>90</v>
      </c>
      <c r="B474" s="354" t="s">
        <v>919</v>
      </c>
      <c r="C474" s="354"/>
      <c r="D474" s="365" t="s">
        <v>2367</v>
      </c>
      <c r="E474" s="247" t="s">
        <v>394</v>
      </c>
      <c r="F474" s="248" t="s">
        <v>46</v>
      </c>
      <c r="G474" s="249" t="s">
        <v>251</v>
      </c>
      <c r="H474" s="249" t="s">
        <v>252</v>
      </c>
      <c r="I474" s="286">
        <v>250976.36</v>
      </c>
      <c r="J474" s="286">
        <f>-K2044/0.0833333333333333</f>
        <v>0</v>
      </c>
      <c r="K474" s="286"/>
      <c r="L474" s="282">
        <v>42529</v>
      </c>
      <c r="M474" s="282">
        <v>42552</v>
      </c>
      <c r="N474" s="282">
        <v>42916</v>
      </c>
      <c r="O474" s="327">
        <f>YEAR(N474)</f>
        <v>2017</v>
      </c>
      <c r="P474" s="323">
        <f>MONTH(N474)</f>
        <v>6</v>
      </c>
      <c r="Q474" s="328" t="str">
        <f>IF(P474&gt;9,CONCATENATE(O474,P474),CONCATENATE(O474,"0",P474))</f>
        <v>201706</v>
      </c>
      <c r="R474" s="354" t="s">
        <v>1223</v>
      </c>
      <c r="S474" s="268">
        <v>0</v>
      </c>
      <c r="T474" s="268">
        <v>0</v>
      </c>
      <c r="U474" s="356"/>
      <c r="V474" s="346"/>
      <c r="W474" s="345"/>
      <c r="X474" s="346"/>
      <c r="Y474" s="25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74" s="348"/>
      <c r="AA474" s="348"/>
      <c r="AB474" s="348"/>
      <c r="AC474" s="348"/>
      <c r="AD474" s="348"/>
      <c r="AE474" s="348"/>
      <c r="AF474" s="348"/>
      <c r="AG474" s="348"/>
      <c r="AH474" s="348"/>
      <c r="AI474" s="348"/>
      <c r="AJ474" s="348"/>
      <c r="AK474" s="348"/>
      <c r="AL474" s="348"/>
      <c r="AM474" s="348"/>
      <c r="AN474" s="348"/>
      <c r="AO474" s="348"/>
      <c r="AP474" s="348"/>
      <c r="AQ474" s="348"/>
      <c r="AR474" s="8"/>
      <c r="AS474" s="8"/>
      <c r="AT474" s="8"/>
      <c r="AU474" s="8"/>
      <c r="AV474" s="8"/>
      <c r="AW474" s="8"/>
      <c r="AX474" s="8"/>
      <c r="AY474" s="8"/>
      <c r="AZ474" s="8"/>
      <c r="BA474" s="8"/>
      <c r="BB474" s="8"/>
      <c r="BC474" s="8"/>
      <c r="BD474" s="8"/>
      <c r="BE474" s="8"/>
      <c r="BF474" s="8"/>
      <c r="BG474" s="8"/>
      <c r="BH474" s="8"/>
      <c r="BI474" s="8"/>
      <c r="BJ474" s="8"/>
      <c r="BK474" s="8"/>
      <c r="BL474" s="8"/>
      <c r="BM474" s="8"/>
      <c r="BN474" s="8"/>
      <c r="BO474" s="8"/>
      <c r="BP474" s="8"/>
      <c r="BQ474" s="8"/>
      <c r="BR474" s="8"/>
      <c r="BS474" s="8"/>
      <c r="BT474" s="8"/>
      <c r="BU474" s="8"/>
      <c r="BV474" s="8"/>
      <c r="BW474" s="8"/>
      <c r="BX474" s="8"/>
      <c r="BY474" s="8"/>
      <c r="BZ474" s="8"/>
      <c r="CA474" s="8"/>
      <c r="CB474" s="8"/>
      <c r="CC474" s="8"/>
      <c r="CD474" s="8"/>
      <c r="CE474" s="8"/>
      <c r="CF474" s="8"/>
      <c r="CG474" s="8"/>
      <c r="CH474" s="8"/>
      <c r="CI474" s="8"/>
      <c r="CJ474" s="8"/>
      <c r="CK474" s="8"/>
      <c r="CL474" s="8"/>
      <c r="CM474" s="8"/>
      <c r="CN474" s="8"/>
      <c r="CO474" s="8"/>
      <c r="CP474" s="8"/>
      <c r="CQ474" s="8"/>
      <c r="CR474" s="8"/>
      <c r="CS474" s="8"/>
      <c r="CT474" s="8"/>
      <c r="CU474" s="8"/>
      <c r="CV474" s="8"/>
    </row>
    <row r="475" spans="1:100" s="7" customFormat="1" ht="43.5" customHeight="1" x14ac:dyDescent="0.25">
      <c r="A475" s="235" t="s">
        <v>90</v>
      </c>
      <c r="B475" s="354" t="s">
        <v>919</v>
      </c>
      <c r="C475" s="354" t="s">
        <v>920</v>
      </c>
      <c r="D475" s="244"/>
      <c r="E475" s="358" t="s">
        <v>2370</v>
      </c>
      <c r="F475" s="245" t="s">
        <v>764</v>
      </c>
      <c r="G475" s="251" t="s">
        <v>765</v>
      </c>
      <c r="H475" s="251" t="s">
        <v>766</v>
      </c>
      <c r="I475" s="285">
        <v>23183000</v>
      </c>
      <c r="J475" s="285">
        <f>-K2040/0.0833333333333333</f>
        <v>0</v>
      </c>
      <c r="K475" s="285"/>
      <c r="L475" s="280">
        <v>42529</v>
      </c>
      <c r="M475" s="280">
        <v>42552</v>
      </c>
      <c r="N475" s="281">
        <v>42916</v>
      </c>
      <c r="O475" s="323">
        <f>YEAR(N475)</f>
        <v>2017</v>
      </c>
      <c r="P475" s="323">
        <f>MONTH(N475)</f>
        <v>6</v>
      </c>
      <c r="Q475" s="324" t="str">
        <f>IF(P475&gt;9,CONCATENATE(O475,P475),CONCATENATE(O475,"0",P475))</f>
        <v>201706</v>
      </c>
      <c r="R475" s="354">
        <v>0</v>
      </c>
      <c r="S475" s="267">
        <v>0.27</v>
      </c>
      <c r="T475" s="267">
        <v>0</v>
      </c>
      <c r="U475" s="262"/>
      <c r="V475" s="346"/>
      <c r="W475" s="345"/>
      <c r="X475" s="346"/>
      <c r="Y475" s="25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75" s="422"/>
      <c r="AA475" s="349"/>
      <c r="AB475" s="349"/>
      <c r="AC475" s="349"/>
      <c r="AD475" s="349"/>
      <c r="AE475" s="349"/>
      <c r="AF475" s="349"/>
      <c r="AG475" s="349"/>
      <c r="AH475" s="349"/>
      <c r="AI475" s="349"/>
      <c r="AJ475" s="349"/>
      <c r="AK475" s="349"/>
      <c r="AL475" s="349"/>
      <c r="AM475" s="349"/>
      <c r="AN475" s="349"/>
      <c r="AO475" s="349"/>
      <c r="AP475" s="349"/>
      <c r="AQ475" s="349"/>
    </row>
    <row r="476" spans="1:100" s="7" customFormat="1" ht="43.5" customHeight="1" x14ac:dyDescent="0.25">
      <c r="A476" s="235" t="s">
        <v>90</v>
      </c>
      <c r="B476" s="354" t="s">
        <v>919</v>
      </c>
      <c r="C476" s="354" t="s">
        <v>920</v>
      </c>
      <c r="D476" s="365" t="s">
        <v>2387</v>
      </c>
      <c r="E476" s="365" t="s">
        <v>396</v>
      </c>
      <c r="F476" s="248" t="s">
        <v>68</v>
      </c>
      <c r="G476" s="246" t="s">
        <v>69</v>
      </c>
      <c r="H476" s="249" t="s">
        <v>70</v>
      </c>
      <c r="I476" s="292">
        <v>111410</v>
      </c>
      <c r="J476" s="291">
        <f>-K2047/0.0833333333333333</f>
        <v>0</v>
      </c>
      <c r="K476" s="291"/>
      <c r="L476" s="282">
        <v>42186</v>
      </c>
      <c r="M476" s="282">
        <v>42186</v>
      </c>
      <c r="N476" s="282">
        <v>42916</v>
      </c>
      <c r="O476" s="327">
        <f>YEAR(N476)</f>
        <v>2017</v>
      </c>
      <c r="P476" s="323">
        <f>MONTH(N476)</f>
        <v>6</v>
      </c>
      <c r="Q476" s="328" t="str">
        <f>IF(P476&gt;9,CONCATENATE(O476,P476),CONCATENATE(O476,"0",P476))</f>
        <v>201706</v>
      </c>
      <c r="R476" s="378">
        <v>0</v>
      </c>
      <c r="S476" s="268">
        <v>0</v>
      </c>
      <c r="T476" s="268">
        <v>0</v>
      </c>
      <c r="U476" s="262"/>
      <c r="V476" s="429"/>
      <c r="W476" s="345"/>
      <c r="X476" s="347"/>
      <c r="Y476" s="25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76" s="348"/>
      <c r="AA476" s="348"/>
      <c r="AB476" s="348"/>
      <c r="AC476" s="348"/>
      <c r="AD476" s="348"/>
      <c r="AE476" s="348"/>
      <c r="AF476" s="348"/>
      <c r="AG476" s="348"/>
      <c r="AH476" s="348"/>
      <c r="AI476" s="348"/>
      <c r="AJ476" s="348"/>
      <c r="AK476" s="348"/>
      <c r="AL476" s="348"/>
      <c r="AM476" s="348"/>
      <c r="AN476" s="348"/>
      <c r="AO476" s="348"/>
      <c r="AP476" s="348"/>
      <c r="AQ476" s="348"/>
      <c r="AR476" s="8"/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8"/>
      <c r="BD476" s="8"/>
      <c r="BE476" s="8"/>
      <c r="BF476" s="8"/>
      <c r="BG476" s="8"/>
      <c r="BH476" s="8"/>
      <c r="BI476" s="8"/>
      <c r="BJ476" s="8"/>
      <c r="BK476" s="8"/>
      <c r="BL476" s="8"/>
      <c r="BM476" s="8"/>
      <c r="BN476" s="8"/>
      <c r="BO476" s="8"/>
      <c r="BP476" s="8"/>
      <c r="BQ476" s="8"/>
      <c r="BR476" s="8"/>
      <c r="BS476" s="8"/>
      <c r="BT476" s="8"/>
      <c r="BU476" s="8"/>
      <c r="BV476" s="8"/>
      <c r="BW476" s="8"/>
      <c r="BX476" s="8"/>
      <c r="BY476" s="8"/>
      <c r="BZ476" s="8"/>
      <c r="CA476" s="8"/>
      <c r="CB476" s="8"/>
      <c r="CC476" s="8"/>
      <c r="CD476" s="8"/>
      <c r="CE476" s="8"/>
      <c r="CF476" s="8"/>
      <c r="CG476" s="8"/>
      <c r="CH476" s="8"/>
      <c r="CI476" s="8"/>
      <c r="CJ476" s="8"/>
      <c r="CK476" s="8"/>
      <c r="CL476" s="8"/>
      <c r="CM476" s="8"/>
      <c r="CN476" s="8"/>
      <c r="CO476" s="8"/>
      <c r="CP476" s="8"/>
      <c r="CQ476" s="8"/>
      <c r="CR476" s="8"/>
      <c r="CS476" s="8"/>
      <c r="CT476" s="8"/>
      <c r="CU476" s="8"/>
      <c r="CV476" s="8"/>
    </row>
    <row r="477" spans="1:100" s="7" customFormat="1" ht="43.5" customHeight="1" x14ac:dyDescent="0.25">
      <c r="A477" s="235" t="s">
        <v>90</v>
      </c>
      <c r="B477" s="354" t="s">
        <v>919</v>
      </c>
      <c r="C477" s="354" t="s">
        <v>920</v>
      </c>
      <c r="D477" s="244" t="s">
        <v>294</v>
      </c>
      <c r="E477" s="259" t="s">
        <v>380</v>
      </c>
      <c r="F477" s="245" t="s">
        <v>34</v>
      </c>
      <c r="G477" s="418" t="s">
        <v>1109</v>
      </c>
      <c r="H477" s="257" t="s">
        <v>293</v>
      </c>
      <c r="I477" s="388" t="s">
        <v>1110</v>
      </c>
      <c r="J477" s="286">
        <f>-K2049/0.0833333333333333</f>
        <v>0</v>
      </c>
      <c r="K477" s="286"/>
      <c r="L477" s="282">
        <v>41066</v>
      </c>
      <c r="M477" s="280">
        <v>41091</v>
      </c>
      <c r="N477" s="282">
        <v>42916</v>
      </c>
      <c r="O477" s="327">
        <f>YEAR(N477)</f>
        <v>2017</v>
      </c>
      <c r="P477" s="323">
        <f>MONTH(N477)</f>
        <v>6</v>
      </c>
      <c r="Q477" s="328" t="str">
        <f>IF(P477&gt;9,CONCATENATE(O477,P477),CONCATENATE(O477,"0",P477))</f>
        <v>201706</v>
      </c>
      <c r="R477" s="235">
        <v>0</v>
      </c>
      <c r="S477" s="268">
        <v>0</v>
      </c>
      <c r="T477" s="268">
        <v>0</v>
      </c>
      <c r="U477" s="262"/>
      <c r="V477" s="345"/>
      <c r="W477" s="345"/>
      <c r="X477" s="345"/>
      <c r="Y477" s="250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77" s="348"/>
      <c r="AA477" s="349"/>
      <c r="AB477" s="349"/>
      <c r="AC477" s="349"/>
      <c r="AD477" s="349"/>
      <c r="AE477" s="349"/>
      <c r="AF477" s="349"/>
      <c r="AG477" s="349"/>
      <c r="AH477" s="349"/>
      <c r="AI477" s="349"/>
      <c r="AJ477" s="349"/>
      <c r="AK477" s="349"/>
      <c r="AL477" s="349"/>
      <c r="AM477" s="349"/>
      <c r="AN477" s="349"/>
      <c r="AO477" s="349"/>
      <c r="AP477" s="349"/>
      <c r="AQ477" s="349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  <c r="BG477" s="8"/>
      <c r="BH477" s="8"/>
      <c r="BI477" s="8"/>
      <c r="BJ477" s="8"/>
      <c r="BK477" s="8"/>
      <c r="BL477" s="8"/>
      <c r="BM477" s="8"/>
      <c r="BN477" s="8"/>
      <c r="BO477" s="8"/>
      <c r="BP477" s="8"/>
      <c r="BQ477" s="8"/>
      <c r="BR477" s="8"/>
      <c r="BS477" s="8"/>
      <c r="BT477" s="8"/>
      <c r="BU477" s="8"/>
      <c r="BV477" s="8"/>
      <c r="BW477" s="8"/>
      <c r="BX477" s="8"/>
      <c r="BY477" s="8"/>
      <c r="BZ477" s="8"/>
      <c r="CA477" s="8"/>
      <c r="CB477" s="8"/>
      <c r="CC477" s="8"/>
      <c r="CD477" s="8"/>
      <c r="CE477" s="8"/>
      <c r="CF477" s="8"/>
      <c r="CG477" s="8"/>
      <c r="CH477" s="8"/>
      <c r="CI477" s="8"/>
      <c r="CJ477" s="8"/>
      <c r="CK477" s="8"/>
      <c r="CL477" s="8"/>
      <c r="CM477" s="8"/>
      <c r="CN477" s="8"/>
      <c r="CO477" s="8"/>
      <c r="CP477" s="8"/>
      <c r="CQ477" s="8"/>
      <c r="CR477" s="8"/>
      <c r="CS477" s="8"/>
      <c r="CT477" s="8"/>
      <c r="CU477" s="8"/>
      <c r="CV477" s="8"/>
    </row>
    <row r="478" spans="1:100" s="7" customFormat="1" ht="43.5" customHeight="1" x14ac:dyDescent="0.25">
      <c r="A478" s="354" t="s">
        <v>90</v>
      </c>
      <c r="B478" s="378" t="s">
        <v>919</v>
      </c>
      <c r="C478" s="370" t="s">
        <v>920</v>
      </c>
      <c r="D478" s="358" t="s">
        <v>2399</v>
      </c>
      <c r="E478" s="358" t="s">
        <v>2400</v>
      </c>
      <c r="F478" s="359" t="s">
        <v>46</v>
      </c>
      <c r="G478" s="355" t="s">
        <v>2401</v>
      </c>
      <c r="H478" s="355" t="s">
        <v>2402</v>
      </c>
      <c r="I478" s="371">
        <v>48716</v>
      </c>
      <c r="J478" s="371">
        <f>-K2065/0.0833333333333333</f>
        <v>0</v>
      </c>
      <c r="K478" s="371"/>
      <c r="L478" s="372">
        <v>42445</v>
      </c>
      <c r="M478" s="372">
        <v>42552</v>
      </c>
      <c r="N478" s="373">
        <v>42916</v>
      </c>
      <c r="O478" s="374">
        <f>YEAR(N478)</f>
        <v>2017</v>
      </c>
      <c r="P478" s="374">
        <f>MONTH(N478)</f>
        <v>6</v>
      </c>
      <c r="Q478" s="375" t="str">
        <f>IF(P478&gt;9,CONCATENATE(O478,P478),CONCATENATE(O478,"0",P478))</f>
        <v>201706</v>
      </c>
      <c r="R478" s="354">
        <v>0</v>
      </c>
      <c r="S478" s="376">
        <v>0</v>
      </c>
      <c r="T478" s="376">
        <v>0</v>
      </c>
      <c r="U478" s="355" t="s">
        <v>1869</v>
      </c>
      <c r="V478" s="349"/>
      <c r="W478" s="348"/>
      <c r="X478" s="422"/>
      <c r="Y478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78" s="422"/>
      <c r="AA478" s="349"/>
      <c r="AB478" s="349"/>
      <c r="AC478" s="349"/>
      <c r="AD478" s="349"/>
      <c r="AE478" s="349"/>
      <c r="AF478" s="349"/>
      <c r="AG478" s="349"/>
      <c r="AH478" s="349"/>
      <c r="AI478" s="349"/>
      <c r="AJ478" s="349"/>
      <c r="AK478" s="349"/>
      <c r="AL478" s="349"/>
      <c r="AM478" s="349"/>
      <c r="AN478" s="349"/>
      <c r="AO478" s="349"/>
      <c r="AP478" s="349"/>
      <c r="AQ478" s="349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  <c r="BG478" s="8"/>
      <c r="BH478" s="8"/>
      <c r="BI478" s="8"/>
      <c r="BJ478" s="8"/>
      <c r="BK478" s="8"/>
      <c r="BL478" s="8"/>
      <c r="BM478" s="8"/>
      <c r="BN478" s="8"/>
      <c r="BO478" s="8"/>
      <c r="BP478" s="8"/>
      <c r="BQ478" s="8"/>
      <c r="BR478" s="8"/>
      <c r="BS478" s="8"/>
      <c r="BT478" s="8"/>
      <c r="BU478" s="8"/>
      <c r="BV478" s="8"/>
      <c r="BW478" s="8"/>
      <c r="BX478" s="8"/>
      <c r="BY478" s="8"/>
      <c r="BZ478" s="8"/>
      <c r="CA478" s="8"/>
      <c r="CB478" s="8"/>
      <c r="CC478" s="8"/>
      <c r="CD478" s="8"/>
      <c r="CE478" s="8"/>
      <c r="CF478" s="8"/>
      <c r="CG478" s="8"/>
      <c r="CH478" s="8"/>
      <c r="CI478" s="8"/>
      <c r="CJ478" s="8"/>
      <c r="CK478" s="8"/>
      <c r="CL478" s="8"/>
      <c r="CM478" s="8"/>
      <c r="CN478" s="8"/>
      <c r="CO478" s="8"/>
      <c r="CP478" s="8"/>
      <c r="CQ478" s="8"/>
      <c r="CR478" s="8"/>
      <c r="CS478" s="8"/>
      <c r="CT478" s="8"/>
      <c r="CU478" s="8"/>
      <c r="CV478" s="8"/>
    </row>
    <row r="479" spans="1:100" s="7" customFormat="1" ht="43.5" customHeight="1" x14ac:dyDescent="0.25">
      <c r="A479" s="235" t="s">
        <v>90</v>
      </c>
      <c r="B479" s="354" t="s">
        <v>919</v>
      </c>
      <c r="C479" s="354" t="s">
        <v>920</v>
      </c>
      <c r="D479" s="244" t="s">
        <v>687</v>
      </c>
      <c r="E479" s="244" t="s">
        <v>391</v>
      </c>
      <c r="F479" s="245" t="s">
        <v>34</v>
      </c>
      <c r="G479" s="251" t="s">
        <v>631</v>
      </c>
      <c r="H479" s="251" t="s">
        <v>217</v>
      </c>
      <c r="I479" s="285">
        <v>26700</v>
      </c>
      <c r="J479" s="285">
        <f>-K2045/0.0833333333333333</f>
        <v>0</v>
      </c>
      <c r="K479" s="285"/>
      <c r="L479" s="280">
        <v>41017</v>
      </c>
      <c r="M479" s="280">
        <v>41091</v>
      </c>
      <c r="N479" s="281">
        <v>42916</v>
      </c>
      <c r="O479" s="323">
        <f>YEAR(N479)</f>
        <v>2017</v>
      </c>
      <c r="P479" s="323">
        <f>MONTH(N479)</f>
        <v>6</v>
      </c>
      <c r="Q479" s="324" t="str">
        <f>IF(P479&gt;9,CONCATENATE(O479,P479),CONCATENATE(O479,"0",P479))</f>
        <v>201706</v>
      </c>
      <c r="R479" s="235">
        <v>0</v>
      </c>
      <c r="S479" s="267">
        <v>0</v>
      </c>
      <c r="T479" s="267">
        <v>0</v>
      </c>
      <c r="U479" s="262"/>
      <c r="V479" s="346"/>
      <c r="W479" s="345"/>
      <c r="X479" s="346"/>
      <c r="Y479" s="25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79" s="348"/>
      <c r="AA479" s="349"/>
      <c r="AB479" s="349"/>
      <c r="AC479" s="349"/>
      <c r="AD479" s="349"/>
      <c r="AE479" s="349"/>
      <c r="AF479" s="349"/>
      <c r="AG479" s="349"/>
      <c r="AH479" s="349"/>
      <c r="AI479" s="349"/>
      <c r="AJ479" s="349"/>
      <c r="AK479" s="349"/>
      <c r="AL479" s="349"/>
      <c r="AM479" s="349"/>
      <c r="AN479" s="349"/>
      <c r="AO479" s="349"/>
      <c r="AP479" s="349"/>
      <c r="AQ479" s="349"/>
    </row>
    <row r="480" spans="1:100" s="7" customFormat="1" ht="43.5" customHeight="1" x14ac:dyDescent="0.25">
      <c r="A480" s="235" t="s">
        <v>90</v>
      </c>
      <c r="B480" s="354" t="s">
        <v>919</v>
      </c>
      <c r="C480" s="354" t="s">
        <v>920</v>
      </c>
      <c r="D480" s="358" t="s">
        <v>2388</v>
      </c>
      <c r="E480" s="244" t="s">
        <v>394</v>
      </c>
      <c r="F480" s="245" t="s">
        <v>757</v>
      </c>
      <c r="G480" s="251" t="s">
        <v>758</v>
      </c>
      <c r="H480" s="251" t="s">
        <v>217</v>
      </c>
      <c r="I480" s="285">
        <v>53040</v>
      </c>
      <c r="J480" s="285">
        <f>-K2046/0.0833333333333333</f>
        <v>0</v>
      </c>
      <c r="K480" s="285"/>
      <c r="L480" s="280">
        <v>41052</v>
      </c>
      <c r="M480" s="280">
        <v>41091</v>
      </c>
      <c r="N480" s="281">
        <v>42916</v>
      </c>
      <c r="O480" s="323">
        <f>YEAR(N480)</f>
        <v>2017</v>
      </c>
      <c r="P480" s="323">
        <f>MONTH(N480)</f>
        <v>6</v>
      </c>
      <c r="Q480" s="324" t="str">
        <f>IF(P480&gt;9,CONCATENATE(O480,P480),CONCATENATE(O480,"0",P480))</f>
        <v>201706</v>
      </c>
      <c r="R480" s="235">
        <v>0</v>
      </c>
      <c r="S480" s="267">
        <v>0</v>
      </c>
      <c r="T480" s="267">
        <v>0</v>
      </c>
      <c r="U480" s="262"/>
      <c r="V480" s="346"/>
      <c r="W480" s="345"/>
      <c r="X480" s="346"/>
      <c r="Y480" s="25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80" s="348"/>
      <c r="AA480" s="349"/>
      <c r="AB480" s="349"/>
      <c r="AC480" s="349"/>
      <c r="AD480" s="349"/>
      <c r="AE480" s="349"/>
      <c r="AF480" s="349"/>
      <c r="AG480" s="349"/>
      <c r="AH480" s="349"/>
      <c r="AI480" s="349"/>
      <c r="AJ480" s="349"/>
      <c r="AK480" s="349"/>
      <c r="AL480" s="349"/>
      <c r="AM480" s="349"/>
      <c r="AN480" s="349"/>
      <c r="AO480" s="349"/>
      <c r="AP480" s="349"/>
      <c r="AQ480" s="349"/>
      <c r="AR480" s="8"/>
      <c r="AS480" s="8"/>
      <c r="AT480" s="8"/>
      <c r="AU480" s="8"/>
      <c r="AV480" s="8"/>
      <c r="AW480" s="8"/>
      <c r="AX480" s="8"/>
      <c r="AY480" s="8"/>
      <c r="AZ480" s="8"/>
      <c r="BA480" s="8"/>
      <c r="BB480" s="8"/>
      <c r="BC480" s="8"/>
      <c r="BD480" s="8"/>
      <c r="BE480" s="8"/>
      <c r="BF480" s="8"/>
      <c r="BG480" s="8"/>
      <c r="BH480" s="8"/>
      <c r="BI480" s="8"/>
      <c r="BJ480" s="8"/>
      <c r="BK480" s="8"/>
      <c r="BL480" s="8"/>
      <c r="BM480" s="8"/>
      <c r="BN480" s="8"/>
      <c r="BO480" s="8"/>
      <c r="BP480" s="8"/>
      <c r="BQ480" s="8"/>
      <c r="BR480" s="8"/>
      <c r="BS480" s="8"/>
      <c r="BT480" s="8"/>
      <c r="BU480" s="8"/>
      <c r="BV480" s="8"/>
      <c r="BW480" s="8"/>
      <c r="BX480" s="8"/>
      <c r="BY480" s="8"/>
      <c r="BZ480" s="8"/>
      <c r="CA480" s="8"/>
      <c r="CB480" s="8"/>
      <c r="CC480" s="8"/>
      <c r="CD480" s="8"/>
      <c r="CE480" s="8"/>
      <c r="CF480" s="8"/>
      <c r="CG480" s="8"/>
      <c r="CH480" s="8"/>
      <c r="CI480" s="8"/>
      <c r="CJ480" s="8"/>
      <c r="CK480" s="8"/>
      <c r="CL480" s="8"/>
      <c r="CM480" s="8"/>
      <c r="CN480" s="8"/>
      <c r="CO480" s="8"/>
      <c r="CP480" s="8"/>
      <c r="CQ480" s="8"/>
      <c r="CR480" s="8"/>
      <c r="CS480" s="8"/>
      <c r="CT480" s="8"/>
      <c r="CU480" s="8"/>
      <c r="CV480" s="8"/>
    </row>
    <row r="481" spans="1:100" s="7" customFormat="1" ht="43.5" customHeight="1" x14ac:dyDescent="0.25">
      <c r="A481" s="305" t="s">
        <v>90</v>
      </c>
      <c r="B481" s="354" t="s">
        <v>919</v>
      </c>
      <c r="C481" s="398" t="s">
        <v>920</v>
      </c>
      <c r="D481" s="365" t="s">
        <v>2371</v>
      </c>
      <c r="E481" s="306" t="s">
        <v>386</v>
      </c>
      <c r="F481" s="307" t="s">
        <v>34</v>
      </c>
      <c r="G481" s="308" t="s">
        <v>1128</v>
      </c>
      <c r="H481" s="308" t="s">
        <v>1129</v>
      </c>
      <c r="I481" s="309">
        <v>49000</v>
      </c>
      <c r="J481" s="309">
        <f>-K2062/0.0833333333333333</f>
        <v>0</v>
      </c>
      <c r="K481" s="309"/>
      <c r="L481" s="310">
        <v>42578</v>
      </c>
      <c r="M481" s="310">
        <v>42568</v>
      </c>
      <c r="N481" s="310">
        <v>42932</v>
      </c>
      <c r="O481" s="337">
        <f>YEAR(N481)</f>
        <v>2017</v>
      </c>
      <c r="P481" s="336">
        <f>MONTH(N481)</f>
        <v>7</v>
      </c>
      <c r="Q481" s="332" t="str">
        <f>IF(P481&gt;9,CONCATENATE(O481,P481),CONCATENATE(O481,"0",P481))</f>
        <v>201707</v>
      </c>
      <c r="R481" s="311">
        <v>0</v>
      </c>
      <c r="S481" s="312">
        <v>0</v>
      </c>
      <c r="T481" s="312">
        <v>0</v>
      </c>
      <c r="U481" s="355" t="s">
        <v>1869</v>
      </c>
      <c r="V481" s="363"/>
      <c r="W481" s="360"/>
      <c r="X481" s="385"/>
      <c r="Y481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81" s="348"/>
      <c r="AA481" s="348"/>
      <c r="AB481" s="348"/>
      <c r="AC481" s="348"/>
      <c r="AD481" s="348"/>
      <c r="AE481" s="348"/>
      <c r="AF481" s="348"/>
      <c r="AG481" s="348"/>
      <c r="AH481" s="348"/>
      <c r="AI481" s="348"/>
      <c r="AJ481" s="348"/>
      <c r="AK481" s="348"/>
      <c r="AL481" s="348"/>
      <c r="AM481" s="348"/>
      <c r="AN481" s="348"/>
      <c r="AO481" s="348"/>
      <c r="AP481" s="348"/>
      <c r="AQ481" s="348"/>
    </row>
    <row r="482" spans="1:100" s="7" customFormat="1" ht="43.5" customHeight="1" x14ac:dyDescent="0.25">
      <c r="A482" s="311" t="s">
        <v>90</v>
      </c>
      <c r="B482" s="369" t="s">
        <v>919</v>
      </c>
      <c r="C482" s="398" t="s">
        <v>920</v>
      </c>
      <c r="D482" s="314" t="s">
        <v>1802</v>
      </c>
      <c r="E482" s="314" t="s">
        <v>1182</v>
      </c>
      <c r="F482" s="307" t="s">
        <v>34</v>
      </c>
      <c r="G482" s="313" t="s">
        <v>1803</v>
      </c>
      <c r="H482" s="313" t="s">
        <v>1804</v>
      </c>
      <c r="I482" s="316">
        <v>1046250</v>
      </c>
      <c r="J482" s="316">
        <f>-K2038/0.0833333333333333</f>
        <v>0</v>
      </c>
      <c r="K482" s="316"/>
      <c r="L482" s="317">
        <v>42535</v>
      </c>
      <c r="M482" s="317">
        <v>42570</v>
      </c>
      <c r="N482" s="318">
        <v>42934</v>
      </c>
      <c r="O482" s="336">
        <f>YEAR(N482)</f>
        <v>2017</v>
      </c>
      <c r="P482" s="336">
        <f>MONTH(N482)</f>
        <v>7</v>
      </c>
      <c r="Q482" s="326" t="str">
        <f>IF(P482&gt;9,CONCATENATE(O482,P482),CONCATENATE(O482,"0",P482))</f>
        <v>201707</v>
      </c>
      <c r="R482" s="354" t="s">
        <v>268</v>
      </c>
      <c r="S482" s="319">
        <v>0</v>
      </c>
      <c r="T482" s="319">
        <v>0</v>
      </c>
      <c r="U482" s="313"/>
      <c r="V482" s="360"/>
      <c r="W482" s="360"/>
      <c r="X482" s="360"/>
      <c r="Y482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82" s="360"/>
      <c r="AA482" s="363"/>
      <c r="AB482" s="363"/>
      <c r="AC482" s="363"/>
      <c r="AD482" s="363"/>
      <c r="AE482" s="363"/>
      <c r="AF482" s="363"/>
      <c r="AG482" s="363"/>
      <c r="AH482" s="363"/>
      <c r="AI482" s="363"/>
      <c r="AJ482" s="363"/>
      <c r="AK482" s="363"/>
      <c r="AL482" s="363"/>
      <c r="AM482" s="363"/>
      <c r="AN482" s="363"/>
      <c r="AO482" s="363"/>
      <c r="AP482" s="363"/>
      <c r="AQ482" s="363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  <c r="BF482" s="8"/>
      <c r="BG482" s="8"/>
      <c r="BH482" s="8"/>
      <c r="BI482" s="8"/>
      <c r="BJ482" s="8"/>
      <c r="BK482" s="8"/>
      <c r="BL482" s="8"/>
      <c r="BM482" s="8"/>
      <c r="BN482" s="8"/>
      <c r="BO482" s="8"/>
      <c r="BP482" s="8"/>
      <c r="BQ482" s="8"/>
      <c r="BR482" s="8"/>
      <c r="BS482" s="8"/>
      <c r="BT482" s="8"/>
      <c r="BU482" s="8"/>
      <c r="BV482" s="8"/>
      <c r="BW482" s="8"/>
      <c r="BX482" s="8"/>
      <c r="BY482" s="8"/>
      <c r="BZ482" s="8"/>
      <c r="CA482" s="8"/>
      <c r="CB482" s="8"/>
      <c r="CC482" s="8"/>
      <c r="CD482" s="8"/>
      <c r="CE482" s="8"/>
      <c r="CF482" s="8"/>
      <c r="CG482" s="8"/>
      <c r="CH482" s="8"/>
      <c r="CI482" s="8"/>
      <c r="CJ482" s="8"/>
      <c r="CK482" s="8"/>
      <c r="CL482" s="8"/>
      <c r="CM482" s="8"/>
      <c r="CN482" s="8"/>
      <c r="CO482" s="8"/>
      <c r="CP482" s="8"/>
      <c r="CQ482" s="8"/>
      <c r="CR482" s="8"/>
      <c r="CS482" s="8"/>
      <c r="CT482" s="8"/>
      <c r="CU482" s="8"/>
      <c r="CV482" s="8"/>
    </row>
    <row r="483" spans="1:100" s="7" customFormat="1" ht="43.5" customHeight="1" x14ac:dyDescent="0.25">
      <c r="A483" s="305" t="s">
        <v>90</v>
      </c>
      <c r="B483" s="361" t="s">
        <v>919</v>
      </c>
      <c r="C483" s="398" t="s">
        <v>920</v>
      </c>
      <c r="D483" s="365" t="s">
        <v>2375</v>
      </c>
      <c r="E483" s="306" t="s">
        <v>394</v>
      </c>
      <c r="F483" s="307" t="s">
        <v>1488</v>
      </c>
      <c r="G483" s="308" t="s">
        <v>1490</v>
      </c>
      <c r="H483" s="308" t="s">
        <v>1492</v>
      </c>
      <c r="I483" s="309">
        <v>66666</v>
      </c>
      <c r="J483" s="309">
        <f>-K2063/0.0833333333333333</f>
        <v>0</v>
      </c>
      <c r="K483" s="309"/>
      <c r="L483" s="310">
        <v>42571</v>
      </c>
      <c r="M483" s="310">
        <v>42574</v>
      </c>
      <c r="N483" s="310">
        <v>42938</v>
      </c>
      <c r="O483" s="337">
        <f>YEAR(N483)</f>
        <v>2017</v>
      </c>
      <c r="P483" s="336">
        <f>MONTH(N483)</f>
        <v>7</v>
      </c>
      <c r="Q483" s="332" t="str">
        <f>IF(P483&gt;9,CONCATENATE(O483,P483),CONCATENATE(O483,"0",P483))</f>
        <v>201707</v>
      </c>
      <c r="R483" s="311" t="s">
        <v>44</v>
      </c>
      <c r="S483" s="312">
        <v>0</v>
      </c>
      <c r="T483" s="312">
        <v>0</v>
      </c>
      <c r="U483" s="313"/>
      <c r="V483" s="363"/>
      <c r="W483" s="360"/>
      <c r="X483" s="385"/>
      <c r="Y483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83" s="348"/>
      <c r="AA483" s="348"/>
      <c r="AB483" s="348"/>
      <c r="AC483" s="348"/>
      <c r="AD483" s="348"/>
      <c r="AE483" s="348"/>
      <c r="AF483" s="348"/>
      <c r="AG483" s="348"/>
      <c r="AH483" s="348"/>
      <c r="AI483" s="348"/>
      <c r="AJ483" s="348"/>
      <c r="AK483" s="348"/>
      <c r="AL483" s="348"/>
      <c r="AM483" s="348"/>
      <c r="AN483" s="348"/>
      <c r="AO483" s="348"/>
      <c r="AP483" s="348"/>
      <c r="AQ483" s="34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8"/>
      <c r="BI483" s="8"/>
      <c r="BJ483" s="8"/>
      <c r="BK483" s="8"/>
      <c r="BL483" s="8"/>
      <c r="BM483" s="8"/>
      <c r="BN483" s="8"/>
      <c r="BO483" s="8"/>
      <c r="BP483" s="8"/>
      <c r="BQ483" s="8"/>
      <c r="BR483" s="8"/>
      <c r="BS483" s="8"/>
      <c r="BT483" s="8"/>
      <c r="BU483" s="8"/>
      <c r="BV483" s="8"/>
      <c r="BW483" s="8"/>
      <c r="BX483" s="8"/>
      <c r="BY483" s="8"/>
      <c r="BZ483" s="8"/>
      <c r="CA483" s="8"/>
      <c r="CB483" s="8"/>
      <c r="CC483" s="8"/>
      <c r="CD483" s="8"/>
      <c r="CE483" s="8"/>
      <c r="CF483" s="8"/>
      <c r="CG483" s="8"/>
      <c r="CH483" s="8"/>
      <c r="CI483" s="8"/>
      <c r="CJ483" s="8"/>
      <c r="CK483" s="8"/>
      <c r="CL483" s="8"/>
      <c r="CM483" s="8"/>
      <c r="CN483" s="8"/>
      <c r="CO483" s="8"/>
      <c r="CP483" s="8"/>
      <c r="CQ483" s="8"/>
      <c r="CR483" s="8"/>
      <c r="CS483" s="8"/>
      <c r="CT483" s="8"/>
      <c r="CU483" s="8"/>
      <c r="CV483" s="8"/>
    </row>
    <row r="484" spans="1:100" s="7" customFormat="1" ht="43.5" customHeight="1" x14ac:dyDescent="0.25">
      <c r="A484" s="305" t="s">
        <v>90</v>
      </c>
      <c r="B484" s="361" t="s">
        <v>919</v>
      </c>
      <c r="C484" s="398" t="s">
        <v>920</v>
      </c>
      <c r="D484" s="365" t="s">
        <v>2372</v>
      </c>
      <c r="E484" s="306" t="s">
        <v>394</v>
      </c>
      <c r="F484" s="307" t="s">
        <v>1488</v>
      </c>
      <c r="G484" s="308" t="s">
        <v>1489</v>
      </c>
      <c r="H484" s="308" t="s">
        <v>1101</v>
      </c>
      <c r="I484" s="309">
        <v>499500</v>
      </c>
      <c r="J484" s="309">
        <f>-K2068/0.0833333333333333</f>
        <v>0</v>
      </c>
      <c r="K484" s="309"/>
      <c r="L484" s="310">
        <v>42571</v>
      </c>
      <c r="M484" s="310">
        <v>42574</v>
      </c>
      <c r="N484" s="310">
        <v>42938</v>
      </c>
      <c r="O484" s="337">
        <f>YEAR(N484)</f>
        <v>2017</v>
      </c>
      <c r="P484" s="336">
        <f>MONTH(N484)</f>
        <v>7</v>
      </c>
      <c r="Q484" s="332" t="str">
        <f>IF(P484&gt;9,CONCATENATE(O484,P484),CONCATENATE(O484,"0",P484))</f>
        <v>201707</v>
      </c>
      <c r="R484" s="354" t="s">
        <v>44</v>
      </c>
      <c r="S484" s="312">
        <v>0</v>
      </c>
      <c r="T484" s="312">
        <v>0</v>
      </c>
      <c r="U484" s="313"/>
      <c r="V484" s="363"/>
      <c r="W484" s="360"/>
      <c r="X484" s="385"/>
      <c r="Y484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84" s="422"/>
      <c r="AA484" s="349"/>
      <c r="AB484" s="349"/>
      <c r="AC484" s="349"/>
      <c r="AD484" s="349"/>
      <c r="AE484" s="349"/>
      <c r="AF484" s="349"/>
      <c r="AG484" s="349"/>
      <c r="AH484" s="349"/>
      <c r="AI484" s="349"/>
      <c r="AJ484" s="349"/>
      <c r="AK484" s="349"/>
      <c r="AL484" s="349"/>
      <c r="AM484" s="349"/>
      <c r="AN484" s="349"/>
      <c r="AO484" s="349"/>
      <c r="AP484" s="349"/>
      <c r="AQ484" s="349"/>
      <c r="AR484" s="8"/>
      <c r="AS484" s="8"/>
      <c r="AT484" s="8"/>
      <c r="AU484" s="8"/>
      <c r="AV484" s="8"/>
      <c r="AW484" s="8"/>
      <c r="AX484" s="8"/>
      <c r="AY484" s="8"/>
      <c r="AZ484" s="8"/>
      <c r="BA484" s="8"/>
      <c r="BB484" s="8"/>
      <c r="BC484" s="8"/>
      <c r="BD484" s="8"/>
      <c r="BE484" s="8"/>
      <c r="BF484" s="8"/>
      <c r="BG484" s="8"/>
      <c r="BH484" s="8"/>
      <c r="BI484" s="8"/>
      <c r="BJ484" s="8"/>
      <c r="BK484" s="8"/>
      <c r="BL484" s="8"/>
      <c r="BM484" s="8"/>
      <c r="BN484" s="8"/>
      <c r="BO484" s="8"/>
      <c r="BP484" s="8"/>
      <c r="BQ484" s="8"/>
      <c r="BR484" s="8"/>
      <c r="BS484" s="8"/>
      <c r="BT484" s="8"/>
      <c r="BU484" s="8"/>
      <c r="BV484" s="8"/>
      <c r="BW484" s="8"/>
      <c r="BX484" s="8"/>
      <c r="BY484" s="8"/>
      <c r="BZ484" s="8"/>
      <c r="CA484" s="8"/>
      <c r="CB484" s="8"/>
      <c r="CC484" s="8"/>
      <c r="CD484" s="8"/>
      <c r="CE484" s="8"/>
      <c r="CF484" s="8"/>
      <c r="CG484" s="8"/>
      <c r="CH484" s="8"/>
      <c r="CI484" s="8"/>
      <c r="CJ484" s="8"/>
      <c r="CK484" s="8"/>
      <c r="CL484" s="8"/>
      <c r="CM484" s="8"/>
      <c r="CN484" s="8"/>
      <c r="CO484" s="8"/>
      <c r="CP484" s="8"/>
      <c r="CQ484" s="8"/>
      <c r="CR484" s="8"/>
      <c r="CS484" s="8"/>
      <c r="CT484" s="8"/>
      <c r="CU484" s="8"/>
      <c r="CV484" s="8"/>
    </row>
    <row r="485" spans="1:100" s="7" customFormat="1" ht="43.5" customHeight="1" x14ac:dyDescent="0.25">
      <c r="A485" s="305" t="s">
        <v>90</v>
      </c>
      <c r="B485" s="361" t="s">
        <v>919</v>
      </c>
      <c r="C485" s="398" t="s">
        <v>920</v>
      </c>
      <c r="D485" s="365" t="s">
        <v>2373</v>
      </c>
      <c r="E485" s="306" t="s">
        <v>394</v>
      </c>
      <c r="F485" s="307" t="s">
        <v>1488</v>
      </c>
      <c r="G485" s="308" t="s">
        <v>1490</v>
      </c>
      <c r="H485" s="308" t="s">
        <v>1101</v>
      </c>
      <c r="I485" s="309">
        <v>166666</v>
      </c>
      <c r="J485" s="309">
        <f>-K2069/0.0833333333333333</f>
        <v>0</v>
      </c>
      <c r="K485" s="309"/>
      <c r="L485" s="310">
        <v>42571</v>
      </c>
      <c r="M485" s="310">
        <v>42574</v>
      </c>
      <c r="N485" s="310">
        <v>42938</v>
      </c>
      <c r="O485" s="337">
        <f>YEAR(N485)</f>
        <v>2017</v>
      </c>
      <c r="P485" s="336">
        <f>MONTH(N485)</f>
        <v>7</v>
      </c>
      <c r="Q485" s="332" t="str">
        <f>IF(P485&gt;9,CONCATENATE(O485,P485),CONCATENATE(O485,"0",P485))</f>
        <v>201707</v>
      </c>
      <c r="R485" s="354" t="s">
        <v>44</v>
      </c>
      <c r="S485" s="312">
        <v>0</v>
      </c>
      <c r="T485" s="312">
        <v>0</v>
      </c>
      <c r="U485" s="313"/>
      <c r="V485" s="363"/>
      <c r="W485" s="360"/>
      <c r="X485" s="385"/>
      <c r="Y485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85" s="348"/>
      <c r="AA485" s="348"/>
      <c r="AB485" s="348"/>
      <c r="AC485" s="348"/>
      <c r="AD485" s="348"/>
      <c r="AE485" s="348"/>
      <c r="AF485" s="348"/>
      <c r="AG485" s="348"/>
      <c r="AH485" s="348"/>
      <c r="AI485" s="348"/>
      <c r="AJ485" s="348"/>
      <c r="AK485" s="348"/>
      <c r="AL485" s="348"/>
      <c r="AM485" s="348"/>
      <c r="AN485" s="348"/>
      <c r="AO485" s="348"/>
      <c r="AP485" s="348"/>
      <c r="AQ485" s="348"/>
      <c r="AR485" s="8"/>
      <c r="AS485" s="8"/>
      <c r="AT485" s="8"/>
      <c r="AU485" s="8"/>
      <c r="AV485" s="8"/>
      <c r="AW485" s="8"/>
      <c r="AX485" s="8"/>
      <c r="AY485" s="8"/>
      <c r="AZ485" s="8"/>
      <c r="BA485" s="8"/>
      <c r="BB485" s="8"/>
      <c r="BC485" s="8"/>
      <c r="BD485" s="8"/>
      <c r="BE485" s="8"/>
      <c r="BF485" s="8"/>
      <c r="BG485" s="8"/>
      <c r="BH485" s="8"/>
      <c r="BI485" s="8"/>
      <c r="BJ485" s="8"/>
      <c r="BK485" s="8"/>
      <c r="BL485" s="8"/>
      <c r="BM485" s="8"/>
      <c r="BN485" s="8"/>
      <c r="BO485" s="8"/>
      <c r="BP485" s="8"/>
      <c r="BQ485" s="8"/>
      <c r="BR485" s="8"/>
      <c r="BS485" s="8"/>
      <c r="BT485" s="8"/>
      <c r="BU485" s="8"/>
      <c r="BV485" s="8"/>
      <c r="BW485" s="8"/>
      <c r="BX485" s="8"/>
      <c r="BY485" s="8"/>
      <c r="BZ485" s="8"/>
      <c r="CA485" s="8"/>
      <c r="CB485" s="8"/>
      <c r="CC485" s="8"/>
      <c r="CD485" s="8"/>
      <c r="CE485" s="8"/>
      <c r="CF485" s="8"/>
      <c r="CG485" s="8"/>
      <c r="CH485" s="8"/>
      <c r="CI485" s="8"/>
      <c r="CJ485" s="8"/>
      <c r="CK485" s="8"/>
      <c r="CL485" s="8"/>
      <c r="CM485" s="8"/>
      <c r="CN485" s="8"/>
      <c r="CO485" s="8"/>
      <c r="CP485" s="8"/>
      <c r="CQ485" s="8"/>
      <c r="CR485" s="8"/>
      <c r="CS485" s="8"/>
      <c r="CT485" s="8"/>
      <c r="CU485" s="8"/>
      <c r="CV485" s="8"/>
    </row>
    <row r="486" spans="1:100" s="7" customFormat="1" ht="43.5" customHeight="1" x14ac:dyDescent="0.25">
      <c r="A486" s="305" t="s">
        <v>90</v>
      </c>
      <c r="B486" s="361" t="s">
        <v>919</v>
      </c>
      <c r="C486" s="398" t="s">
        <v>920</v>
      </c>
      <c r="D486" s="365" t="s">
        <v>2374</v>
      </c>
      <c r="E486" s="306" t="s">
        <v>394</v>
      </c>
      <c r="F486" s="307" t="s">
        <v>1488</v>
      </c>
      <c r="G486" s="308" t="s">
        <v>1490</v>
      </c>
      <c r="H486" s="308" t="s">
        <v>1491</v>
      </c>
      <c r="I486" s="309">
        <v>166666</v>
      </c>
      <c r="J486" s="309">
        <f>-K2070/0.0833333333333333</f>
        <v>0</v>
      </c>
      <c r="K486" s="309"/>
      <c r="L486" s="310">
        <v>42571</v>
      </c>
      <c r="M486" s="310">
        <v>42574</v>
      </c>
      <c r="N486" s="310">
        <v>42938</v>
      </c>
      <c r="O486" s="337">
        <f>YEAR(N486)</f>
        <v>2017</v>
      </c>
      <c r="P486" s="336">
        <f>MONTH(N486)</f>
        <v>7</v>
      </c>
      <c r="Q486" s="332" t="str">
        <f>IF(P486&gt;9,CONCATENATE(O486,P486),CONCATENATE(O486,"0",P486))</f>
        <v>201707</v>
      </c>
      <c r="R486" s="354" t="s">
        <v>44</v>
      </c>
      <c r="S486" s="312">
        <v>0</v>
      </c>
      <c r="T486" s="312">
        <v>0</v>
      </c>
      <c r="U486" s="313"/>
      <c r="V486" s="363"/>
      <c r="W486" s="360"/>
      <c r="X486" s="363"/>
      <c r="Y486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86" s="348"/>
      <c r="AA486" s="348"/>
      <c r="AB486" s="348"/>
      <c r="AC486" s="348"/>
      <c r="AD486" s="348"/>
      <c r="AE486" s="348"/>
      <c r="AF486" s="348"/>
      <c r="AG486" s="348"/>
      <c r="AH486" s="348"/>
      <c r="AI486" s="348"/>
      <c r="AJ486" s="348"/>
      <c r="AK486" s="348"/>
      <c r="AL486" s="348"/>
      <c r="AM486" s="348"/>
      <c r="AN486" s="348"/>
      <c r="AO486" s="348"/>
      <c r="AP486" s="348"/>
      <c r="AQ486" s="34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  <c r="BG486" s="8"/>
      <c r="BH486" s="8"/>
      <c r="BI486" s="8"/>
      <c r="BJ486" s="8"/>
      <c r="BK486" s="8"/>
      <c r="BL486" s="8"/>
      <c r="BM486" s="8"/>
      <c r="BN486" s="8"/>
      <c r="BO486" s="8"/>
      <c r="BP486" s="8"/>
      <c r="BQ486" s="8"/>
      <c r="BR486" s="8"/>
      <c r="BS486" s="8"/>
      <c r="BT486" s="8"/>
      <c r="BU486" s="8"/>
      <c r="BV486" s="8"/>
      <c r="BW486" s="8"/>
      <c r="BX486" s="8"/>
      <c r="BY486" s="8"/>
      <c r="BZ486" s="8"/>
      <c r="CA486" s="8"/>
      <c r="CB486" s="8"/>
      <c r="CC486" s="8"/>
      <c r="CD486" s="8"/>
      <c r="CE486" s="8"/>
      <c r="CF486" s="8"/>
      <c r="CG486" s="8"/>
      <c r="CH486" s="8"/>
      <c r="CI486" s="8"/>
      <c r="CJ486" s="8"/>
      <c r="CK486" s="8"/>
      <c r="CL486" s="8"/>
      <c r="CM486" s="8"/>
      <c r="CN486" s="8"/>
      <c r="CO486" s="8"/>
      <c r="CP486" s="8"/>
      <c r="CQ486" s="8"/>
      <c r="CR486" s="8"/>
      <c r="CS486" s="8"/>
      <c r="CT486" s="8"/>
      <c r="CU486" s="8"/>
      <c r="CV486" s="8"/>
    </row>
    <row r="487" spans="1:100" s="7" customFormat="1" ht="43.5" customHeight="1" x14ac:dyDescent="0.25">
      <c r="A487" s="250" t="s">
        <v>90</v>
      </c>
      <c r="B487" s="354" t="s">
        <v>919</v>
      </c>
      <c r="C487" s="354" t="s">
        <v>920</v>
      </c>
      <c r="D487" s="365" t="s">
        <v>2389</v>
      </c>
      <c r="E487" s="247" t="s">
        <v>394</v>
      </c>
      <c r="F487" s="366" t="s">
        <v>1509</v>
      </c>
      <c r="G487" s="356" t="s">
        <v>1510</v>
      </c>
      <c r="H487" s="249" t="s">
        <v>95</v>
      </c>
      <c r="I487" s="286">
        <v>414414.17</v>
      </c>
      <c r="J487" s="286">
        <f>-K2061/0.0833333333333333</f>
        <v>0</v>
      </c>
      <c r="K487" s="286"/>
      <c r="L487" s="282">
        <v>42158</v>
      </c>
      <c r="M487" s="282">
        <v>41913</v>
      </c>
      <c r="N487" s="282">
        <v>43008</v>
      </c>
      <c r="O487" s="327">
        <f>YEAR(N487)</f>
        <v>2017</v>
      </c>
      <c r="P487" s="323">
        <f>MONTH(N487)</f>
        <v>9</v>
      </c>
      <c r="Q487" s="328" t="str">
        <f>IF(P487&gt;9,CONCATENATE(O487,P487),CONCATENATE(O487,"0",P487))</f>
        <v>201709</v>
      </c>
      <c r="R487" s="354" t="s">
        <v>44</v>
      </c>
      <c r="S487" s="268">
        <v>0</v>
      </c>
      <c r="T487" s="268">
        <v>0</v>
      </c>
      <c r="U487" s="262"/>
      <c r="V487" s="346"/>
      <c r="W487" s="345"/>
      <c r="X487" s="346"/>
      <c r="Y487" s="25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87" s="348"/>
      <c r="AA487" s="348"/>
      <c r="AB487" s="348"/>
      <c r="AC487" s="348"/>
      <c r="AD487" s="348"/>
      <c r="AE487" s="348"/>
      <c r="AF487" s="348"/>
      <c r="AG487" s="348"/>
      <c r="AH487" s="348"/>
      <c r="AI487" s="348"/>
      <c r="AJ487" s="348"/>
      <c r="AK487" s="348"/>
      <c r="AL487" s="348"/>
      <c r="AM487" s="348"/>
      <c r="AN487" s="348"/>
      <c r="AO487" s="348"/>
      <c r="AP487" s="348"/>
      <c r="AQ487" s="34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8"/>
      <c r="BK487" s="8"/>
      <c r="BL487" s="8"/>
      <c r="BM487" s="8"/>
      <c r="BN487" s="8"/>
      <c r="BO487" s="8"/>
      <c r="BP487" s="8"/>
      <c r="BQ487" s="8"/>
      <c r="BR487" s="8"/>
      <c r="BS487" s="8"/>
      <c r="BT487" s="8"/>
      <c r="BU487" s="8"/>
      <c r="BV487" s="8"/>
      <c r="BW487" s="8"/>
      <c r="BX487" s="8"/>
      <c r="BY487" s="8"/>
      <c r="BZ487" s="8"/>
      <c r="CA487" s="8"/>
      <c r="CB487" s="8"/>
      <c r="CC487" s="8"/>
      <c r="CD487" s="8"/>
      <c r="CE487" s="8"/>
      <c r="CF487" s="8"/>
      <c r="CG487" s="8"/>
      <c r="CH487" s="8"/>
      <c r="CI487" s="8"/>
      <c r="CJ487" s="8"/>
      <c r="CK487" s="8"/>
      <c r="CL487" s="8"/>
      <c r="CM487" s="8"/>
      <c r="CN487" s="8"/>
      <c r="CO487" s="8"/>
      <c r="CP487" s="8"/>
      <c r="CQ487" s="8"/>
      <c r="CR487" s="8"/>
      <c r="CS487" s="8"/>
      <c r="CT487" s="8"/>
      <c r="CU487" s="8"/>
      <c r="CV487" s="8"/>
    </row>
    <row r="488" spans="1:100" s="7" customFormat="1" ht="43.5" customHeight="1" x14ac:dyDescent="0.25">
      <c r="A488" s="250" t="s">
        <v>90</v>
      </c>
      <c r="B488" s="354" t="s">
        <v>919</v>
      </c>
      <c r="C488" s="354" t="s">
        <v>920</v>
      </c>
      <c r="D488" s="365" t="s">
        <v>2390</v>
      </c>
      <c r="E488" s="247" t="s">
        <v>396</v>
      </c>
      <c r="F488" s="248" t="s">
        <v>211</v>
      </c>
      <c r="G488" s="249" t="s">
        <v>212</v>
      </c>
      <c r="H488" s="249" t="s">
        <v>778</v>
      </c>
      <c r="I488" s="286">
        <v>16199544</v>
      </c>
      <c r="J488" s="286">
        <f>-K2054/0.0833333333333333</f>
        <v>0</v>
      </c>
      <c r="K488" s="286"/>
      <c r="L488" s="282">
        <v>42382</v>
      </c>
      <c r="M488" s="282">
        <v>41185</v>
      </c>
      <c r="N488" s="282">
        <v>43010</v>
      </c>
      <c r="O488" s="327">
        <f>YEAR(N488)</f>
        <v>2017</v>
      </c>
      <c r="P488" s="323">
        <f>MONTH(N488)</f>
        <v>10</v>
      </c>
      <c r="Q488" s="328" t="str">
        <f>IF(P488&gt;9,CONCATENATE(O488,P488),CONCATENATE(O488,"0",P488))</f>
        <v>201710</v>
      </c>
      <c r="R488" s="354" t="s">
        <v>1970</v>
      </c>
      <c r="S488" s="268">
        <v>0.03</v>
      </c>
      <c r="T488" s="268">
        <v>0.02</v>
      </c>
      <c r="U488" s="246"/>
      <c r="V488" s="343"/>
      <c r="W488" s="345"/>
      <c r="X488" s="343"/>
      <c r="Y488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88" s="348"/>
      <c r="AA488" s="348"/>
      <c r="AB488" s="348"/>
      <c r="AC488" s="348"/>
      <c r="AD488" s="348"/>
      <c r="AE488" s="348"/>
      <c r="AF488" s="348"/>
      <c r="AG488" s="348"/>
      <c r="AH488" s="348"/>
      <c r="AI488" s="348"/>
      <c r="AJ488" s="348"/>
      <c r="AK488" s="348"/>
      <c r="AL488" s="348"/>
      <c r="AM488" s="348"/>
      <c r="AN488" s="348"/>
      <c r="AO488" s="348"/>
      <c r="AP488" s="348"/>
      <c r="AQ488" s="34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  <c r="BG488" s="8"/>
      <c r="BH488" s="8"/>
      <c r="BI488" s="8"/>
      <c r="BJ488" s="8"/>
      <c r="BK488" s="8"/>
      <c r="BL488" s="8"/>
      <c r="BM488" s="8"/>
      <c r="BN488" s="8"/>
      <c r="BO488" s="8"/>
      <c r="BP488" s="8"/>
      <c r="BQ488" s="8"/>
      <c r="BR488" s="8"/>
      <c r="BS488" s="8"/>
      <c r="BT488" s="8"/>
      <c r="BU488" s="8"/>
      <c r="BV488" s="8"/>
      <c r="BW488" s="8"/>
      <c r="BX488" s="8"/>
      <c r="BY488" s="8"/>
      <c r="BZ488" s="8"/>
      <c r="CA488" s="8"/>
      <c r="CB488" s="8"/>
      <c r="CC488" s="8"/>
      <c r="CD488" s="8"/>
      <c r="CE488" s="8"/>
      <c r="CF488" s="8"/>
      <c r="CG488" s="8"/>
      <c r="CH488" s="8"/>
      <c r="CI488" s="8"/>
      <c r="CJ488" s="8"/>
      <c r="CK488" s="8"/>
      <c r="CL488" s="8"/>
      <c r="CM488" s="8"/>
      <c r="CN488" s="8"/>
      <c r="CO488" s="8"/>
      <c r="CP488" s="8"/>
      <c r="CQ488" s="8"/>
      <c r="CR488" s="8"/>
      <c r="CS488" s="8"/>
      <c r="CT488" s="8"/>
      <c r="CU488" s="8"/>
      <c r="CV488" s="8"/>
    </row>
    <row r="489" spans="1:100" s="7" customFormat="1" ht="43.5" customHeight="1" x14ac:dyDescent="0.25">
      <c r="A489" s="305" t="s">
        <v>90</v>
      </c>
      <c r="B489" s="369" t="s">
        <v>919</v>
      </c>
      <c r="C489" s="398" t="s">
        <v>920</v>
      </c>
      <c r="D489" s="306" t="s">
        <v>2838</v>
      </c>
      <c r="E489" s="306" t="s">
        <v>394</v>
      </c>
      <c r="F489" s="307" t="s">
        <v>2839</v>
      </c>
      <c r="G489" s="308" t="s">
        <v>2840</v>
      </c>
      <c r="H489" s="308" t="s">
        <v>2841</v>
      </c>
      <c r="I489" s="309">
        <v>2354405</v>
      </c>
      <c r="J489" s="309">
        <f>-K2126/0.0833333333333333</f>
        <v>0</v>
      </c>
      <c r="K489" s="309"/>
      <c r="L489" s="310">
        <v>42662</v>
      </c>
      <c r="M489" s="310">
        <v>42487</v>
      </c>
      <c r="N489" s="310">
        <v>43039</v>
      </c>
      <c r="O489" s="337">
        <f>YEAR(N489)</f>
        <v>2017</v>
      </c>
      <c r="P489" s="336">
        <f>MONTH(N489)</f>
        <v>10</v>
      </c>
      <c r="Q489" s="332" t="str">
        <f>IF(P489&gt;9,CONCATENATE(O489,P489),CONCATENATE(O489,"0",P489))</f>
        <v>201710</v>
      </c>
      <c r="R489" s="311">
        <v>0</v>
      </c>
      <c r="S489" s="312">
        <v>0</v>
      </c>
      <c r="T489" s="312">
        <v>0</v>
      </c>
      <c r="U489" s="313"/>
      <c r="V489" s="363"/>
      <c r="W489" s="360"/>
      <c r="X489" s="385"/>
      <c r="Y489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89" s="360"/>
      <c r="AA489" s="360"/>
      <c r="AB489" s="360"/>
      <c r="AC489" s="360"/>
      <c r="AD489" s="360"/>
      <c r="AE489" s="360"/>
      <c r="AF489" s="360"/>
      <c r="AG489" s="360"/>
      <c r="AH489" s="360"/>
      <c r="AI489" s="360"/>
      <c r="AJ489" s="360"/>
      <c r="AK489" s="360"/>
      <c r="AL489" s="360"/>
      <c r="AM489" s="360"/>
      <c r="AN489" s="360"/>
      <c r="AO489" s="360"/>
      <c r="AP489" s="360"/>
      <c r="AQ489" s="360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G489" s="8"/>
      <c r="BH489" s="8"/>
      <c r="BI489" s="8"/>
      <c r="BJ489" s="8"/>
      <c r="BK489" s="8"/>
      <c r="BL489" s="8"/>
      <c r="BM489" s="8"/>
      <c r="BN489" s="8"/>
      <c r="BO489" s="8"/>
      <c r="BP489" s="8"/>
      <c r="BQ489" s="8"/>
      <c r="BR489" s="8"/>
      <c r="BS489" s="8"/>
      <c r="BT489" s="8"/>
      <c r="BU489" s="8"/>
      <c r="BV489" s="8"/>
      <c r="BW489" s="8"/>
      <c r="BX489" s="8"/>
      <c r="BY489" s="8"/>
      <c r="BZ489" s="8"/>
      <c r="CA489" s="8"/>
      <c r="CB489" s="8"/>
      <c r="CC489" s="8"/>
      <c r="CD489" s="8"/>
      <c r="CE489" s="8"/>
      <c r="CF489" s="8"/>
      <c r="CG489" s="8"/>
      <c r="CH489" s="8"/>
      <c r="CI489" s="8"/>
      <c r="CJ489" s="8"/>
      <c r="CK489" s="8"/>
      <c r="CL489" s="8"/>
      <c r="CM489" s="8"/>
      <c r="CN489" s="8"/>
      <c r="CO489" s="8"/>
      <c r="CP489" s="8"/>
      <c r="CQ489" s="8"/>
      <c r="CR489" s="8"/>
      <c r="CS489" s="8"/>
      <c r="CT489" s="8"/>
      <c r="CU489" s="8"/>
      <c r="CV489" s="8"/>
    </row>
    <row r="490" spans="1:100" s="7" customFormat="1" ht="43.5" customHeight="1" x14ac:dyDescent="0.25">
      <c r="A490" s="235" t="s">
        <v>90</v>
      </c>
      <c r="B490" s="354" t="s">
        <v>919</v>
      </c>
      <c r="C490" s="354" t="s">
        <v>920</v>
      </c>
      <c r="D490" s="358" t="s">
        <v>2391</v>
      </c>
      <c r="E490" s="244" t="s">
        <v>390</v>
      </c>
      <c r="F490" s="245" t="s">
        <v>103</v>
      </c>
      <c r="G490" s="251" t="s">
        <v>104</v>
      </c>
      <c r="H490" s="251" t="s">
        <v>105</v>
      </c>
      <c r="I490" s="290" t="s">
        <v>94</v>
      </c>
      <c r="J490" s="290">
        <f>-K2062/0.0833333333333333</f>
        <v>0</v>
      </c>
      <c r="K490" s="290"/>
      <c r="L490" s="372" t="s">
        <v>328</v>
      </c>
      <c r="M490" s="372">
        <v>42334</v>
      </c>
      <c r="N490" s="281">
        <v>43064</v>
      </c>
      <c r="O490" s="323">
        <f>YEAR(N490)</f>
        <v>2017</v>
      </c>
      <c r="P490" s="323">
        <f>MONTH(N490)</f>
        <v>11</v>
      </c>
      <c r="Q490" s="324" t="str">
        <f>IF(P490&gt;9,CONCATENATE(O490,P490),CONCATENATE(O490,"0",P490))</f>
        <v>201711</v>
      </c>
      <c r="R490" s="354">
        <v>0</v>
      </c>
      <c r="S490" s="267">
        <v>0</v>
      </c>
      <c r="T490" s="267">
        <v>0</v>
      </c>
      <c r="U490" s="263"/>
      <c r="V490" s="345"/>
      <c r="W490" s="345"/>
      <c r="X490" s="345"/>
      <c r="Y490" s="250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90" s="348"/>
      <c r="AA490" s="348"/>
      <c r="AB490" s="348"/>
      <c r="AC490" s="348"/>
      <c r="AD490" s="348"/>
      <c r="AE490" s="348"/>
      <c r="AF490" s="348"/>
      <c r="AG490" s="348"/>
      <c r="AH490" s="348"/>
      <c r="AI490" s="348"/>
      <c r="AJ490" s="348"/>
      <c r="AK490" s="348"/>
      <c r="AL490" s="348"/>
      <c r="AM490" s="348"/>
      <c r="AN490" s="348"/>
      <c r="AO490" s="348"/>
      <c r="AP490" s="348"/>
      <c r="AQ490" s="348"/>
      <c r="AR490" s="8"/>
      <c r="AS490" s="8"/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8"/>
      <c r="BF490" s="8"/>
      <c r="BG490" s="8"/>
      <c r="BH490" s="8"/>
      <c r="BI490" s="8"/>
      <c r="BJ490" s="8"/>
      <c r="BK490" s="8"/>
      <c r="BL490" s="8"/>
      <c r="BM490" s="8"/>
      <c r="BN490" s="8"/>
      <c r="BO490" s="8"/>
      <c r="BP490" s="8"/>
      <c r="BQ490" s="8"/>
      <c r="BR490" s="8"/>
      <c r="BS490" s="8"/>
      <c r="BT490" s="8"/>
      <c r="BU490" s="8"/>
      <c r="BV490" s="8"/>
      <c r="BW490" s="8"/>
      <c r="BX490" s="8"/>
      <c r="BY490" s="8"/>
      <c r="BZ490" s="8"/>
      <c r="CA490" s="8"/>
      <c r="CB490" s="8"/>
      <c r="CC490" s="8"/>
      <c r="CD490" s="8"/>
      <c r="CE490" s="8"/>
      <c r="CF490" s="8"/>
      <c r="CG490" s="8"/>
      <c r="CH490" s="8"/>
      <c r="CI490" s="8"/>
      <c r="CJ490" s="8"/>
      <c r="CK490" s="8"/>
      <c r="CL490" s="8"/>
      <c r="CM490" s="8"/>
      <c r="CN490" s="8"/>
      <c r="CO490" s="8"/>
      <c r="CP490" s="8"/>
      <c r="CQ490" s="8"/>
      <c r="CR490" s="8"/>
      <c r="CS490" s="8"/>
      <c r="CT490" s="8"/>
      <c r="CU490" s="8"/>
      <c r="CV490" s="8"/>
    </row>
    <row r="491" spans="1:100" s="7" customFormat="1" ht="43.5" customHeight="1" x14ac:dyDescent="0.25">
      <c r="A491" s="235" t="s">
        <v>90</v>
      </c>
      <c r="B491" s="354" t="s">
        <v>919</v>
      </c>
      <c r="C491" s="354" t="s">
        <v>920</v>
      </c>
      <c r="D491" s="358" t="s">
        <v>2123</v>
      </c>
      <c r="E491" s="244" t="s">
        <v>390</v>
      </c>
      <c r="F491" s="359" t="s">
        <v>937</v>
      </c>
      <c r="G491" s="251" t="s">
        <v>115</v>
      </c>
      <c r="H491" s="251" t="s">
        <v>116</v>
      </c>
      <c r="I491" s="285">
        <v>3317540</v>
      </c>
      <c r="J491" s="285">
        <f>-K2059/0.0833333333333333</f>
        <v>0</v>
      </c>
      <c r="K491" s="285"/>
      <c r="L491" s="372">
        <v>42697</v>
      </c>
      <c r="M491" s="280">
        <v>42709</v>
      </c>
      <c r="N491" s="281">
        <v>43073</v>
      </c>
      <c r="O491" s="323">
        <f>YEAR(N491)</f>
        <v>2017</v>
      </c>
      <c r="P491" s="323">
        <f>MONTH(N491)</f>
        <v>12</v>
      </c>
      <c r="Q491" s="324" t="str">
        <f>IF(P491&gt;9,CONCATENATE(O491,P491),CONCATENATE(O491,"0",P491))</f>
        <v>201712</v>
      </c>
      <c r="R491" s="354">
        <v>0</v>
      </c>
      <c r="S491" s="267">
        <v>0</v>
      </c>
      <c r="T491" s="267">
        <v>0</v>
      </c>
      <c r="U491" s="356"/>
      <c r="V491" s="347"/>
      <c r="W491" s="345"/>
      <c r="X491" s="420"/>
      <c r="Y491" s="25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91" s="422"/>
      <c r="AA491" s="422"/>
      <c r="AB491" s="349"/>
      <c r="AC491" s="349"/>
      <c r="AD491" s="349"/>
      <c r="AE491" s="349"/>
      <c r="AF491" s="349"/>
      <c r="AG491" s="349"/>
      <c r="AH491" s="349"/>
      <c r="AI491" s="349"/>
      <c r="AJ491" s="349"/>
      <c r="AK491" s="349"/>
      <c r="AL491" s="349"/>
      <c r="AM491" s="349"/>
      <c r="AN491" s="349"/>
      <c r="AO491" s="349"/>
      <c r="AP491" s="349"/>
      <c r="AQ491" s="349"/>
      <c r="AR491" s="232"/>
      <c r="AS491" s="232"/>
      <c r="AT491" s="232"/>
      <c r="AU491" s="232"/>
      <c r="AV491" s="232"/>
      <c r="AW491" s="232"/>
      <c r="AX491" s="232"/>
      <c r="AY491" s="232"/>
      <c r="AZ491" s="232"/>
      <c r="BA491" s="232"/>
      <c r="BB491" s="232"/>
      <c r="BC491" s="232"/>
      <c r="BD491" s="232"/>
      <c r="BE491" s="232"/>
      <c r="BF491" s="232"/>
      <c r="BG491" s="232"/>
      <c r="BH491" s="232"/>
      <c r="BI491" s="232"/>
      <c r="BJ491" s="232"/>
      <c r="BK491" s="232"/>
      <c r="BL491" s="232"/>
      <c r="BM491" s="232"/>
      <c r="BN491" s="232"/>
      <c r="BO491" s="232"/>
      <c r="BP491" s="232"/>
      <c r="BQ491" s="232"/>
      <c r="BR491" s="232"/>
      <c r="BS491" s="232"/>
      <c r="BT491" s="232"/>
      <c r="BU491" s="232"/>
      <c r="BV491" s="232"/>
      <c r="BW491" s="232"/>
      <c r="BX491" s="232"/>
      <c r="BY491" s="232"/>
      <c r="BZ491" s="232"/>
      <c r="CA491" s="232"/>
      <c r="CB491" s="232"/>
      <c r="CC491" s="232"/>
      <c r="CD491" s="232"/>
      <c r="CE491" s="232"/>
      <c r="CF491" s="232"/>
      <c r="CG491" s="232"/>
      <c r="CH491" s="232"/>
      <c r="CI491" s="232"/>
      <c r="CJ491" s="232"/>
      <c r="CK491" s="232"/>
      <c r="CL491" s="232"/>
      <c r="CM491" s="232"/>
      <c r="CN491" s="232"/>
      <c r="CO491" s="232"/>
      <c r="CP491" s="232"/>
      <c r="CQ491" s="232"/>
      <c r="CR491" s="232"/>
      <c r="CS491" s="232"/>
      <c r="CT491" s="232"/>
      <c r="CU491" s="232"/>
      <c r="CV491" s="232"/>
    </row>
    <row r="492" spans="1:100" s="7" customFormat="1" ht="43.5" customHeight="1" x14ac:dyDescent="0.25">
      <c r="A492" s="235" t="s">
        <v>90</v>
      </c>
      <c r="B492" s="354" t="s">
        <v>919</v>
      </c>
      <c r="C492" s="354" t="s">
        <v>920</v>
      </c>
      <c r="D492" s="358" t="s">
        <v>2382</v>
      </c>
      <c r="E492" s="358" t="s">
        <v>394</v>
      </c>
      <c r="F492" s="245" t="s">
        <v>46</v>
      </c>
      <c r="G492" s="356" t="s">
        <v>2073</v>
      </c>
      <c r="H492" s="251" t="s">
        <v>93</v>
      </c>
      <c r="I492" s="285">
        <v>3731760</v>
      </c>
      <c r="J492" s="285">
        <f>-K2063/0.0833333333333333</f>
        <v>0</v>
      </c>
      <c r="K492" s="285"/>
      <c r="L492" s="280">
        <v>42704</v>
      </c>
      <c r="M492" s="280">
        <v>42723</v>
      </c>
      <c r="N492" s="281">
        <v>43087</v>
      </c>
      <c r="O492" s="323">
        <f>YEAR(N492)</f>
        <v>2017</v>
      </c>
      <c r="P492" s="323">
        <f>MONTH(N492)</f>
        <v>12</v>
      </c>
      <c r="Q492" s="324" t="str">
        <f>IF(P492&gt;9,CONCATENATE(O492,P492),CONCATENATE(O492,"0",P492))</f>
        <v>201712</v>
      </c>
      <c r="R492" s="354">
        <v>0</v>
      </c>
      <c r="S492" s="267">
        <v>0</v>
      </c>
      <c r="T492" s="271">
        <v>0</v>
      </c>
      <c r="U492" s="355"/>
      <c r="V492" s="347"/>
      <c r="W492" s="345"/>
      <c r="X492" s="347"/>
      <c r="Y492" s="25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92" s="422"/>
      <c r="AA492" s="349"/>
      <c r="AB492" s="349"/>
      <c r="AC492" s="349"/>
      <c r="AD492" s="349"/>
      <c r="AE492" s="349"/>
      <c r="AF492" s="349"/>
      <c r="AG492" s="349"/>
      <c r="AH492" s="349"/>
      <c r="AI492" s="349"/>
      <c r="AJ492" s="349"/>
      <c r="AK492" s="349"/>
      <c r="AL492" s="349"/>
      <c r="AM492" s="349"/>
      <c r="AN492" s="349"/>
      <c r="AO492" s="349"/>
      <c r="AP492" s="349"/>
      <c r="AQ492" s="349"/>
      <c r="AR492" s="8"/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8"/>
      <c r="BD492" s="8"/>
      <c r="BE492" s="8"/>
      <c r="BF492" s="8"/>
      <c r="BG492" s="8"/>
      <c r="BH492" s="8"/>
      <c r="BI492" s="8"/>
      <c r="BJ492" s="8"/>
      <c r="BK492" s="8"/>
      <c r="BL492" s="8"/>
      <c r="BM492" s="8"/>
      <c r="BN492" s="8"/>
      <c r="BO492" s="8"/>
      <c r="BP492" s="8"/>
      <c r="BQ492" s="8"/>
      <c r="BR492" s="8"/>
      <c r="BS492" s="8"/>
      <c r="BT492" s="8"/>
      <c r="BU492" s="8"/>
      <c r="BV492" s="8"/>
      <c r="BW492" s="8"/>
      <c r="BX492" s="8"/>
      <c r="BY492" s="8"/>
      <c r="BZ492" s="8"/>
      <c r="CA492" s="8"/>
      <c r="CB492" s="8"/>
      <c r="CC492" s="8"/>
      <c r="CD492" s="8"/>
      <c r="CE492" s="8"/>
      <c r="CF492" s="8"/>
      <c r="CG492" s="8"/>
      <c r="CH492" s="8"/>
      <c r="CI492" s="8"/>
      <c r="CJ492" s="8"/>
      <c r="CK492" s="8"/>
      <c r="CL492" s="8"/>
      <c r="CM492" s="8"/>
      <c r="CN492" s="8"/>
      <c r="CO492" s="8"/>
      <c r="CP492" s="8"/>
      <c r="CQ492" s="8"/>
      <c r="CR492" s="8"/>
      <c r="CS492" s="8"/>
      <c r="CT492" s="8"/>
      <c r="CU492" s="8"/>
      <c r="CV492" s="8"/>
    </row>
    <row r="493" spans="1:100" s="233" customFormat="1" ht="43.5" customHeight="1" x14ac:dyDescent="0.25">
      <c r="A493" s="311" t="s">
        <v>90</v>
      </c>
      <c r="B493" s="369" t="s">
        <v>919</v>
      </c>
      <c r="C493" s="398" t="s">
        <v>920</v>
      </c>
      <c r="D493" s="306"/>
      <c r="E493" s="306" t="s">
        <v>386</v>
      </c>
      <c r="F493" s="307" t="s">
        <v>34</v>
      </c>
      <c r="G493" s="313" t="s">
        <v>3368</v>
      </c>
      <c r="H493" s="308" t="s">
        <v>3369</v>
      </c>
      <c r="I493" s="309">
        <v>30600</v>
      </c>
      <c r="J493" s="309">
        <f>-K2126/0.0833333333333333</f>
        <v>0</v>
      </c>
      <c r="K493" s="309"/>
      <c r="L493" s="310">
        <v>42851</v>
      </c>
      <c r="M493" s="310">
        <v>42851</v>
      </c>
      <c r="N493" s="310">
        <v>43100</v>
      </c>
      <c r="O493" s="337">
        <f>YEAR(N493)</f>
        <v>2017</v>
      </c>
      <c r="P493" s="336">
        <f>MONTH(N493)</f>
        <v>12</v>
      </c>
      <c r="Q493" s="332" t="str">
        <f>IF(P493&gt;9,CONCATENATE(O493,P493),CONCATENATE(O493,"0",P493))</f>
        <v>201712</v>
      </c>
      <c r="R493" s="311">
        <v>0</v>
      </c>
      <c r="S493" s="312">
        <v>0</v>
      </c>
      <c r="T493" s="312">
        <v>0</v>
      </c>
      <c r="U493" s="308"/>
      <c r="V493" s="363"/>
      <c r="W493" s="360"/>
      <c r="X493" s="363"/>
      <c r="Y493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93" s="385"/>
      <c r="AA493" s="363"/>
      <c r="AB493" s="363"/>
      <c r="AC493" s="363"/>
      <c r="AD493" s="363"/>
      <c r="AE493" s="363"/>
      <c r="AF493" s="363"/>
      <c r="AG493" s="363"/>
      <c r="AH493" s="363"/>
      <c r="AI493" s="363"/>
      <c r="AJ493" s="363"/>
      <c r="AK493" s="363"/>
      <c r="AL493" s="363"/>
      <c r="AM493" s="363"/>
      <c r="AN493" s="363"/>
      <c r="AO493" s="363"/>
      <c r="AP493" s="363"/>
      <c r="AQ493" s="363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  <c r="BV493" s="8"/>
      <c r="BW493" s="8"/>
      <c r="BX493" s="8"/>
      <c r="BY493" s="8"/>
      <c r="BZ493" s="8"/>
      <c r="CA493" s="8"/>
      <c r="CB493" s="8"/>
      <c r="CC493" s="8"/>
      <c r="CD493" s="8"/>
      <c r="CE493" s="8"/>
      <c r="CF493" s="8"/>
      <c r="CG493" s="8"/>
      <c r="CH493" s="8"/>
      <c r="CI493" s="8"/>
      <c r="CJ493" s="8"/>
      <c r="CK493" s="8"/>
      <c r="CL493" s="8"/>
      <c r="CM493" s="8"/>
      <c r="CN493" s="8"/>
      <c r="CO493" s="8"/>
      <c r="CP493" s="8"/>
      <c r="CQ493" s="8"/>
      <c r="CR493" s="8"/>
      <c r="CS493" s="8"/>
      <c r="CT493" s="8"/>
      <c r="CU493" s="8"/>
      <c r="CV493" s="8"/>
    </row>
    <row r="494" spans="1:100" s="7" customFormat="1" ht="43.5" customHeight="1" x14ac:dyDescent="0.25">
      <c r="A494" s="235" t="s">
        <v>90</v>
      </c>
      <c r="B494" s="354" t="s">
        <v>919</v>
      </c>
      <c r="C494" s="354" t="s">
        <v>920</v>
      </c>
      <c r="D494" s="358" t="s">
        <v>2377</v>
      </c>
      <c r="E494" s="247" t="s">
        <v>394</v>
      </c>
      <c r="F494" s="245" t="s">
        <v>101</v>
      </c>
      <c r="G494" s="355" t="s">
        <v>3124</v>
      </c>
      <c r="H494" s="355" t="s">
        <v>3125</v>
      </c>
      <c r="I494" s="286">
        <v>1253000</v>
      </c>
      <c r="J494" s="286">
        <f>-K2068/0.0833333333333333</f>
        <v>0</v>
      </c>
      <c r="K494" s="286"/>
      <c r="L494" s="280">
        <v>42725</v>
      </c>
      <c r="M494" s="280">
        <v>42614</v>
      </c>
      <c r="N494" s="281">
        <v>43100</v>
      </c>
      <c r="O494" s="323">
        <f>YEAR(N494)</f>
        <v>2017</v>
      </c>
      <c r="P494" s="323">
        <f>MONTH(N494)</f>
        <v>12</v>
      </c>
      <c r="Q494" s="324" t="str">
        <f>IF(P494&gt;9,CONCATENATE(O494,P494),CONCATENATE(O494,"0",P494))</f>
        <v>201712</v>
      </c>
      <c r="R494" s="235">
        <v>0</v>
      </c>
      <c r="S494" s="268">
        <v>0</v>
      </c>
      <c r="T494" s="268">
        <v>0</v>
      </c>
      <c r="U494" s="261" t="s">
        <v>2378</v>
      </c>
      <c r="V494" s="345"/>
      <c r="W494" s="345"/>
      <c r="X494" s="345"/>
      <c r="Y494" s="250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94" s="348"/>
      <c r="AA494" s="348"/>
      <c r="AB494" s="348"/>
      <c r="AC494" s="348"/>
      <c r="AD494" s="348"/>
      <c r="AE494" s="348"/>
      <c r="AF494" s="348"/>
      <c r="AG494" s="348"/>
      <c r="AH494" s="348"/>
      <c r="AI494" s="348"/>
      <c r="AJ494" s="348"/>
      <c r="AK494" s="348"/>
      <c r="AL494" s="348"/>
      <c r="AM494" s="348"/>
      <c r="AN494" s="348"/>
      <c r="AO494" s="348"/>
      <c r="AP494" s="348"/>
      <c r="AQ494" s="348"/>
    </row>
    <row r="495" spans="1:100" s="7" customFormat="1" ht="43.5" customHeight="1" x14ac:dyDescent="0.25">
      <c r="A495" s="354" t="s">
        <v>90</v>
      </c>
      <c r="B495" s="382" t="s">
        <v>998</v>
      </c>
      <c r="C495" s="370" t="s">
        <v>920</v>
      </c>
      <c r="D495" s="358" t="s">
        <v>2385</v>
      </c>
      <c r="E495" s="358" t="s">
        <v>394</v>
      </c>
      <c r="F495" s="359" t="s">
        <v>976</v>
      </c>
      <c r="G495" s="355" t="s">
        <v>977</v>
      </c>
      <c r="H495" s="355" t="s">
        <v>978</v>
      </c>
      <c r="I495" s="371">
        <v>22534</v>
      </c>
      <c r="J495" s="371">
        <f>-K1993/0.0833333333333333</f>
        <v>0</v>
      </c>
      <c r="K495" s="371"/>
      <c r="L495" s="372" t="s">
        <v>328</v>
      </c>
      <c r="M495" s="372">
        <v>42736</v>
      </c>
      <c r="N495" s="372">
        <v>43100</v>
      </c>
      <c r="O495" s="386">
        <f>YEAR(N495)</f>
        <v>2017</v>
      </c>
      <c r="P495" s="374">
        <f>MONTH(N495)</f>
        <v>12</v>
      </c>
      <c r="Q495" s="387" t="str">
        <f>IF(P495&gt;9,CONCATENATE(O495,P495),CONCATENATE(O495,"0",P495))</f>
        <v>201712</v>
      </c>
      <c r="R495" s="354">
        <v>0</v>
      </c>
      <c r="S495" s="376">
        <v>0</v>
      </c>
      <c r="T495" s="376">
        <v>0</v>
      </c>
      <c r="U495" s="355"/>
      <c r="V495" s="349"/>
      <c r="W495" s="348"/>
      <c r="X495" s="349"/>
      <c r="Y495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95" s="348"/>
      <c r="AA495" s="349"/>
      <c r="AB495" s="349"/>
      <c r="AC495" s="349"/>
      <c r="AD495" s="349"/>
      <c r="AE495" s="349"/>
      <c r="AF495" s="349"/>
      <c r="AG495" s="349"/>
      <c r="AH495" s="349"/>
      <c r="AI495" s="349"/>
      <c r="AJ495" s="349"/>
      <c r="AK495" s="349"/>
      <c r="AL495" s="349"/>
      <c r="AM495" s="349"/>
      <c r="AN495" s="349"/>
      <c r="AO495" s="349"/>
      <c r="AP495" s="349"/>
      <c r="AQ495" s="349"/>
    </row>
    <row r="496" spans="1:100" s="7" customFormat="1" ht="43.5" customHeight="1" x14ac:dyDescent="0.25">
      <c r="A496" s="235" t="s">
        <v>90</v>
      </c>
      <c r="B496" s="354" t="s">
        <v>919</v>
      </c>
      <c r="C496" s="354" t="s">
        <v>920</v>
      </c>
      <c r="D496" s="358" t="s">
        <v>2379</v>
      </c>
      <c r="E496" s="247" t="s">
        <v>538</v>
      </c>
      <c r="F496" s="245" t="s">
        <v>46</v>
      </c>
      <c r="G496" s="246" t="s">
        <v>651</v>
      </c>
      <c r="H496" s="246" t="s">
        <v>539</v>
      </c>
      <c r="I496" s="286">
        <v>199633.38</v>
      </c>
      <c r="J496" s="286">
        <f>-K2069/0.0833333333333333</f>
        <v>0</v>
      </c>
      <c r="K496" s="286"/>
      <c r="L496" s="372">
        <v>42662</v>
      </c>
      <c r="M496" s="372" t="s">
        <v>2843</v>
      </c>
      <c r="N496" s="281">
        <v>43100</v>
      </c>
      <c r="O496" s="323">
        <f>YEAR(N496)</f>
        <v>2017</v>
      </c>
      <c r="P496" s="323">
        <f>MONTH(N496)</f>
        <v>12</v>
      </c>
      <c r="Q496" s="324" t="str">
        <f>IF(P496&gt;9,CONCATENATE(O496,P496),CONCATENATE(O496,"0",P496))</f>
        <v>201712</v>
      </c>
      <c r="R496" s="235">
        <v>0</v>
      </c>
      <c r="S496" s="267">
        <v>0</v>
      </c>
      <c r="T496" s="267">
        <v>0</v>
      </c>
      <c r="U496" s="356" t="s">
        <v>1869</v>
      </c>
      <c r="V496" s="346"/>
      <c r="W496" s="345"/>
      <c r="X496" s="346"/>
      <c r="Y496" s="25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96" s="348"/>
      <c r="AA496" s="348"/>
      <c r="AB496" s="348"/>
      <c r="AC496" s="348"/>
      <c r="AD496" s="348"/>
      <c r="AE496" s="348"/>
      <c r="AF496" s="348"/>
      <c r="AG496" s="348"/>
      <c r="AH496" s="348"/>
      <c r="AI496" s="348"/>
      <c r="AJ496" s="348"/>
      <c r="AK496" s="348"/>
      <c r="AL496" s="348"/>
      <c r="AM496" s="348"/>
      <c r="AN496" s="348"/>
      <c r="AO496" s="348"/>
      <c r="AP496" s="348"/>
      <c r="AQ496" s="348"/>
    </row>
    <row r="497" spans="1:100" s="7" customFormat="1" ht="43.5" customHeight="1" x14ac:dyDescent="0.25">
      <c r="A497" s="235" t="s">
        <v>90</v>
      </c>
      <c r="B497" s="354" t="s">
        <v>919</v>
      </c>
      <c r="C497" s="354" t="s">
        <v>920</v>
      </c>
      <c r="D497" s="244" t="s">
        <v>306</v>
      </c>
      <c r="E497" s="244" t="s">
        <v>393</v>
      </c>
      <c r="F497" s="245" t="s">
        <v>112</v>
      </c>
      <c r="G497" s="251" t="s">
        <v>113</v>
      </c>
      <c r="H497" s="362" t="s">
        <v>2087</v>
      </c>
      <c r="I497" s="285">
        <v>73369605.670000002</v>
      </c>
      <c r="J497" s="285">
        <f>-K2066/0.0833333333333333</f>
        <v>0</v>
      </c>
      <c r="K497" s="285"/>
      <c r="L497" s="280">
        <v>42613</v>
      </c>
      <c r="M497" s="280">
        <v>42736</v>
      </c>
      <c r="N497" s="281">
        <v>43100</v>
      </c>
      <c r="O497" s="323">
        <f>YEAR(N497)</f>
        <v>2017</v>
      </c>
      <c r="P497" s="323">
        <f>MONTH(N497)</f>
        <v>12</v>
      </c>
      <c r="Q497" s="324" t="str">
        <f>IF(P497&gt;9,CONCATENATE(O497,P497),CONCATENATE(O497,"0",P497))</f>
        <v>201712</v>
      </c>
      <c r="R497" s="235">
        <v>0</v>
      </c>
      <c r="S497" s="267">
        <v>0.14000000000000001</v>
      </c>
      <c r="T497" s="267">
        <v>0.05</v>
      </c>
      <c r="U497" s="356"/>
      <c r="V497" s="345"/>
      <c r="W497" s="345"/>
      <c r="X497" s="345"/>
      <c r="Y497" s="235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97" s="422"/>
      <c r="AA497" s="349"/>
      <c r="AB497" s="349"/>
      <c r="AC497" s="349"/>
      <c r="AD497" s="349"/>
      <c r="AE497" s="349"/>
      <c r="AF497" s="349"/>
      <c r="AG497" s="349"/>
      <c r="AH497" s="349"/>
      <c r="AI497" s="349"/>
      <c r="AJ497" s="349"/>
      <c r="AK497" s="349"/>
      <c r="AL497" s="349"/>
      <c r="AM497" s="349"/>
      <c r="AN497" s="349"/>
      <c r="AO497" s="349"/>
      <c r="AP497" s="349"/>
      <c r="AQ497" s="349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  <c r="BW497" s="8"/>
      <c r="BX497" s="8"/>
      <c r="BY497" s="8"/>
      <c r="BZ497" s="8"/>
      <c r="CA497" s="8"/>
      <c r="CB497" s="8"/>
      <c r="CC497" s="8"/>
      <c r="CD497" s="8"/>
      <c r="CE497" s="8"/>
      <c r="CF497" s="8"/>
      <c r="CG497" s="8"/>
      <c r="CH497" s="8"/>
      <c r="CI497" s="8"/>
      <c r="CJ497" s="8"/>
      <c r="CK497" s="8"/>
      <c r="CL497" s="8"/>
      <c r="CM497" s="8"/>
      <c r="CN497" s="8"/>
      <c r="CO497" s="8"/>
      <c r="CP497" s="8"/>
      <c r="CQ497" s="8"/>
      <c r="CR497" s="8"/>
      <c r="CS497" s="8"/>
      <c r="CT497" s="8"/>
      <c r="CU497" s="8"/>
      <c r="CV497" s="8"/>
    </row>
    <row r="498" spans="1:100" s="7" customFormat="1" ht="43.5" customHeight="1" x14ac:dyDescent="0.25">
      <c r="A498" s="235" t="s">
        <v>90</v>
      </c>
      <c r="B498" s="354" t="s">
        <v>919</v>
      </c>
      <c r="C498" s="354" t="s">
        <v>920</v>
      </c>
      <c r="D498" s="358" t="s">
        <v>636</v>
      </c>
      <c r="E498" s="244" t="s">
        <v>393</v>
      </c>
      <c r="F498" s="245" t="s">
        <v>509</v>
      </c>
      <c r="G498" s="251" t="s">
        <v>510</v>
      </c>
      <c r="H498" s="251" t="s">
        <v>511</v>
      </c>
      <c r="I498" s="285">
        <v>35378474</v>
      </c>
      <c r="J498" s="285">
        <f>-K2065/0.0833333333333333</f>
        <v>0</v>
      </c>
      <c r="K498" s="285"/>
      <c r="L498" s="280">
        <v>42613</v>
      </c>
      <c r="M498" s="280">
        <v>42736</v>
      </c>
      <c r="N498" s="281">
        <v>43100</v>
      </c>
      <c r="O498" s="323">
        <f>YEAR(N498)</f>
        <v>2017</v>
      </c>
      <c r="P498" s="323">
        <f>MONTH(N498)</f>
        <v>12</v>
      </c>
      <c r="Q498" s="324" t="s">
        <v>888</v>
      </c>
      <c r="R498" s="354">
        <v>0</v>
      </c>
      <c r="S498" s="267">
        <v>7.0000000000000007E-2</v>
      </c>
      <c r="T498" s="267">
        <v>0.02</v>
      </c>
      <c r="U498" s="356"/>
      <c r="V498" s="343"/>
      <c r="W498" s="345"/>
      <c r="X498" s="344"/>
      <c r="Y498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498" s="348"/>
      <c r="AA498" s="349"/>
      <c r="AB498" s="349"/>
      <c r="AC498" s="349"/>
      <c r="AD498" s="349"/>
      <c r="AE498" s="349"/>
      <c r="AF498" s="349"/>
      <c r="AG498" s="349"/>
      <c r="AH498" s="349"/>
      <c r="AI498" s="349"/>
      <c r="AJ498" s="349"/>
      <c r="AK498" s="349"/>
      <c r="AL498" s="349"/>
      <c r="AM498" s="349"/>
      <c r="AN498" s="349"/>
      <c r="AO498" s="349"/>
      <c r="AP498" s="349"/>
      <c r="AQ498" s="349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  <c r="BW498" s="8"/>
      <c r="BX498" s="8"/>
      <c r="BY498" s="8"/>
      <c r="BZ498" s="8"/>
      <c r="CA498" s="8"/>
      <c r="CB498" s="8"/>
      <c r="CC498" s="8"/>
      <c r="CD498" s="8"/>
      <c r="CE498" s="8"/>
      <c r="CF498" s="8"/>
      <c r="CG498" s="8"/>
      <c r="CH498" s="8"/>
      <c r="CI498" s="8"/>
      <c r="CJ498" s="8"/>
      <c r="CK498" s="8"/>
      <c r="CL498" s="8"/>
      <c r="CM498" s="8"/>
      <c r="CN498" s="8"/>
      <c r="CO498" s="8"/>
      <c r="CP498" s="8"/>
      <c r="CQ498" s="8"/>
      <c r="CR498" s="8"/>
      <c r="CS498" s="8"/>
      <c r="CT498" s="8"/>
      <c r="CU498" s="8"/>
      <c r="CV498" s="8"/>
    </row>
    <row r="499" spans="1:100" s="7" customFormat="1" ht="43.5" customHeight="1" x14ac:dyDescent="0.25">
      <c r="A499" s="235" t="s">
        <v>90</v>
      </c>
      <c r="B499" s="354" t="s">
        <v>919</v>
      </c>
      <c r="C499" s="354" t="s">
        <v>920</v>
      </c>
      <c r="D499" s="244" t="s">
        <v>82</v>
      </c>
      <c r="E499" s="244" t="s">
        <v>393</v>
      </c>
      <c r="F499" s="245" t="s">
        <v>110</v>
      </c>
      <c r="G499" s="251" t="s">
        <v>111</v>
      </c>
      <c r="H499" s="251" t="s">
        <v>519</v>
      </c>
      <c r="I499" s="285">
        <v>15765016</v>
      </c>
      <c r="J499" s="285">
        <f>-K2067/0.0833333333333333</f>
        <v>0</v>
      </c>
      <c r="K499" s="285"/>
      <c r="L499" s="372" t="s">
        <v>2715</v>
      </c>
      <c r="M499" s="280">
        <v>42736</v>
      </c>
      <c r="N499" s="281">
        <v>43100</v>
      </c>
      <c r="O499" s="323">
        <f>YEAR(N499)</f>
        <v>2017</v>
      </c>
      <c r="P499" s="323">
        <f>MONTH(N499)</f>
        <v>12</v>
      </c>
      <c r="Q499" s="324" t="str">
        <f>IF(P499&gt;9,CONCATENATE(O499,P499),CONCATENATE(O499,"0",P499))</f>
        <v>201712</v>
      </c>
      <c r="R499" s="235">
        <v>0</v>
      </c>
      <c r="S499" s="267">
        <v>0.17</v>
      </c>
      <c r="T499" s="267">
        <v>0.09</v>
      </c>
      <c r="U499" s="355"/>
      <c r="V499" s="345"/>
      <c r="W499" s="345"/>
      <c r="X499" s="348" t="s">
        <v>910</v>
      </c>
      <c r="Y499" s="250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499" s="348"/>
      <c r="AA499" s="348"/>
      <c r="AB499" s="348"/>
      <c r="AC499" s="348"/>
      <c r="AD499" s="348"/>
      <c r="AE499" s="348"/>
      <c r="AF499" s="348"/>
      <c r="AG499" s="348"/>
      <c r="AH499" s="348"/>
      <c r="AI499" s="348"/>
      <c r="AJ499" s="348"/>
      <c r="AK499" s="348"/>
      <c r="AL499" s="348"/>
      <c r="AM499" s="348"/>
      <c r="AN499" s="348"/>
      <c r="AO499" s="348"/>
      <c r="AP499" s="348"/>
      <c r="AQ499" s="34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  <c r="BW499" s="8"/>
      <c r="BX499" s="8"/>
      <c r="BY499" s="8"/>
      <c r="BZ499" s="8"/>
      <c r="CA499" s="8"/>
      <c r="CB499" s="8"/>
      <c r="CC499" s="8"/>
      <c r="CD499" s="8"/>
      <c r="CE499" s="8"/>
      <c r="CF499" s="8"/>
      <c r="CG499" s="8"/>
      <c r="CH499" s="8"/>
      <c r="CI499" s="8"/>
      <c r="CJ499" s="8"/>
      <c r="CK499" s="8"/>
      <c r="CL499" s="8"/>
      <c r="CM499" s="8"/>
      <c r="CN499" s="8"/>
      <c r="CO499" s="8"/>
      <c r="CP499" s="8"/>
      <c r="CQ499" s="8"/>
      <c r="CR499" s="8"/>
      <c r="CS499" s="8"/>
      <c r="CT499" s="8"/>
      <c r="CU499" s="8"/>
      <c r="CV499" s="8"/>
    </row>
    <row r="500" spans="1:100" s="7" customFormat="1" ht="43.5" customHeight="1" x14ac:dyDescent="0.25">
      <c r="A500" s="235" t="s">
        <v>90</v>
      </c>
      <c r="B500" s="354" t="s">
        <v>919</v>
      </c>
      <c r="C500" s="354" t="s">
        <v>920</v>
      </c>
      <c r="D500" s="244" t="s">
        <v>305</v>
      </c>
      <c r="E500" s="247" t="s">
        <v>393</v>
      </c>
      <c r="F500" s="245" t="s">
        <v>96</v>
      </c>
      <c r="G500" s="246" t="s">
        <v>100</v>
      </c>
      <c r="H500" s="246" t="s">
        <v>99</v>
      </c>
      <c r="I500" s="286">
        <v>204917043</v>
      </c>
      <c r="J500" s="286">
        <f>-K2070/0.0833333333333333</f>
        <v>0</v>
      </c>
      <c r="K500" s="286"/>
      <c r="L500" s="280">
        <v>42613</v>
      </c>
      <c r="M500" s="280">
        <v>42736</v>
      </c>
      <c r="N500" s="281">
        <v>43100</v>
      </c>
      <c r="O500" s="323">
        <f>YEAR(N500)</f>
        <v>2017</v>
      </c>
      <c r="P500" s="323">
        <f>MONTH(N500)</f>
        <v>12</v>
      </c>
      <c r="Q500" s="324" t="str">
        <f>IF(P500&gt;9,CONCATENATE(O500,P500),CONCATENATE(O500,"0",P500))</f>
        <v>201712</v>
      </c>
      <c r="R500" s="235">
        <v>0</v>
      </c>
      <c r="S500" s="268">
        <v>0.14000000000000001</v>
      </c>
      <c r="T500" s="268">
        <v>0.05</v>
      </c>
      <c r="U500" s="263"/>
      <c r="V500" s="343"/>
      <c r="W500" s="343"/>
      <c r="X500" s="344" t="s">
        <v>910</v>
      </c>
      <c r="Y500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500" s="422"/>
      <c r="AA500" s="348"/>
      <c r="AB500" s="348"/>
      <c r="AC500" s="348"/>
      <c r="AD500" s="348"/>
      <c r="AE500" s="348"/>
      <c r="AF500" s="348"/>
      <c r="AG500" s="348"/>
      <c r="AH500" s="348"/>
      <c r="AI500" s="348"/>
      <c r="AJ500" s="348"/>
      <c r="AK500" s="348"/>
      <c r="AL500" s="348"/>
      <c r="AM500" s="348"/>
      <c r="AN500" s="348"/>
      <c r="AO500" s="348"/>
      <c r="AP500" s="348"/>
      <c r="AQ500" s="348"/>
      <c r="AR500" s="8"/>
      <c r="AS500" s="8"/>
      <c r="AT500" s="8"/>
      <c r="AU500" s="8"/>
      <c r="AV500" s="8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  <c r="BP500" s="8"/>
      <c r="BQ500" s="8"/>
      <c r="BR500" s="8"/>
      <c r="BS500" s="8"/>
      <c r="BT500" s="8"/>
      <c r="BU500" s="8"/>
      <c r="BV500" s="8"/>
      <c r="BW500" s="8"/>
      <c r="BX500" s="8"/>
      <c r="BY500" s="8"/>
      <c r="BZ500" s="8"/>
      <c r="CA500" s="8"/>
      <c r="CB500" s="8"/>
      <c r="CC500" s="8"/>
      <c r="CD500" s="8"/>
      <c r="CE500" s="8"/>
      <c r="CF500" s="8"/>
      <c r="CG500" s="8"/>
      <c r="CH500" s="8"/>
      <c r="CI500" s="8"/>
      <c r="CJ500" s="8"/>
      <c r="CK500" s="8"/>
      <c r="CL500" s="8"/>
      <c r="CM500" s="8"/>
      <c r="CN500" s="8"/>
      <c r="CO500" s="8"/>
      <c r="CP500" s="8"/>
      <c r="CQ500" s="8"/>
      <c r="CR500" s="8"/>
      <c r="CS500" s="8"/>
      <c r="CT500" s="8"/>
      <c r="CU500" s="8"/>
      <c r="CV500" s="8"/>
    </row>
    <row r="501" spans="1:100" s="7" customFormat="1" ht="43.5" customHeight="1" x14ac:dyDescent="0.25">
      <c r="A501" s="235" t="s">
        <v>90</v>
      </c>
      <c r="B501" s="354" t="s">
        <v>919</v>
      </c>
      <c r="C501" s="354" t="s">
        <v>920</v>
      </c>
      <c r="D501" s="244" t="s">
        <v>304</v>
      </c>
      <c r="E501" s="247" t="s">
        <v>393</v>
      </c>
      <c r="F501" s="245" t="s">
        <v>96</v>
      </c>
      <c r="G501" s="246" t="s">
        <v>97</v>
      </c>
      <c r="H501" s="246" t="s">
        <v>99</v>
      </c>
      <c r="I501" s="286">
        <v>106596120</v>
      </c>
      <c r="J501" s="286">
        <f>-K2071/0.0833333333333333</f>
        <v>0</v>
      </c>
      <c r="K501" s="286"/>
      <c r="L501" s="280">
        <v>42613</v>
      </c>
      <c r="M501" s="280">
        <v>42736</v>
      </c>
      <c r="N501" s="281">
        <v>43100</v>
      </c>
      <c r="O501" s="323">
        <f>YEAR(N501)</f>
        <v>2017</v>
      </c>
      <c r="P501" s="323">
        <f>MONTH(N501)</f>
        <v>12</v>
      </c>
      <c r="Q501" s="324" t="str">
        <f>IF(P501&gt;9,CONCATENATE(O501,P501),CONCATENATE(O501,"0",P501))</f>
        <v>201712</v>
      </c>
      <c r="R501" s="235">
        <v>0</v>
      </c>
      <c r="S501" s="268">
        <v>0.14000000000000001</v>
      </c>
      <c r="T501" s="268">
        <v>0.05</v>
      </c>
      <c r="U501" s="355"/>
      <c r="V501" s="343"/>
      <c r="W501" s="343"/>
      <c r="X501" s="344" t="s">
        <v>910</v>
      </c>
      <c r="Y501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501" s="348"/>
      <c r="AA501" s="348"/>
      <c r="AB501" s="348"/>
      <c r="AC501" s="348"/>
      <c r="AD501" s="348"/>
      <c r="AE501" s="348"/>
      <c r="AF501" s="348"/>
      <c r="AG501" s="348"/>
      <c r="AH501" s="348"/>
      <c r="AI501" s="348"/>
      <c r="AJ501" s="348"/>
      <c r="AK501" s="348"/>
      <c r="AL501" s="348"/>
      <c r="AM501" s="348"/>
      <c r="AN501" s="348"/>
      <c r="AO501" s="348"/>
      <c r="AP501" s="348"/>
      <c r="AQ501" s="348"/>
    </row>
    <row r="502" spans="1:100" s="7" customFormat="1" ht="43.5" customHeight="1" x14ac:dyDescent="0.25">
      <c r="A502" s="235" t="s">
        <v>90</v>
      </c>
      <c r="B502" s="354" t="s">
        <v>919</v>
      </c>
      <c r="C502" s="354" t="s">
        <v>920</v>
      </c>
      <c r="D502" s="244" t="s">
        <v>303</v>
      </c>
      <c r="E502" s="247" t="s">
        <v>393</v>
      </c>
      <c r="F502" s="245" t="s">
        <v>96</v>
      </c>
      <c r="G502" s="246" t="s">
        <v>97</v>
      </c>
      <c r="H502" s="246" t="s">
        <v>98</v>
      </c>
      <c r="I502" s="286">
        <v>76101640</v>
      </c>
      <c r="J502" s="286">
        <f>-K2072/0.0833333333333333</f>
        <v>0</v>
      </c>
      <c r="K502" s="286"/>
      <c r="L502" s="280">
        <v>42613</v>
      </c>
      <c r="M502" s="280">
        <v>42736</v>
      </c>
      <c r="N502" s="281">
        <v>43100</v>
      </c>
      <c r="O502" s="323">
        <f>YEAR(N502)</f>
        <v>2017</v>
      </c>
      <c r="P502" s="323">
        <f>MONTH(N502)</f>
        <v>12</v>
      </c>
      <c r="Q502" s="324" t="str">
        <f>IF(P502&gt;9,CONCATENATE(O502,P502),CONCATENATE(O502,"0",P502))</f>
        <v>201712</v>
      </c>
      <c r="R502" s="235">
        <v>0</v>
      </c>
      <c r="S502" s="268">
        <v>0.14000000000000001</v>
      </c>
      <c r="T502" s="268">
        <v>0.05</v>
      </c>
      <c r="U502" s="356"/>
      <c r="V502" s="345"/>
      <c r="W502" s="345"/>
      <c r="X502" s="345" t="s">
        <v>910</v>
      </c>
      <c r="Y502" s="250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502" s="422"/>
      <c r="AA502" s="349"/>
      <c r="AB502" s="349"/>
      <c r="AC502" s="349"/>
      <c r="AD502" s="349"/>
      <c r="AE502" s="349"/>
      <c r="AF502" s="349"/>
      <c r="AG502" s="349"/>
      <c r="AH502" s="349"/>
      <c r="AI502" s="349"/>
      <c r="AJ502" s="349"/>
      <c r="AK502" s="349"/>
      <c r="AL502" s="349"/>
      <c r="AM502" s="349"/>
      <c r="AN502" s="349"/>
      <c r="AO502" s="349"/>
      <c r="AP502" s="349"/>
      <c r="AQ502" s="349"/>
    </row>
    <row r="503" spans="1:100" s="233" customFormat="1" ht="43.5" customHeight="1" x14ac:dyDescent="0.25">
      <c r="A503" s="235" t="s">
        <v>90</v>
      </c>
      <c r="B503" s="354" t="s">
        <v>919</v>
      </c>
      <c r="C503" s="354" t="s">
        <v>920</v>
      </c>
      <c r="D503" s="244" t="s">
        <v>494</v>
      </c>
      <c r="E503" s="244" t="s">
        <v>393</v>
      </c>
      <c r="F503" s="245" t="s">
        <v>114</v>
      </c>
      <c r="G503" s="251" t="s">
        <v>671</v>
      </c>
      <c r="H503" s="362" t="s">
        <v>2714</v>
      </c>
      <c r="I503" s="285">
        <v>26281541</v>
      </c>
      <c r="J503" s="285">
        <f>-K2072/0.0833333333333333</f>
        <v>0</v>
      </c>
      <c r="K503" s="285"/>
      <c r="L503" s="280">
        <v>42613</v>
      </c>
      <c r="M503" s="280">
        <v>42736</v>
      </c>
      <c r="N503" s="281">
        <v>43100</v>
      </c>
      <c r="O503" s="323">
        <f>YEAR(N503)</f>
        <v>2017</v>
      </c>
      <c r="P503" s="323">
        <f>MONTH(N503)</f>
        <v>12</v>
      </c>
      <c r="Q503" s="324" t="str">
        <f>IF(P503&gt;9,CONCATENATE(O503,P503),CONCATENATE(O503,"0",P503))</f>
        <v>201712</v>
      </c>
      <c r="R503" s="354">
        <v>0</v>
      </c>
      <c r="S503" s="267">
        <v>0.17</v>
      </c>
      <c r="T503" s="267">
        <v>0.09</v>
      </c>
      <c r="U503" s="356"/>
      <c r="V503" s="345"/>
      <c r="W503" s="345"/>
      <c r="X503" s="345"/>
      <c r="Y503" s="235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03" s="422"/>
      <c r="AA503" s="349"/>
      <c r="AB503" s="349"/>
      <c r="AC503" s="349"/>
      <c r="AD503" s="349"/>
      <c r="AE503" s="349"/>
      <c r="AF503" s="349"/>
      <c r="AG503" s="349"/>
      <c r="AH503" s="349"/>
      <c r="AI503" s="349"/>
      <c r="AJ503" s="349"/>
      <c r="AK503" s="349"/>
      <c r="AL503" s="349"/>
      <c r="AM503" s="349"/>
      <c r="AN503" s="349"/>
      <c r="AO503" s="349"/>
      <c r="AP503" s="349"/>
      <c r="AQ503" s="349"/>
    </row>
    <row r="504" spans="1:100" s="233" customFormat="1" ht="43.5" customHeight="1" x14ac:dyDescent="0.25">
      <c r="A504" s="235" t="s">
        <v>90</v>
      </c>
      <c r="B504" s="354" t="s">
        <v>919</v>
      </c>
      <c r="C504" s="354" t="s">
        <v>920</v>
      </c>
      <c r="D504" s="247" t="s">
        <v>278</v>
      </c>
      <c r="E504" s="247" t="s">
        <v>393</v>
      </c>
      <c r="F504" s="248" t="s">
        <v>96</v>
      </c>
      <c r="G504" s="355" t="s">
        <v>2678</v>
      </c>
      <c r="H504" s="249" t="s">
        <v>120</v>
      </c>
      <c r="I504" s="292">
        <v>12000333</v>
      </c>
      <c r="J504" s="292">
        <f>-K2073/0.0833333333333333</f>
        <v>0</v>
      </c>
      <c r="K504" s="292"/>
      <c r="L504" s="282">
        <v>42613</v>
      </c>
      <c r="M504" s="282">
        <v>42736</v>
      </c>
      <c r="N504" s="282">
        <v>43100</v>
      </c>
      <c r="O504" s="327">
        <f>YEAR(N504)</f>
        <v>2017</v>
      </c>
      <c r="P504" s="323">
        <f>MONTH(N504)</f>
        <v>12</v>
      </c>
      <c r="Q504" s="328" t="str">
        <f>IF(P504&gt;9,CONCATENATE(O504,P504),CONCATENATE(O504,"0",P504))</f>
        <v>201712</v>
      </c>
      <c r="R504" s="235">
        <v>0</v>
      </c>
      <c r="S504" s="268">
        <v>0.14000000000000001</v>
      </c>
      <c r="T504" s="270">
        <v>0.05</v>
      </c>
      <c r="U504" s="356"/>
      <c r="V504" s="345"/>
      <c r="W504" s="345"/>
      <c r="X504" s="345" t="s">
        <v>910</v>
      </c>
      <c r="Y504" s="250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504" s="422"/>
      <c r="AA504" s="349"/>
      <c r="AB504" s="349"/>
      <c r="AC504" s="349"/>
      <c r="AD504" s="349"/>
      <c r="AE504" s="349"/>
      <c r="AF504" s="349"/>
      <c r="AG504" s="349"/>
      <c r="AH504" s="349"/>
      <c r="AI504" s="349"/>
      <c r="AJ504" s="349"/>
      <c r="AK504" s="349"/>
      <c r="AL504" s="349"/>
      <c r="AM504" s="349"/>
      <c r="AN504" s="349"/>
      <c r="AO504" s="349"/>
      <c r="AP504" s="349"/>
      <c r="AQ504" s="349"/>
    </row>
    <row r="505" spans="1:100" s="233" customFormat="1" ht="43.5" customHeight="1" x14ac:dyDescent="0.25">
      <c r="A505" s="354" t="s">
        <v>90</v>
      </c>
      <c r="B505" s="354" t="s">
        <v>919</v>
      </c>
      <c r="C505" s="354" t="s">
        <v>920</v>
      </c>
      <c r="D505" s="358" t="s">
        <v>2383</v>
      </c>
      <c r="E505" s="244" t="s">
        <v>393</v>
      </c>
      <c r="F505" s="359" t="s">
        <v>1155</v>
      </c>
      <c r="G505" s="251" t="s">
        <v>432</v>
      </c>
      <c r="H505" s="362" t="s">
        <v>2072</v>
      </c>
      <c r="I505" s="285">
        <v>184500</v>
      </c>
      <c r="J505" s="285">
        <f>-K2001/0.0833333333333333</f>
        <v>0</v>
      </c>
      <c r="K505" s="285"/>
      <c r="L505" s="280">
        <v>42613</v>
      </c>
      <c r="M505" s="280">
        <v>42736</v>
      </c>
      <c r="N505" s="281">
        <v>43100</v>
      </c>
      <c r="O505" s="323">
        <f>YEAR(N505)</f>
        <v>2017</v>
      </c>
      <c r="P505" s="323">
        <f>MONTH(N505)</f>
        <v>12</v>
      </c>
      <c r="Q505" s="324" t="str">
        <f>IF(P505&gt;9,CONCATENATE(O505,P505),CONCATENATE(O505,"0",P505))</f>
        <v>201712</v>
      </c>
      <c r="R505" s="354">
        <v>0</v>
      </c>
      <c r="S505" s="267">
        <v>0</v>
      </c>
      <c r="T505" s="267">
        <v>0</v>
      </c>
      <c r="U505" s="356"/>
      <c r="V505" s="343"/>
      <c r="W505" s="345"/>
      <c r="X505" s="344" t="s">
        <v>911</v>
      </c>
      <c r="Y505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505" s="422"/>
      <c r="AA505" s="348"/>
      <c r="AB505" s="348"/>
      <c r="AC505" s="348"/>
      <c r="AD505" s="348"/>
      <c r="AE505" s="348"/>
      <c r="AF505" s="348"/>
      <c r="AG505" s="348"/>
      <c r="AH505" s="348"/>
      <c r="AI505" s="348"/>
      <c r="AJ505" s="348"/>
      <c r="AK505" s="348"/>
      <c r="AL505" s="348"/>
      <c r="AM505" s="348"/>
      <c r="AN505" s="348"/>
      <c r="AO505" s="348"/>
      <c r="AP505" s="348"/>
      <c r="AQ505" s="348"/>
    </row>
    <row r="506" spans="1:100" s="233" customFormat="1" ht="43.5" customHeight="1" x14ac:dyDescent="0.25">
      <c r="A506" s="235" t="s">
        <v>90</v>
      </c>
      <c r="B506" s="354" t="s">
        <v>919</v>
      </c>
      <c r="C506" s="354" t="s">
        <v>920</v>
      </c>
      <c r="D506" s="244" t="s">
        <v>277</v>
      </c>
      <c r="E506" s="244" t="s">
        <v>393</v>
      </c>
      <c r="F506" s="245" t="s">
        <v>96</v>
      </c>
      <c r="G506" s="249" t="s">
        <v>279</v>
      </c>
      <c r="H506" s="251" t="s">
        <v>120</v>
      </c>
      <c r="I506" s="285">
        <v>16700000</v>
      </c>
      <c r="J506" s="285">
        <f>-K2075/0.0833333333333333</f>
        <v>0</v>
      </c>
      <c r="K506" s="285"/>
      <c r="L506" s="280">
        <v>42613</v>
      </c>
      <c r="M506" s="280">
        <v>42736</v>
      </c>
      <c r="N506" s="281">
        <v>43100</v>
      </c>
      <c r="O506" s="323">
        <f>YEAR(N506)</f>
        <v>2017</v>
      </c>
      <c r="P506" s="323">
        <f>MONTH(N506)</f>
        <v>12</v>
      </c>
      <c r="Q506" s="324" t="str">
        <f>IF(P506&gt;9,CONCATENATE(O506,P506),CONCATENATE(O506,"0",P506))</f>
        <v>201712</v>
      </c>
      <c r="R506" s="235">
        <v>0</v>
      </c>
      <c r="S506" s="267">
        <v>0.14000000000000001</v>
      </c>
      <c r="T506" s="271">
        <v>0.05</v>
      </c>
      <c r="U506" s="356"/>
      <c r="V506" s="345"/>
      <c r="W506" s="345"/>
      <c r="X506" s="345" t="s">
        <v>910</v>
      </c>
      <c r="Y506" s="250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506" s="422"/>
      <c r="AA506" s="349"/>
      <c r="AB506" s="349"/>
      <c r="AC506" s="349"/>
      <c r="AD506" s="349"/>
      <c r="AE506" s="349"/>
      <c r="AF506" s="349"/>
      <c r="AG506" s="349"/>
      <c r="AH506" s="349"/>
      <c r="AI506" s="349"/>
      <c r="AJ506" s="349"/>
      <c r="AK506" s="349"/>
      <c r="AL506" s="349"/>
      <c r="AM506" s="349"/>
      <c r="AN506" s="349"/>
      <c r="AO506" s="349"/>
      <c r="AP506" s="349"/>
      <c r="AQ506" s="349"/>
    </row>
    <row r="507" spans="1:100" s="233" customFormat="1" ht="43.5" customHeight="1" x14ac:dyDescent="0.25">
      <c r="A507" s="354" t="s">
        <v>90</v>
      </c>
      <c r="B507" s="354" t="s">
        <v>919</v>
      </c>
      <c r="C507" s="370" t="s">
        <v>920</v>
      </c>
      <c r="D507" s="358" t="s">
        <v>2384</v>
      </c>
      <c r="E507" s="365" t="s">
        <v>393</v>
      </c>
      <c r="F507" s="359" t="s">
        <v>1163</v>
      </c>
      <c r="G507" s="355" t="s">
        <v>1164</v>
      </c>
      <c r="H507" s="355" t="s">
        <v>1165</v>
      </c>
      <c r="I507" s="388">
        <v>18925949</v>
      </c>
      <c r="J507" s="388">
        <f>-K2080/0.0833333333333333</f>
        <v>0</v>
      </c>
      <c r="K507" s="388"/>
      <c r="L507" s="372">
        <v>42613</v>
      </c>
      <c r="M507" s="372">
        <v>42736</v>
      </c>
      <c r="N507" s="373">
        <v>43100</v>
      </c>
      <c r="O507" s="374">
        <f>YEAR(N507)</f>
        <v>2017</v>
      </c>
      <c r="P507" s="374">
        <f>MONTH(N507)</f>
        <v>12</v>
      </c>
      <c r="Q507" s="375" t="str">
        <f>IF(P507&gt;9,CONCATENATE(O507,P507),CONCATENATE(O507,"0",P507))</f>
        <v>201712</v>
      </c>
      <c r="R507" s="354" t="s">
        <v>268</v>
      </c>
      <c r="S507" s="391">
        <v>0.1</v>
      </c>
      <c r="T507" s="391">
        <v>0.05</v>
      </c>
      <c r="U507" s="356"/>
      <c r="V507" s="348"/>
      <c r="W507" s="348"/>
      <c r="X507" s="348"/>
      <c r="Y507" s="38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07" s="348"/>
      <c r="AA507" s="348"/>
      <c r="AB507" s="348"/>
      <c r="AC507" s="348"/>
      <c r="AD507" s="348"/>
      <c r="AE507" s="348"/>
      <c r="AF507" s="348"/>
      <c r="AG507" s="348"/>
      <c r="AH507" s="348"/>
      <c r="AI507" s="348"/>
      <c r="AJ507" s="348"/>
      <c r="AK507" s="348"/>
      <c r="AL507" s="348"/>
      <c r="AM507" s="348"/>
      <c r="AN507" s="348"/>
      <c r="AO507" s="348"/>
      <c r="AP507" s="348"/>
      <c r="AQ507" s="348"/>
    </row>
    <row r="508" spans="1:100" s="233" customFormat="1" ht="43.5" customHeight="1" x14ac:dyDescent="0.25">
      <c r="A508" s="250" t="s">
        <v>90</v>
      </c>
      <c r="B508" s="354" t="s">
        <v>919</v>
      </c>
      <c r="C508" s="354" t="s">
        <v>920</v>
      </c>
      <c r="D508" s="365" t="s">
        <v>2392</v>
      </c>
      <c r="E508" s="247" t="s">
        <v>606</v>
      </c>
      <c r="F508" s="366" t="s">
        <v>980</v>
      </c>
      <c r="G508" s="356" t="s">
        <v>981</v>
      </c>
      <c r="H508" s="249" t="s">
        <v>204</v>
      </c>
      <c r="I508" s="287" t="s">
        <v>214</v>
      </c>
      <c r="J508" s="286">
        <f>-K2074/0.0833333333333333</f>
        <v>0</v>
      </c>
      <c r="K508" s="286"/>
      <c r="L508" s="282">
        <v>41262</v>
      </c>
      <c r="M508" s="282">
        <v>41275</v>
      </c>
      <c r="N508" s="282">
        <v>43100</v>
      </c>
      <c r="O508" s="327">
        <f>YEAR(N508)</f>
        <v>2017</v>
      </c>
      <c r="P508" s="323">
        <f>MONTH(N508)</f>
        <v>12</v>
      </c>
      <c r="Q508" s="328" t="str">
        <f>IF(P508&gt;9,CONCATENATE(O508,P508),CONCATENATE(O508,"0",P508))</f>
        <v>201712</v>
      </c>
      <c r="R508" s="354" t="s">
        <v>91</v>
      </c>
      <c r="S508" s="268">
        <v>0.08</v>
      </c>
      <c r="T508" s="268">
        <v>0.03</v>
      </c>
      <c r="U508" s="262"/>
      <c r="V508" s="345"/>
      <c r="W508" s="345"/>
      <c r="X508" s="345" t="s">
        <v>910</v>
      </c>
      <c r="Y508" s="250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508" s="422"/>
      <c r="AA508" s="422"/>
      <c r="AB508" s="349"/>
      <c r="AC508" s="349"/>
      <c r="AD508" s="349"/>
      <c r="AE508" s="349"/>
      <c r="AF508" s="349"/>
      <c r="AG508" s="349"/>
      <c r="AH508" s="349"/>
      <c r="AI508" s="349"/>
      <c r="AJ508" s="349"/>
      <c r="AK508" s="349"/>
      <c r="AL508" s="349"/>
      <c r="AM508" s="349"/>
      <c r="AN508" s="349"/>
      <c r="AO508" s="349"/>
      <c r="AP508" s="349"/>
      <c r="AQ508" s="349"/>
    </row>
    <row r="509" spans="1:100" s="7" customFormat="1" ht="43.5" customHeight="1" x14ac:dyDescent="0.25">
      <c r="A509" s="235" t="s">
        <v>90</v>
      </c>
      <c r="B509" s="354" t="s">
        <v>919</v>
      </c>
      <c r="C509" s="354" t="s">
        <v>920</v>
      </c>
      <c r="D509" s="247" t="s">
        <v>39</v>
      </c>
      <c r="E509" s="247" t="s">
        <v>394</v>
      </c>
      <c r="F509" s="248" t="s">
        <v>40</v>
      </c>
      <c r="G509" s="246" t="s">
        <v>41</v>
      </c>
      <c r="H509" s="249" t="s">
        <v>42</v>
      </c>
      <c r="I509" s="291" t="s">
        <v>94</v>
      </c>
      <c r="J509" s="291">
        <f>-K2081/0.0833333333333333</f>
        <v>0</v>
      </c>
      <c r="K509" s="291"/>
      <c r="L509" s="282">
        <v>42067</v>
      </c>
      <c r="M509" s="282">
        <v>41821</v>
      </c>
      <c r="N509" s="282">
        <v>43100</v>
      </c>
      <c r="O509" s="327">
        <f>YEAR(N509)</f>
        <v>2017</v>
      </c>
      <c r="P509" s="323">
        <f>MONTH(N509)</f>
        <v>12</v>
      </c>
      <c r="Q509" s="328" t="str">
        <f>IF(P509&gt;9,CONCATENATE(O509,P509),CONCATENATE(O509,"0",P509))</f>
        <v>201712</v>
      </c>
      <c r="R509" s="235">
        <v>0</v>
      </c>
      <c r="S509" s="268">
        <v>0.16</v>
      </c>
      <c r="T509" s="268">
        <v>0.06</v>
      </c>
      <c r="U509" s="356"/>
      <c r="V509" s="343"/>
      <c r="W509" s="345"/>
      <c r="X509" s="343"/>
      <c r="Y509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09" s="422"/>
      <c r="AA509" s="348"/>
      <c r="AB509" s="348"/>
      <c r="AC509" s="348"/>
      <c r="AD509" s="348"/>
      <c r="AE509" s="348"/>
      <c r="AF509" s="348"/>
      <c r="AG509" s="348"/>
      <c r="AH509" s="348"/>
      <c r="AI509" s="348"/>
      <c r="AJ509" s="348"/>
      <c r="AK509" s="348"/>
      <c r="AL509" s="348"/>
      <c r="AM509" s="348"/>
      <c r="AN509" s="348"/>
      <c r="AO509" s="348"/>
      <c r="AP509" s="348"/>
      <c r="AQ509" s="34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  <c r="BP509" s="8"/>
      <c r="BQ509" s="8"/>
      <c r="BR509" s="8"/>
      <c r="BS509" s="8"/>
      <c r="BT509" s="8"/>
      <c r="BU509" s="8"/>
      <c r="BV509" s="8"/>
      <c r="BW509" s="8"/>
      <c r="BX509" s="8"/>
      <c r="BY509" s="8"/>
      <c r="BZ509" s="8"/>
      <c r="CA509" s="8"/>
      <c r="CB509" s="8"/>
      <c r="CC509" s="8"/>
      <c r="CD509" s="8"/>
      <c r="CE509" s="8"/>
      <c r="CF509" s="8"/>
      <c r="CG509" s="8"/>
      <c r="CH509" s="8"/>
      <c r="CI509" s="8"/>
      <c r="CJ509" s="8"/>
      <c r="CK509" s="8"/>
      <c r="CL509" s="8"/>
      <c r="CM509" s="8"/>
      <c r="CN509" s="8"/>
      <c r="CO509" s="8"/>
      <c r="CP509" s="8"/>
      <c r="CQ509" s="8"/>
      <c r="CR509" s="8"/>
      <c r="CS509" s="8"/>
      <c r="CT509" s="8"/>
      <c r="CU509" s="8"/>
      <c r="CV509" s="8"/>
    </row>
    <row r="510" spans="1:100" s="7" customFormat="1" ht="43.5" customHeight="1" x14ac:dyDescent="0.25">
      <c r="A510" s="235" t="s">
        <v>90</v>
      </c>
      <c r="B510" s="354" t="s">
        <v>919</v>
      </c>
      <c r="C510" s="354" t="s">
        <v>920</v>
      </c>
      <c r="D510" s="358" t="s">
        <v>2239</v>
      </c>
      <c r="E510" s="247" t="s">
        <v>390</v>
      </c>
      <c r="F510" s="245" t="s">
        <v>287</v>
      </c>
      <c r="G510" s="246" t="s">
        <v>288</v>
      </c>
      <c r="H510" s="246" t="s">
        <v>289</v>
      </c>
      <c r="I510" s="286">
        <v>2865600</v>
      </c>
      <c r="J510" s="286">
        <f>-K2077/0.0833333333333333</f>
        <v>0</v>
      </c>
      <c r="K510" s="286"/>
      <c r="L510" s="280">
        <v>42767</v>
      </c>
      <c r="M510" s="280">
        <v>42767</v>
      </c>
      <c r="N510" s="281">
        <v>43131</v>
      </c>
      <c r="O510" s="323">
        <f>YEAR(N510)</f>
        <v>2018</v>
      </c>
      <c r="P510" s="323">
        <f>MONTH(N510)</f>
        <v>1</v>
      </c>
      <c r="Q510" s="324" t="str">
        <f>IF(P510&gt;9,CONCATENATE(O510,P510),CONCATENATE(O510,"0",P510))</f>
        <v>201801</v>
      </c>
      <c r="R510" s="354" t="s">
        <v>44</v>
      </c>
      <c r="S510" s="268">
        <v>0</v>
      </c>
      <c r="T510" s="268">
        <v>0</v>
      </c>
      <c r="U510" s="355"/>
      <c r="V510" s="345"/>
      <c r="W510" s="345"/>
      <c r="X510" s="345"/>
      <c r="Y510" s="341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10" s="422"/>
      <c r="AA510" s="349"/>
      <c r="AB510" s="349"/>
      <c r="AC510" s="349"/>
      <c r="AD510" s="349"/>
      <c r="AE510" s="349"/>
      <c r="AF510" s="349"/>
      <c r="AG510" s="349"/>
      <c r="AH510" s="349"/>
      <c r="AI510" s="349"/>
      <c r="AJ510" s="349"/>
      <c r="AK510" s="349"/>
      <c r="AL510" s="349"/>
      <c r="AM510" s="349"/>
      <c r="AN510" s="349"/>
      <c r="AO510" s="349"/>
      <c r="AP510" s="349"/>
      <c r="AQ510" s="349"/>
      <c r="AR510" s="8"/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8"/>
      <c r="BL510" s="8"/>
      <c r="BM510" s="8"/>
      <c r="BN510" s="8"/>
      <c r="BO510" s="8"/>
      <c r="BP510" s="8"/>
      <c r="BQ510" s="8"/>
      <c r="BR510" s="8"/>
      <c r="BS510" s="8"/>
      <c r="BT510" s="8"/>
      <c r="BU510" s="8"/>
      <c r="BV510" s="8"/>
      <c r="BW510" s="8"/>
      <c r="BX510" s="8"/>
      <c r="BY510" s="8"/>
      <c r="BZ510" s="8"/>
      <c r="CA510" s="8"/>
      <c r="CB510" s="8"/>
      <c r="CC510" s="8"/>
      <c r="CD510" s="8"/>
      <c r="CE510" s="8"/>
      <c r="CF510" s="8"/>
      <c r="CG510" s="8"/>
      <c r="CH510" s="8"/>
      <c r="CI510" s="8"/>
      <c r="CJ510" s="8"/>
      <c r="CK510" s="8"/>
      <c r="CL510" s="8"/>
      <c r="CM510" s="8"/>
      <c r="CN510" s="8"/>
      <c r="CO510" s="8"/>
      <c r="CP510" s="8"/>
      <c r="CQ510" s="8"/>
      <c r="CR510" s="8"/>
      <c r="CS510" s="8"/>
      <c r="CT510" s="8"/>
      <c r="CU510" s="8"/>
      <c r="CV510" s="8"/>
    </row>
    <row r="511" spans="1:100" s="7" customFormat="1" ht="43.5" customHeight="1" x14ac:dyDescent="0.25">
      <c r="A511" s="235" t="s">
        <v>90</v>
      </c>
      <c r="B511" s="354" t="s">
        <v>919</v>
      </c>
      <c r="C511" s="354" t="s">
        <v>920</v>
      </c>
      <c r="D511" s="358" t="s">
        <v>2393</v>
      </c>
      <c r="E511" s="244" t="s">
        <v>394</v>
      </c>
      <c r="F511" s="245" t="s">
        <v>164</v>
      </c>
      <c r="G511" s="246" t="s">
        <v>150</v>
      </c>
      <c r="H511" s="246" t="s">
        <v>83</v>
      </c>
      <c r="I511" s="285">
        <v>2082800</v>
      </c>
      <c r="J511" s="285">
        <f>-K2078/0.0833333333333333</f>
        <v>0</v>
      </c>
      <c r="K511" s="285"/>
      <c r="L511" s="280">
        <v>41997</v>
      </c>
      <c r="M511" s="280">
        <v>42039</v>
      </c>
      <c r="N511" s="280">
        <v>43134</v>
      </c>
      <c r="O511" s="329">
        <f>YEAR(N511)</f>
        <v>2018</v>
      </c>
      <c r="P511" s="323">
        <f>MONTH(N511)</f>
        <v>2</v>
      </c>
      <c r="Q511" s="330" t="str">
        <f>IF(P511&gt;9,CONCATENATE(O511,P511),CONCATENATE(O511,"0",P511))</f>
        <v>201802</v>
      </c>
      <c r="R511" s="235">
        <v>0</v>
      </c>
      <c r="S511" s="267">
        <v>0</v>
      </c>
      <c r="T511" s="267">
        <v>0</v>
      </c>
      <c r="U511" s="263"/>
      <c r="V511" s="347"/>
      <c r="W511" s="345"/>
      <c r="X511" s="347"/>
      <c r="Y511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11" s="422"/>
      <c r="AA511" s="422"/>
      <c r="AB511" s="349"/>
      <c r="AC511" s="349"/>
      <c r="AD511" s="349"/>
      <c r="AE511" s="349"/>
      <c r="AF511" s="349"/>
      <c r="AG511" s="349"/>
      <c r="AH511" s="349"/>
      <c r="AI511" s="349"/>
      <c r="AJ511" s="349"/>
      <c r="AK511" s="349"/>
      <c r="AL511" s="349"/>
      <c r="AM511" s="349"/>
      <c r="AN511" s="349"/>
      <c r="AO511" s="349"/>
      <c r="AP511" s="349"/>
      <c r="AQ511" s="349"/>
      <c r="AR511" s="8"/>
      <c r="AS511" s="8"/>
      <c r="AT511" s="8"/>
      <c r="AU511" s="8"/>
      <c r="AV511" s="8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8"/>
      <c r="BL511" s="8"/>
      <c r="BM511" s="8"/>
      <c r="BN511" s="8"/>
      <c r="BO511" s="8"/>
      <c r="BP511" s="8"/>
      <c r="BQ511" s="8"/>
      <c r="BR511" s="8"/>
      <c r="BS511" s="8"/>
      <c r="BT511" s="8"/>
      <c r="BU511" s="8"/>
      <c r="BV511" s="8"/>
      <c r="BW511" s="8"/>
      <c r="BX511" s="8"/>
      <c r="BY511" s="8"/>
      <c r="BZ511" s="8"/>
      <c r="CA511" s="8"/>
      <c r="CB511" s="8"/>
      <c r="CC511" s="8"/>
      <c r="CD511" s="8"/>
      <c r="CE511" s="8"/>
      <c r="CF511" s="8"/>
      <c r="CG511" s="8"/>
      <c r="CH511" s="8"/>
      <c r="CI511" s="8"/>
      <c r="CJ511" s="8"/>
      <c r="CK511" s="8"/>
      <c r="CL511" s="8"/>
      <c r="CM511" s="8"/>
      <c r="CN511" s="8"/>
      <c r="CO511" s="8"/>
      <c r="CP511" s="8"/>
      <c r="CQ511" s="8"/>
      <c r="CR511" s="8"/>
      <c r="CS511" s="8"/>
      <c r="CT511" s="8"/>
      <c r="CU511" s="8"/>
      <c r="CV511" s="8"/>
    </row>
    <row r="512" spans="1:100" s="7" customFormat="1" ht="43.5" customHeight="1" x14ac:dyDescent="0.25">
      <c r="A512" s="311" t="s">
        <v>90</v>
      </c>
      <c r="B512" s="354" t="s">
        <v>919</v>
      </c>
      <c r="C512" s="370" t="s">
        <v>920</v>
      </c>
      <c r="D512" s="358" t="s">
        <v>2394</v>
      </c>
      <c r="E512" s="314" t="s">
        <v>391</v>
      </c>
      <c r="F512" s="315" t="s">
        <v>34</v>
      </c>
      <c r="G512" s="313" t="s">
        <v>1283</v>
      </c>
      <c r="H512" s="313" t="s">
        <v>1284</v>
      </c>
      <c r="I512" s="316">
        <v>2314899</v>
      </c>
      <c r="J512" s="316">
        <f>-K2084/0.0833333333333333</f>
        <v>0</v>
      </c>
      <c r="K512" s="316"/>
      <c r="L512" s="317">
        <v>42578</v>
      </c>
      <c r="M512" s="317">
        <v>42405</v>
      </c>
      <c r="N512" s="317">
        <v>43135</v>
      </c>
      <c r="O512" s="338">
        <f>YEAR(N512)</f>
        <v>2018</v>
      </c>
      <c r="P512" s="336">
        <f>MONTH(N512)</f>
        <v>2</v>
      </c>
      <c r="Q512" s="333" t="str">
        <f>IF(P512&gt;9,CONCATENATE(O512,P512),CONCATENATE(O512,"0",P512))</f>
        <v>201802</v>
      </c>
      <c r="R512" s="311" t="s">
        <v>89</v>
      </c>
      <c r="S512" s="319">
        <v>0</v>
      </c>
      <c r="T512" s="319">
        <v>0</v>
      </c>
      <c r="U512" s="308"/>
      <c r="V512" s="360"/>
      <c r="W512" s="360"/>
      <c r="X512" s="360"/>
      <c r="Y512" s="361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12" s="422"/>
      <c r="AA512" s="349"/>
      <c r="AB512" s="349"/>
      <c r="AC512" s="349"/>
      <c r="AD512" s="349"/>
      <c r="AE512" s="349"/>
      <c r="AF512" s="349"/>
      <c r="AG512" s="349"/>
      <c r="AH512" s="349"/>
      <c r="AI512" s="349"/>
      <c r="AJ512" s="349"/>
      <c r="AK512" s="349"/>
      <c r="AL512" s="349"/>
      <c r="AM512" s="349"/>
      <c r="AN512" s="349"/>
      <c r="AO512" s="349"/>
      <c r="AP512" s="349"/>
      <c r="AQ512" s="349"/>
      <c r="AR512" s="8"/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8"/>
      <c r="BL512" s="8"/>
      <c r="BM512" s="8"/>
      <c r="BN512" s="8"/>
      <c r="BO512" s="8"/>
      <c r="BP512" s="8"/>
      <c r="BQ512" s="8"/>
      <c r="BR512" s="8"/>
      <c r="BS512" s="8"/>
      <c r="BT512" s="8"/>
      <c r="BU512" s="8"/>
      <c r="BV512" s="8"/>
      <c r="BW512" s="8"/>
      <c r="BX512" s="8"/>
      <c r="BY512" s="8"/>
      <c r="BZ512" s="8"/>
      <c r="CA512" s="8"/>
      <c r="CB512" s="8"/>
      <c r="CC512" s="8"/>
      <c r="CD512" s="8"/>
      <c r="CE512" s="8"/>
      <c r="CF512" s="8"/>
      <c r="CG512" s="8"/>
      <c r="CH512" s="8"/>
      <c r="CI512" s="8"/>
      <c r="CJ512" s="8"/>
      <c r="CK512" s="8"/>
      <c r="CL512" s="8"/>
      <c r="CM512" s="8"/>
      <c r="CN512" s="8"/>
      <c r="CO512" s="8"/>
      <c r="CP512" s="8"/>
      <c r="CQ512" s="8"/>
      <c r="CR512" s="8"/>
      <c r="CS512" s="8"/>
      <c r="CT512" s="8"/>
      <c r="CU512" s="8"/>
      <c r="CV512" s="8"/>
    </row>
    <row r="513" spans="1:100" s="7" customFormat="1" ht="43.5" customHeight="1" x14ac:dyDescent="0.25">
      <c r="A513" s="311" t="s">
        <v>90</v>
      </c>
      <c r="B513" s="369" t="s">
        <v>919</v>
      </c>
      <c r="C513" s="398" t="s">
        <v>920</v>
      </c>
      <c r="D513" s="314" t="s">
        <v>3296</v>
      </c>
      <c r="E513" s="314" t="s">
        <v>394</v>
      </c>
      <c r="F513" s="315" t="s">
        <v>46</v>
      </c>
      <c r="G513" s="313" t="s">
        <v>3297</v>
      </c>
      <c r="H513" s="313" t="s">
        <v>2292</v>
      </c>
      <c r="I513" s="316">
        <v>80000</v>
      </c>
      <c r="J513" s="316">
        <f>-K2146/0.0833333333333333</f>
        <v>0</v>
      </c>
      <c r="K513" s="316"/>
      <c r="L513" s="317" t="s">
        <v>328</v>
      </c>
      <c r="M513" s="317">
        <v>42795</v>
      </c>
      <c r="N513" s="318">
        <v>43159</v>
      </c>
      <c r="O513" s="336">
        <f>YEAR(N513)</f>
        <v>2018</v>
      </c>
      <c r="P513" s="336">
        <f>MONTH(N513)</f>
        <v>2</v>
      </c>
      <c r="Q513" s="326" t="str">
        <f>IF(P513&gt;9,CONCATENATE(O513,P513),CONCATENATE(O513,"0",P513))</f>
        <v>201802</v>
      </c>
      <c r="R513" s="311">
        <v>0</v>
      </c>
      <c r="S513" s="319">
        <v>0</v>
      </c>
      <c r="T513" s="319">
        <v>0</v>
      </c>
      <c r="U513" s="313" t="s">
        <v>1869</v>
      </c>
      <c r="V513" s="363"/>
      <c r="W513" s="360"/>
      <c r="X513" s="363"/>
      <c r="Y513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13" s="385"/>
      <c r="AA513" s="360"/>
      <c r="AB513" s="360"/>
      <c r="AC513" s="360"/>
      <c r="AD513" s="360"/>
      <c r="AE513" s="360"/>
      <c r="AF513" s="360"/>
      <c r="AG513" s="360"/>
      <c r="AH513" s="360"/>
      <c r="AI513" s="360"/>
      <c r="AJ513" s="360"/>
      <c r="AK513" s="360"/>
      <c r="AL513" s="360"/>
      <c r="AM513" s="360"/>
      <c r="AN513" s="360"/>
      <c r="AO513" s="360"/>
      <c r="AP513" s="360"/>
      <c r="AQ513" s="360"/>
      <c r="AR513" s="8"/>
      <c r="AS513" s="8"/>
      <c r="AT513" s="8"/>
      <c r="AU513" s="8"/>
      <c r="AV513" s="8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8"/>
      <c r="BL513" s="8"/>
      <c r="BM513" s="8"/>
      <c r="BN513" s="8"/>
      <c r="BO513" s="8"/>
      <c r="BP513" s="8"/>
      <c r="BQ513" s="8"/>
      <c r="BR513" s="8"/>
      <c r="BS513" s="8"/>
      <c r="BT513" s="8"/>
      <c r="BU513" s="8"/>
      <c r="BV513" s="8"/>
      <c r="BW513" s="8"/>
      <c r="BX513" s="8"/>
      <c r="BY513" s="8"/>
      <c r="BZ513" s="8"/>
      <c r="CA513" s="8"/>
      <c r="CB513" s="8"/>
      <c r="CC513" s="8"/>
      <c r="CD513" s="8"/>
      <c r="CE513" s="8"/>
      <c r="CF513" s="8"/>
      <c r="CG513" s="8"/>
      <c r="CH513" s="8"/>
      <c r="CI513" s="8"/>
      <c r="CJ513" s="8"/>
      <c r="CK513" s="8"/>
      <c r="CL513" s="8"/>
      <c r="CM513" s="8"/>
      <c r="CN513" s="8"/>
      <c r="CO513" s="8"/>
      <c r="CP513" s="8"/>
      <c r="CQ513" s="8"/>
      <c r="CR513" s="8"/>
      <c r="CS513" s="8"/>
      <c r="CT513" s="8"/>
      <c r="CU513" s="8"/>
      <c r="CV513" s="8"/>
    </row>
    <row r="514" spans="1:100" s="7" customFormat="1" ht="43.5" customHeight="1" x14ac:dyDescent="0.25">
      <c r="A514" s="354" t="s">
        <v>90</v>
      </c>
      <c r="B514" s="369" t="s">
        <v>919</v>
      </c>
      <c r="C514" s="354" t="s">
        <v>920</v>
      </c>
      <c r="D514" s="358" t="s">
        <v>1635</v>
      </c>
      <c r="E514" s="244" t="s">
        <v>405</v>
      </c>
      <c r="F514" s="359" t="s">
        <v>1055</v>
      </c>
      <c r="G514" s="362" t="s">
        <v>3367</v>
      </c>
      <c r="H514" s="362" t="s">
        <v>1127</v>
      </c>
      <c r="I514" s="285">
        <v>8020000</v>
      </c>
      <c r="J514" s="285">
        <f>-K2063/0.0833333333333333</f>
        <v>0</v>
      </c>
      <c r="K514" s="285"/>
      <c r="L514" s="280">
        <v>42851</v>
      </c>
      <c r="M514" s="280">
        <v>42826</v>
      </c>
      <c r="N514" s="281">
        <v>43190</v>
      </c>
      <c r="O514" s="323">
        <f>YEAR(N514)</f>
        <v>2018</v>
      </c>
      <c r="P514" s="323">
        <f>MONTH(N514)</f>
        <v>3</v>
      </c>
      <c r="Q514" s="324" t="str">
        <f>IF(P514&gt;9,CONCATENATE(O514,P514),CONCATENATE(O514,"0",P514))</f>
        <v>201803</v>
      </c>
      <c r="R514" s="354"/>
      <c r="S514" s="267">
        <v>0.1</v>
      </c>
      <c r="T514" s="267">
        <v>0</v>
      </c>
      <c r="U514" s="355"/>
      <c r="V514" s="343"/>
      <c r="W514" s="345"/>
      <c r="X514" s="343"/>
      <c r="Y514" s="235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14" s="422"/>
      <c r="AA514" s="422"/>
      <c r="AB514" s="349"/>
      <c r="AC514" s="349"/>
      <c r="AD514" s="349"/>
      <c r="AE514" s="349"/>
      <c r="AF514" s="349"/>
      <c r="AG514" s="349"/>
      <c r="AH514" s="349"/>
      <c r="AI514" s="349"/>
      <c r="AJ514" s="349"/>
      <c r="AK514" s="349"/>
      <c r="AL514" s="349"/>
      <c r="AM514" s="349"/>
      <c r="AN514" s="349"/>
      <c r="AO514" s="349"/>
      <c r="AP514" s="349"/>
      <c r="AQ514" s="349"/>
      <c r="AR514" s="8"/>
      <c r="AS514" s="8"/>
      <c r="AT514" s="8"/>
      <c r="AU514" s="8"/>
      <c r="AV514" s="8"/>
      <c r="AW514" s="8"/>
      <c r="AX514" s="8"/>
      <c r="AY514" s="8"/>
      <c r="AZ514" s="8"/>
      <c r="BA514" s="8"/>
      <c r="BB514" s="8"/>
      <c r="BC514" s="8"/>
      <c r="BD514" s="8"/>
      <c r="BE514" s="8"/>
      <c r="BF514" s="8"/>
      <c r="BG514" s="8"/>
      <c r="BH514" s="8"/>
      <c r="BI514" s="8"/>
      <c r="BJ514" s="8"/>
      <c r="BK514" s="8"/>
      <c r="BL514" s="8"/>
      <c r="BM514" s="8"/>
      <c r="BN514" s="8"/>
      <c r="BO514" s="8"/>
      <c r="BP514" s="8"/>
      <c r="BQ514" s="8"/>
      <c r="BR514" s="8"/>
      <c r="BS514" s="8"/>
      <c r="BT514" s="8"/>
      <c r="BU514" s="8"/>
      <c r="BV514" s="8"/>
      <c r="BW514" s="8"/>
      <c r="BX514" s="8"/>
      <c r="BY514" s="8"/>
      <c r="BZ514" s="8"/>
      <c r="CA514" s="8"/>
      <c r="CB514" s="8"/>
      <c r="CC514" s="8"/>
      <c r="CD514" s="8"/>
      <c r="CE514" s="8"/>
      <c r="CF514" s="8"/>
      <c r="CG514" s="8"/>
      <c r="CH514" s="8"/>
      <c r="CI514" s="8"/>
      <c r="CJ514" s="8"/>
      <c r="CK514" s="8"/>
      <c r="CL514" s="8"/>
      <c r="CM514" s="8"/>
      <c r="CN514" s="8"/>
      <c r="CO514" s="8"/>
      <c r="CP514" s="8"/>
      <c r="CQ514" s="8"/>
      <c r="CR514" s="8"/>
      <c r="CS514" s="8"/>
      <c r="CT514" s="8"/>
      <c r="CU514" s="8"/>
      <c r="CV514" s="8"/>
    </row>
    <row r="515" spans="1:100" s="7" customFormat="1" ht="43.5" customHeight="1" x14ac:dyDescent="0.25">
      <c r="A515" s="354" t="s">
        <v>90</v>
      </c>
      <c r="B515" s="354" t="s">
        <v>919</v>
      </c>
      <c r="C515" s="354" t="s">
        <v>920</v>
      </c>
      <c r="D515" s="358" t="s">
        <v>1380</v>
      </c>
      <c r="E515" s="358" t="s">
        <v>394</v>
      </c>
      <c r="F515" s="359" t="s">
        <v>46</v>
      </c>
      <c r="G515" s="356" t="s">
        <v>975</v>
      </c>
      <c r="H515" s="355" t="s">
        <v>93</v>
      </c>
      <c r="I515" s="371">
        <v>2935087</v>
      </c>
      <c r="J515" s="371">
        <f>-K2079/0.0833333333333333</f>
        <v>0</v>
      </c>
      <c r="K515" s="371"/>
      <c r="L515" s="372">
        <v>42816</v>
      </c>
      <c r="M515" s="372">
        <v>42826</v>
      </c>
      <c r="N515" s="373">
        <v>43190</v>
      </c>
      <c r="O515" s="374">
        <f>YEAR(N515)</f>
        <v>2018</v>
      </c>
      <c r="P515" s="374">
        <f>MONTH(N515)</f>
        <v>3</v>
      </c>
      <c r="Q515" s="375" t="str">
        <f>IF(P515&gt;9,CONCATENATE(O515,P515),CONCATENATE(O515,"0",P515))</f>
        <v>201803</v>
      </c>
      <c r="R515" s="354" t="s">
        <v>268</v>
      </c>
      <c r="S515" s="376">
        <v>0</v>
      </c>
      <c r="T515" s="376">
        <v>0</v>
      </c>
      <c r="U515" s="355"/>
      <c r="V515" s="349"/>
      <c r="W515" s="348"/>
      <c r="X515" s="349"/>
      <c r="Y515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15" s="422"/>
      <c r="AA515" s="349"/>
      <c r="AB515" s="349"/>
      <c r="AC515" s="349"/>
      <c r="AD515" s="349"/>
      <c r="AE515" s="349"/>
      <c r="AF515" s="349"/>
      <c r="AG515" s="349"/>
      <c r="AH515" s="349"/>
      <c r="AI515" s="349"/>
      <c r="AJ515" s="349"/>
      <c r="AK515" s="349"/>
      <c r="AL515" s="349"/>
      <c r="AM515" s="349"/>
      <c r="AN515" s="349"/>
      <c r="AO515" s="349"/>
      <c r="AP515" s="349"/>
      <c r="AQ515" s="349"/>
      <c r="AR515" s="8"/>
      <c r="AS515" s="8"/>
      <c r="AT515" s="8"/>
      <c r="AU515" s="8"/>
      <c r="AV515" s="8"/>
      <c r="AW515" s="8"/>
      <c r="AX515" s="8"/>
      <c r="AY515" s="8"/>
      <c r="AZ515" s="8"/>
      <c r="BA515" s="8"/>
      <c r="BB515" s="8"/>
      <c r="BC515" s="8"/>
      <c r="BD515" s="8"/>
      <c r="BE515" s="8"/>
      <c r="BF515" s="8"/>
      <c r="BG515" s="8"/>
      <c r="BH515" s="8"/>
      <c r="BI515" s="8"/>
      <c r="BJ515" s="8"/>
      <c r="BK515" s="8"/>
      <c r="BL515" s="8"/>
      <c r="BM515" s="8"/>
      <c r="BN515" s="8"/>
      <c r="BO515" s="8"/>
      <c r="BP515" s="8"/>
      <c r="BQ515" s="8"/>
      <c r="BR515" s="8"/>
      <c r="BS515" s="8"/>
      <c r="BT515" s="8"/>
      <c r="BU515" s="8"/>
      <c r="BV515" s="8"/>
      <c r="BW515" s="8"/>
      <c r="BX515" s="8"/>
      <c r="BY515" s="8"/>
      <c r="BZ515" s="8"/>
      <c r="CA515" s="8"/>
      <c r="CB515" s="8"/>
      <c r="CC515" s="8"/>
      <c r="CD515" s="8"/>
      <c r="CE515" s="8"/>
      <c r="CF515" s="8"/>
      <c r="CG515" s="8"/>
      <c r="CH515" s="8"/>
      <c r="CI515" s="8"/>
      <c r="CJ515" s="8"/>
      <c r="CK515" s="8"/>
      <c r="CL515" s="8"/>
      <c r="CM515" s="8"/>
      <c r="CN515" s="8"/>
      <c r="CO515" s="8"/>
      <c r="CP515" s="8"/>
      <c r="CQ515" s="8"/>
      <c r="CR515" s="8"/>
      <c r="CS515" s="8"/>
      <c r="CT515" s="8"/>
      <c r="CU515" s="8"/>
      <c r="CV515" s="8"/>
    </row>
    <row r="516" spans="1:100" s="7" customFormat="1" ht="43.5" customHeight="1" x14ac:dyDescent="0.25">
      <c r="A516" s="235" t="s">
        <v>90</v>
      </c>
      <c r="B516" s="354" t="s">
        <v>919</v>
      </c>
      <c r="C516" s="354" t="s">
        <v>920</v>
      </c>
      <c r="D516" s="358" t="s">
        <v>2386</v>
      </c>
      <c r="E516" s="244" t="s">
        <v>393</v>
      </c>
      <c r="F516" s="359" t="s">
        <v>1321</v>
      </c>
      <c r="G516" s="251" t="s">
        <v>117</v>
      </c>
      <c r="H516" s="251" t="s">
        <v>135</v>
      </c>
      <c r="I516" s="285">
        <v>18414900</v>
      </c>
      <c r="J516" s="285">
        <f>-K2085/0.0833333333333333</f>
        <v>0</v>
      </c>
      <c r="K516" s="285"/>
      <c r="L516" s="280">
        <v>42809</v>
      </c>
      <c r="M516" s="280">
        <v>42826</v>
      </c>
      <c r="N516" s="281">
        <v>43190</v>
      </c>
      <c r="O516" s="323">
        <f>YEAR(N516)</f>
        <v>2018</v>
      </c>
      <c r="P516" s="323">
        <f>MONTH(N516)</f>
        <v>3</v>
      </c>
      <c r="Q516" s="324" t="str">
        <f>IF(P516&gt;9,CONCATENATE(O516,P516),CONCATENATE(O516,"0",P516))</f>
        <v>201803</v>
      </c>
      <c r="R516" s="354" t="s">
        <v>44</v>
      </c>
      <c r="S516" s="267">
        <v>0.17</v>
      </c>
      <c r="T516" s="267">
        <v>0.1</v>
      </c>
      <c r="U516" s="261"/>
      <c r="V516" s="345"/>
      <c r="W516" s="345"/>
      <c r="X516" s="345"/>
      <c r="Y516" s="250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16" s="348"/>
      <c r="AA516" s="349"/>
      <c r="AB516" s="349"/>
      <c r="AC516" s="349"/>
      <c r="AD516" s="349"/>
      <c r="AE516" s="349"/>
      <c r="AF516" s="349"/>
      <c r="AG516" s="349"/>
      <c r="AH516" s="349"/>
      <c r="AI516" s="349"/>
      <c r="AJ516" s="349"/>
      <c r="AK516" s="349"/>
      <c r="AL516" s="349"/>
      <c r="AM516" s="349"/>
      <c r="AN516" s="349"/>
      <c r="AO516" s="349"/>
      <c r="AP516" s="349"/>
      <c r="AQ516" s="349"/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  <c r="BF516" s="8"/>
      <c r="BG516" s="8"/>
      <c r="BH516" s="8"/>
      <c r="BI516" s="8"/>
      <c r="BJ516" s="8"/>
      <c r="BK516" s="8"/>
      <c r="BL516" s="8"/>
      <c r="BM516" s="8"/>
      <c r="BN516" s="8"/>
      <c r="BO516" s="8"/>
      <c r="BP516" s="8"/>
      <c r="BQ516" s="8"/>
      <c r="BR516" s="8"/>
      <c r="BS516" s="8"/>
      <c r="BT516" s="8"/>
      <c r="BU516" s="8"/>
      <c r="BV516" s="8"/>
      <c r="BW516" s="8"/>
      <c r="BX516" s="8"/>
      <c r="BY516" s="8"/>
      <c r="BZ516" s="8"/>
      <c r="CA516" s="8"/>
      <c r="CB516" s="8"/>
      <c r="CC516" s="8"/>
      <c r="CD516" s="8"/>
      <c r="CE516" s="8"/>
      <c r="CF516" s="8"/>
      <c r="CG516" s="8"/>
      <c r="CH516" s="8"/>
      <c r="CI516" s="8"/>
      <c r="CJ516" s="8"/>
      <c r="CK516" s="8"/>
      <c r="CL516" s="8"/>
      <c r="CM516" s="8"/>
      <c r="CN516" s="8"/>
      <c r="CO516" s="8"/>
      <c r="CP516" s="8"/>
      <c r="CQ516" s="8"/>
      <c r="CR516" s="8"/>
      <c r="CS516" s="8"/>
      <c r="CT516" s="8"/>
      <c r="CU516" s="8"/>
      <c r="CV516" s="8"/>
    </row>
    <row r="517" spans="1:100" s="7" customFormat="1" ht="43.5" customHeight="1" x14ac:dyDescent="0.25">
      <c r="A517" s="235" t="s">
        <v>90</v>
      </c>
      <c r="B517" s="354" t="s">
        <v>919</v>
      </c>
      <c r="C517" s="354" t="s">
        <v>920</v>
      </c>
      <c r="D517" s="244" t="s">
        <v>686</v>
      </c>
      <c r="E517" s="244" t="s">
        <v>613</v>
      </c>
      <c r="F517" s="245" t="s">
        <v>614</v>
      </c>
      <c r="G517" s="246" t="s">
        <v>616</v>
      </c>
      <c r="H517" s="246" t="s">
        <v>615</v>
      </c>
      <c r="I517" s="285">
        <v>3669836.75</v>
      </c>
      <c r="J517" s="285">
        <f>-K2084/0.0833333333333333</f>
        <v>0</v>
      </c>
      <c r="K517" s="285"/>
      <c r="L517" s="280">
        <v>42305</v>
      </c>
      <c r="M517" s="280">
        <v>42095</v>
      </c>
      <c r="N517" s="280">
        <v>43190</v>
      </c>
      <c r="O517" s="329">
        <f>YEAR(N517)</f>
        <v>2018</v>
      </c>
      <c r="P517" s="323">
        <f>MONTH(N517)</f>
        <v>3</v>
      </c>
      <c r="Q517" s="330" t="str">
        <f>IF(P517&gt;9,CONCATENATE(O517,P517),CONCATENATE(O517,"0",P517))</f>
        <v>201803</v>
      </c>
      <c r="R517" s="235" t="s">
        <v>522</v>
      </c>
      <c r="S517" s="267">
        <v>0</v>
      </c>
      <c r="T517" s="267">
        <v>0</v>
      </c>
      <c r="U517" s="246"/>
      <c r="V517" s="343"/>
      <c r="W517" s="345"/>
      <c r="X517" s="344"/>
      <c r="Y517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17" s="422"/>
      <c r="AA517" s="422"/>
      <c r="AB517" s="349"/>
      <c r="AC517" s="349"/>
      <c r="AD517" s="349"/>
      <c r="AE517" s="349"/>
      <c r="AF517" s="349"/>
      <c r="AG517" s="349"/>
      <c r="AH517" s="349"/>
      <c r="AI517" s="349"/>
      <c r="AJ517" s="349"/>
      <c r="AK517" s="349"/>
      <c r="AL517" s="349"/>
      <c r="AM517" s="349"/>
      <c r="AN517" s="349"/>
      <c r="AO517" s="349"/>
      <c r="AP517" s="349"/>
      <c r="AQ517" s="349"/>
      <c r="AR517" s="8"/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8"/>
      <c r="BD517" s="8"/>
      <c r="BE517" s="8"/>
      <c r="BF517" s="8"/>
      <c r="BG517" s="8"/>
      <c r="BH517" s="8"/>
      <c r="BI517" s="8"/>
      <c r="BJ517" s="8"/>
      <c r="BK517" s="8"/>
      <c r="BL517" s="8"/>
      <c r="BM517" s="8"/>
      <c r="BN517" s="8"/>
      <c r="BO517" s="8"/>
      <c r="BP517" s="8"/>
      <c r="BQ517" s="8"/>
      <c r="BR517" s="8"/>
      <c r="BS517" s="8"/>
      <c r="BT517" s="8"/>
      <c r="BU517" s="8"/>
      <c r="BV517" s="8"/>
      <c r="BW517" s="8"/>
      <c r="BX517" s="8"/>
      <c r="BY517" s="8"/>
      <c r="BZ517" s="8"/>
      <c r="CA517" s="8"/>
      <c r="CB517" s="8"/>
      <c r="CC517" s="8"/>
      <c r="CD517" s="8"/>
      <c r="CE517" s="8"/>
      <c r="CF517" s="8"/>
      <c r="CG517" s="8"/>
      <c r="CH517" s="8"/>
      <c r="CI517" s="8"/>
      <c r="CJ517" s="8"/>
      <c r="CK517" s="8"/>
      <c r="CL517" s="8"/>
      <c r="CM517" s="8"/>
      <c r="CN517" s="8"/>
      <c r="CO517" s="8"/>
      <c r="CP517" s="8"/>
      <c r="CQ517" s="8"/>
      <c r="CR517" s="8"/>
      <c r="CS517" s="8"/>
      <c r="CT517" s="8"/>
      <c r="CU517" s="8"/>
      <c r="CV517" s="8"/>
    </row>
    <row r="518" spans="1:100" s="8" customFormat="1" ht="43.5" customHeight="1" x14ac:dyDescent="0.25">
      <c r="A518" s="311" t="s">
        <v>90</v>
      </c>
      <c r="B518" s="369" t="s">
        <v>919</v>
      </c>
      <c r="C518" s="398" t="s">
        <v>920</v>
      </c>
      <c r="D518" s="314" t="s">
        <v>3264</v>
      </c>
      <c r="E518" s="314" t="s">
        <v>386</v>
      </c>
      <c r="F518" s="307" t="s">
        <v>1811</v>
      </c>
      <c r="G518" s="313" t="s">
        <v>1812</v>
      </c>
      <c r="H518" s="313" t="s">
        <v>1813</v>
      </c>
      <c r="I518" s="316">
        <v>450000</v>
      </c>
      <c r="J518" s="316">
        <f>-K2107/0.0833333333333333</f>
        <v>0</v>
      </c>
      <c r="K518" s="316"/>
      <c r="L518" s="317">
        <v>42851</v>
      </c>
      <c r="M518" s="317">
        <v>42833</v>
      </c>
      <c r="N518" s="318">
        <v>43197</v>
      </c>
      <c r="O518" s="336">
        <f>YEAR(N518)</f>
        <v>2018</v>
      </c>
      <c r="P518" s="336">
        <f>MONTH(N518)</f>
        <v>4</v>
      </c>
      <c r="Q518" s="326" t="str">
        <f>IF(P518&gt;9,CONCATENATE(O518,P518),CONCATENATE(O518,"0",P518))</f>
        <v>201804</v>
      </c>
      <c r="R518" s="311" t="s">
        <v>268</v>
      </c>
      <c r="S518" s="319">
        <v>0</v>
      </c>
      <c r="T518" s="319">
        <v>0</v>
      </c>
      <c r="U518" s="313"/>
      <c r="V518" s="363"/>
      <c r="W518" s="360"/>
      <c r="X518" s="363"/>
      <c r="Y518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18" s="385"/>
      <c r="AA518" s="363"/>
      <c r="AB518" s="363"/>
      <c r="AC518" s="363"/>
      <c r="AD518" s="363"/>
      <c r="AE518" s="363"/>
      <c r="AF518" s="363"/>
      <c r="AG518" s="363"/>
      <c r="AH518" s="363"/>
      <c r="AI518" s="363"/>
      <c r="AJ518" s="363"/>
      <c r="AK518" s="363"/>
      <c r="AL518" s="363"/>
      <c r="AM518" s="363"/>
      <c r="AN518" s="363"/>
      <c r="AO518" s="363"/>
      <c r="AP518" s="363"/>
      <c r="AQ518" s="363"/>
    </row>
    <row r="519" spans="1:100" s="8" customFormat="1" ht="43.5" customHeight="1" x14ac:dyDescent="0.25">
      <c r="A519" s="305" t="s">
        <v>90</v>
      </c>
      <c r="B519" s="354" t="s">
        <v>919</v>
      </c>
      <c r="C519" s="398" t="s">
        <v>920</v>
      </c>
      <c r="D519" s="306" t="s">
        <v>1103</v>
      </c>
      <c r="E519" s="306" t="s">
        <v>395</v>
      </c>
      <c r="F519" s="307" t="s">
        <v>1104</v>
      </c>
      <c r="G519" s="308" t="s">
        <v>1105</v>
      </c>
      <c r="H519" s="308" t="s">
        <v>1051</v>
      </c>
      <c r="I519" s="309">
        <v>60650</v>
      </c>
      <c r="J519" s="309">
        <f>-K2090/0.0833333333333333</f>
        <v>0</v>
      </c>
      <c r="K519" s="309"/>
      <c r="L519" s="310">
        <v>42865</v>
      </c>
      <c r="M519" s="310">
        <v>42861</v>
      </c>
      <c r="N519" s="310">
        <v>43225</v>
      </c>
      <c r="O519" s="337">
        <f>YEAR(N519)</f>
        <v>2018</v>
      </c>
      <c r="P519" s="336">
        <f>MONTH(N519)</f>
        <v>5</v>
      </c>
      <c r="Q519" s="332" t="str">
        <f>IF(P519&gt;9,CONCATENATE(O519,P519),CONCATENATE(O519,"0",P519))</f>
        <v>201805</v>
      </c>
      <c r="R519" s="354">
        <v>0</v>
      </c>
      <c r="S519" s="312">
        <v>0</v>
      </c>
      <c r="T519" s="312">
        <v>0</v>
      </c>
      <c r="U519" s="313"/>
      <c r="V519" s="363"/>
      <c r="W519" s="360"/>
      <c r="X519" s="385"/>
      <c r="Y519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19" s="348"/>
      <c r="AA519" s="348"/>
      <c r="AB519" s="348"/>
      <c r="AC519" s="348"/>
      <c r="AD519" s="348"/>
      <c r="AE519" s="348"/>
      <c r="AF519" s="348"/>
      <c r="AG519" s="348"/>
      <c r="AH519" s="348"/>
      <c r="AI519" s="348"/>
      <c r="AJ519" s="348"/>
      <c r="AK519" s="348"/>
      <c r="AL519" s="348"/>
      <c r="AM519" s="348"/>
      <c r="AN519" s="348"/>
      <c r="AO519" s="348"/>
      <c r="AP519" s="348"/>
      <c r="AQ519" s="348"/>
    </row>
    <row r="520" spans="1:100" s="8" customFormat="1" ht="43.5" customHeight="1" x14ac:dyDescent="0.25">
      <c r="A520" s="305" t="s">
        <v>90</v>
      </c>
      <c r="B520" s="361" t="s">
        <v>919</v>
      </c>
      <c r="C520" s="398" t="s">
        <v>920</v>
      </c>
      <c r="D520" s="365" t="s">
        <v>2074</v>
      </c>
      <c r="E520" s="306" t="s">
        <v>381</v>
      </c>
      <c r="F520" s="307" t="s">
        <v>1363</v>
      </c>
      <c r="G520" s="308" t="s">
        <v>1364</v>
      </c>
      <c r="H520" s="308" t="s">
        <v>1365</v>
      </c>
      <c r="I520" s="309" t="s">
        <v>591</v>
      </c>
      <c r="J520" s="309">
        <f>-K1873/0.0833333333333333</f>
        <v>0</v>
      </c>
      <c r="K520" s="309"/>
      <c r="L520" s="310">
        <v>42872</v>
      </c>
      <c r="M520" s="310">
        <v>42883</v>
      </c>
      <c r="N520" s="310">
        <v>43247</v>
      </c>
      <c r="O520" s="337">
        <f>YEAR(N520)</f>
        <v>2018</v>
      </c>
      <c r="P520" s="336">
        <f>MONTH(N520)</f>
        <v>5</v>
      </c>
      <c r="Q520" s="332"/>
      <c r="R520" s="354" t="s">
        <v>268</v>
      </c>
      <c r="S520" s="312">
        <v>0</v>
      </c>
      <c r="T520" s="312">
        <v>0</v>
      </c>
      <c r="U520" s="313"/>
      <c r="V520" s="363"/>
      <c r="W520" s="360"/>
      <c r="X520" s="363"/>
      <c r="Y520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20" s="348"/>
      <c r="AA520" s="348"/>
      <c r="AB520" s="348"/>
      <c r="AC520" s="348"/>
      <c r="AD520" s="348"/>
      <c r="AE520" s="348"/>
      <c r="AF520" s="348"/>
      <c r="AG520" s="348"/>
      <c r="AH520" s="348"/>
      <c r="AI520" s="348"/>
      <c r="AJ520" s="348"/>
      <c r="AK520" s="348"/>
      <c r="AL520" s="348"/>
      <c r="AM520" s="348"/>
      <c r="AN520" s="348"/>
      <c r="AO520" s="348"/>
      <c r="AP520" s="348"/>
      <c r="AQ520" s="348"/>
    </row>
    <row r="521" spans="1:100" s="8" customFormat="1" ht="43.5" customHeight="1" x14ac:dyDescent="0.25">
      <c r="A521" s="235" t="s">
        <v>90</v>
      </c>
      <c r="B521" s="354" t="s">
        <v>919</v>
      </c>
      <c r="C521" s="354" t="s">
        <v>920</v>
      </c>
      <c r="D521" s="244" t="s">
        <v>496</v>
      </c>
      <c r="E521" s="244" t="s">
        <v>394</v>
      </c>
      <c r="F521" s="245" t="s">
        <v>46</v>
      </c>
      <c r="G521" s="251" t="s">
        <v>477</v>
      </c>
      <c r="H521" s="251" t="s">
        <v>478</v>
      </c>
      <c r="I521" s="288">
        <v>81262</v>
      </c>
      <c r="J521" s="288">
        <f>-K2089/0.0833333333333333</f>
        <v>0</v>
      </c>
      <c r="K521" s="288"/>
      <c r="L521" s="280">
        <v>42858</v>
      </c>
      <c r="M521" s="280">
        <v>42887</v>
      </c>
      <c r="N521" s="281">
        <v>43251</v>
      </c>
      <c r="O521" s="323">
        <f>YEAR(N521)</f>
        <v>2018</v>
      </c>
      <c r="P521" s="323">
        <f>MONTH(N521)</f>
        <v>5</v>
      </c>
      <c r="Q521" s="324" t="str">
        <f>IF(P521&gt;9,CONCATENATE(O521,P521),CONCATENATE(O521,"0",P521))</f>
        <v>201805</v>
      </c>
      <c r="R521" s="235">
        <v>0</v>
      </c>
      <c r="S521" s="267">
        <v>0</v>
      </c>
      <c r="T521" s="267">
        <v>0</v>
      </c>
      <c r="U521" s="356" t="s">
        <v>2529</v>
      </c>
      <c r="V521" s="345"/>
      <c r="W521" s="345"/>
      <c r="X521" s="345"/>
      <c r="Y521" s="250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21" s="422"/>
      <c r="AA521" s="422"/>
      <c r="AB521" s="349"/>
      <c r="AC521" s="349"/>
      <c r="AD521" s="349"/>
      <c r="AE521" s="349"/>
      <c r="AF521" s="349"/>
      <c r="AG521" s="349"/>
      <c r="AH521" s="349"/>
      <c r="AI521" s="349"/>
      <c r="AJ521" s="349"/>
      <c r="AK521" s="349"/>
      <c r="AL521" s="349"/>
      <c r="AM521" s="349"/>
      <c r="AN521" s="349"/>
      <c r="AO521" s="349"/>
      <c r="AP521" s="349"/>
      <c r="AQ521" s="349"/>
    </row>
    <row r="522" spans="1:100" s="8" customFormat="1" ht="43.5" customHeight="1" x14ac:dyDescent="0.25">
      <c r="A522" s="235" t="s">
        <v>90</v>
      </c>
      <c r="B522" s="354" t="s">
        <v>919</v>
      </c>
      <c r="C522" s="354" t="s">
        <v>920</v>
      </c>
      <c r="D522" s="358" t="s">
        <v>2364</v>
      </c>
      <c r="E522" s="244" t="s">
        <v>397</v>
      </c>
      <c r="F522" s="359" t="s">
        <v>1377</v>
      </c>
      <c r="G522" s="356" t="s">
        <v>1378</v>
      </c>
      <c r="H522" s="362" t="s">
        <v>1379</v>
      </c>
      <c r="I522" s="285">
        <v>330970</v>
      </c>
      <c r="J522" s="285">
        <f>-K2092/0.0833333333333333</f>
        <v>0</v>
      </c>
      <c r="K522" s="285"/>
      <c r="L522" s="280">
        <v>42522</v>
      </c>
      <c r="M522" s="280">
        <v>42532</v>
      </c>
      <c r="N522" s="281">
        <v>43261</v>
      </c>
      <c r="O522" s="323">
        <f>YEAR(N522)</f>
        <v>2018</v>
      </c>
      <c r="P522" s="323">
        <f>MONTH(N522)</f>
        <v>6</v>
      </c>
      <c r="Q522" s="324" t="str">
        <f>IF(P522&gt;9,CONCATENATE(O522,P522),CONCATENATE(O522,"0",P522))</f>
        <v>201806</v>
      </c>
      <c r="R522" s="354" t="s">
        <v>89</v>
      </c>
      <c r="S522" s="267">
        <v>0</v>
      </c>
      <c r="T522" s="267">
        <v>0.05</v>
      </c>
      <c r="U522" s="356"/>
      <c r="V522" s="345"/>
      <c r="W522" s="345"/>
      <c r="X522" s="345"/>
      <c r="Y522" s="250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22" s="348"/>
      <c r="AA522" s="348"/>
      <c r="AB522" s="348"/>
      <c r="AC522" s="348"/>
      <c r="AD522" s="348"/>
      <c r="AE522" s="348"/>
      <c r="AF522" s="348"/>
      <c r="AG522" s="348"/>
      <c r="AH522" s="348"/>
      <c r="AI522" s="348"/>
      <c r="AJ522" s="348"/>
      <c r="AK522" s="348"/>
      <c r="AL522" s="348"/>
      <c r="AM522" s="348"/>
      <c r="AN522" s="348"/>
      <c r="AO522" s="348"/>
      <c r="AP522" s="348"/>
      <c r="AQ522" s="348"/>
    </row>
    <row r="523" spans="1:100" s="8" customFormat="1" ht="43.5" customHeight="1" x14ac:dyDescent="0.25">
      <c r="A523" s="354" t="s">
        <v>90</v>
      </c>
      <c r="B523" s="378" t="s">
        <v>919</v>
      </c>
      <c r="C523" s="370" t="s">
        <v>920</v>
      </c>
      <c r="D523" s="358" t="s">
        <v>1912</v>
      </c>
      <c r="E523" s="358" t="s">
        <v>381</v>
      </c>
      <c r="F523" s="359" t="s">
        <v>34</v>
      </c>
      <c r="G523" s="355" t="s">
        <v>1913</v>
      </c>
      <c r="H523" s="355" t="s">
        <v>1914</v>
      </c>
      <c r="I523" s="371">
        <v>49916</v>
      </c>
      <c r="J523" s="371">
        <f>-K2096/0.0833333333333333</f>
        <v>0</v>
      </c>
      <c r="K523" s="371"/>
      <c r="L523" s="372">
        <v>42179</v>
      </c>
      <c r="M523" s="372">
        <v>42186</v>
      </c>
      <c r="N523" s="372">
        <v>43281</v>
      </c>
      <c r="O523" s="386">
        <f>YEAR(N523)</f>
        <v>2018</v>
      </c>
      <c r="P523" s="374">
        <f>MONTH(N523)</f>
        <v>6</v>
      </c>
      <c r="Q523" s="387" t="str">
        <f>IF(P523&gt;9,CONCATENATE(O523,P523),CONCATENATE(O523,"0",P523))</f>
        <v>201806</v>
      </c>
      <c r="R523" s="354">
        <v>0</v>
      </c>
      <c r="S523" s="376">
        <v>0</v>
      </c>
      <c r="T523" s="376">
        <v>0</v>
      </c>
      <c r="U523" s="355"/>
      <c r="V523" s="349"/>
      <c r="W523" s="348"/>
      <c r="X523" s="349"/>
      <c r="Y523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23" s="422"/>
      <c r="AA523" s="349"/>
      <c r="AB523" s="349"/>
      <c r="AC523" s="349"/>
      <c r="AD523" s="349"/>
      <c r="AE523" s="349"/>
      <c r="AF523" s="349"/>
      <c r="AG523" s="349"/>
      <c r="AH523" s="349"/>
      <c r="AI523" s="349"/>
      <c r="AJ523" s="349"/>
      <c r="AK523" s="349"/>
      <c r="AL523" s="349"/>
      <c r="AM523" s="349"/>
      <c r="AN523" s="349"/>
      <c r="AO523" s="349"/>
      <c r="AP523" s="349"/>
      <c r="AQ523" s="349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/>
      <c r="BI523" s="7"/>
      <c r="BJ523" s="7"/>
      <c r="BK523" s="7"/>
      <c r="BL523" s="7"/>
      <c r="BM523" s="7"/>
      <c r="BN523" s="7"/>
      <c r="BO523" s="7"/>
      <c r="BP523" s="7"/>
      <c r="BQ523" s="7"/>
      <c r="BR523" s="7"/>
      <c r="BS523" s="7"/>
      <c r="BT523" s="7"/>
      <c r="BU523" s="7"/>
      <c r="BV523" s="7"/>
      <c r="BW523" s="7"/>
      <c r="BX523" s="7"/>
      <c r="BY523" s="7"/>
      <c r="BZ523" s="7"/>
      <c r="CA523" s="7"/>
      <c r="CB523" s="7"/>
      <c r="CC523" s="7"/>
      <c r="CD523" s="7"/>
      <c r="CE523" s="7"/>
      <c r="CF523" s="7"/>
      <c r="CG523" s="7"/>
      <c r="CH523" s="7"/>
      <c r="CI523" s="7"/>
      <c r="CJ523" s="7"/>
      <c r="CK523" s="7"/>
      <c r="CL523" s="7"/>
      <c r="CM523" s="7"/>
      <c r="CN523" s="7"/>
      <c r="CO523" s="7"/>
      <c r="CP523" s="7"/>
      <c r="CQ523" s="7"/>
      <c r="CR523" s="7"/>
      <c r="CS523" s="7"/>
      <c r="CT523" s="7"/>
      <c r="CU523" s="7"/>
      <c r="CV523" s="7"/>
    </row>
    <row r="524" spans="1:100" s="8" customFormat="1" ht="43.5" customHeight="1" x14ac:dyDescent="0.25">
      <c r="A524" s="250" t="s">
        <v>90</v>
      </c>
      <c r="B524" s="354" t="s">
        <v>919</v>
      </c>
      <c r="C524" s="354" t="s">
        <v>920</v>
      </c>
      <c r="D524" s="365" t="s">
        <v>2395</v>
      </c>
      <c r="E524" s="247" t="s">
        <v>394</v>
      </c>
      <c r="F524" s="248" t="s">
        <v>46</v>
      </c>
      <c r="G524" s="356" t="s">
        <v>1850</v>
      </c>
      <c r="H524" s="249" t="s">
        <v>92</v>
      </c>
      <c r="I524" s="286">
        <v>46334109</v>
      </c>
      <c r="J524" s="286">
        <f>-K2090/0.0833333333333333</f>
        <v>0</v>
      </c>
      <c r="K524" s="286"/>
      <c r="L524" s="282">
        <v>41990</v>
      </c>
      <c r="M524" s="282">
        <v>41091</v>
      </c>
      <c r="N524" s="282">
        <v>43281</v>
      </c>
      <c r="O524" s="327">
        <f>YEAR(N524)</f>
        <v>2018</v>
      </c>
      <c r="P524" s="323">
        <f>MONTH(N524)</f>
        <v>6</v>
      </c>
      <c r="Q524" s="330" t="str">
        <f>IF(P524&gt;9,CONCATENATE(O524,P524),CONCATENATE(O524,"0",P524))</f>
        <v>201806</v>
      </c>
      <c r="R524" s="354" t="s">
        <v>44</v>
      </c>
      <c r="S524" s="268">
        <v>0</v>
      </c>
      <c r="T524" s="268">
        <v>0</v>
      </c>
      <c r="U524" s="262"/>
      <c r="V524" s="345"/>
      <c r="W524" s="345"/>
      <c r="X524" s="345"/>
      <c r="Y524" s="250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24" s="348"/>
      <c r="AA524" s="348"/>
      <c r="AB524" s="348"/>
      <c r="AC524" s="348"/>
      <c r="AD524" s="348"/>
      <c r="AE524" s="348"/>
      <c r="AF524" s="348"/>
      <c r="AG524" s="348"/>
      <c r="AH524" s="348"/>
      <c r="AI524" s="348"/>
      <c r="AJ524" s="348"/>
      <c r="AK524" s="348"/>
      <c r="AL524" s="348"/>
      <c r="AM524" s="348"/>
      <c r="AN524" s="348"/>
      <c r="AO524" s="348"/>
      <c r="AP524" s="348"/>
      <c r="AQ524" s="348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  <c r="BC524" s="7"/>
      <c r="BD524" s="7"/>
      <c r="BE524" s="7"/>
      <c r="BF524" s="7"/>
      <c r="BG524" s="7"/>
      <c r="BH524" s="7"/>
      <c r="BI524" s="7"/>
      <c r="BJ524" s="7"/>
      <c r="BK524" s="7"/>
      <c r="BL524" s="7"/>
      <c r="BM524" s="7"/>
      <c r="BN524" s="7"/>
      <c r="BO524" s="7"/>
      <c r="BP524" s="7"/>
      <c r="BQ524" s="7"/>
      <c r="BR524" s="7"/>
      <c r="BS524" s="7"/>
      <c r="BT524" s="7"/>
      <c r="BU524" s="7"/>
      <c r="BV524" s="7"/>
      <c r="BW524" s="7"/>
      <c r="BX524" s="7"/>
      <c r="BY524" s="7"/>
      <c r="BZ524" s="7"/>
      <c r="CA524" s="7"/>
      <c r="CB524" s="7"/>
      <c r="CC524" s="7"/>
      <c r="CD524" s="7"/>
      <c r="CE524" s="7"/>
      <c r="CF524" s="7"/>
      <c r="CG524" s="7"/>
      <c r="CH524" s="7"/>
      <c r="CI524" s="7"/>
      <c r="CJ524" s="7"/>
      <c r="CK524" s="7"/>
      <c r="CL524" s="7"/>
      <c r="CM524" s="7"/>
      <c r="CN524" s="7"/>
      <c r="CO524" s="7"/>
      <c r="CP524" s="7"/>
      <c r="CQ524" s="7"/>
      <c r="CR524" s="7"/>
      <c r="CS524" s="7"/>
      <c r="CT524" s="7"/>
      <c r="CU524" s="7"/>
      <c r="CV524" s="7"/>
    </row>
    <row r="525" spans="1:100" s="8" customFormat="1" ht="43.5" customHeight="1" x14ac:dyDescent="0.25">
      <c r="A525" s="311" t="s">
        <v>90</v>
      </c>
      <c r="B525" s="354" t="s">
        <v>919</v>
      </c>
      <c r="C525" s="398" t="s">
        <v>920</v>
      </c>
      <c r="D525" s="358" t="s">
        <v>2376</v>
      </c>
      <c r="E525" s="314" t="s">
        <v>1182</v>
      </c>
      <c r="F525" s="315" t="s">
        <v>46</v>
      </c>
      <c r="G525" s="313" t="s">
        <v>1183</v>
      </c>
      <c r="H525" s="313" t="s">
        <v>1184</v>
      </c>
      <c r="I525" s="316">
        <v>3975000</v>
      </c>
      <c r="J525" s="316">
        <f>-K2085/0.0833333333333333</f>
        <v>0</v>
      </c>
      <c r="K525" s="316"/>
      <c r="L525" s="317">
        <v>42634</v>
      </c>
      <c r="M525" s="317">
        <v>42638</v>
      </c>
      <c r="N525" s="318">
        <v>43367</v>
      </c>
      <c r="O525" s="336">
        <f>YEAR(N525)</f>
        <v>2018</v>
      </c>
      <c r="P525" s="336">
        <f>MONTH(N525)</f>
        <v>9</v>
      </c>
      <c r="Q525" s="326" t="str">
        <f>IF(P525&gt;9,CONCATENATE(O525,P525),CONCATENATE(O525,"0",P525))</f>
        <v>201809</v>
      </c>
      <c r="R525" s="311" t="s">
        <v>89</v>
      </c>
      <c r="S525" s="319">
        <v>0</v>
      </c>
      <c r="T525" s="319">
        <v>0</v>
      </c>
      <c r="U525" s="313"/>
      <c r="V525" s="363"/>
      <c r="W525" s="360"/>
      <c r="X525" s="385"/>
      <c r="Y525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25" s="422"/>
      <c r="AA525" s="349"/>
      <c r="AB525" s="349"/>
      <c r="AC525" s="349"/>
      <c r="AD525" s="349"/>
      <c r="AE525" s="349"/>
      <c r="AF525" s="349"/>
      <c r="AG525" s="349"/>
      <c r="AH525" s="349"/>
      <c r="AI525" s="349"/>
      <c r="AJ525" s="349"/>
      <c r="AK525" s="349"/>
      <c r="AL525" s="349"/>
      <c r="AM525" s="349"/>
      <c r="AN525" s="349"/>
      <c r="AO525" s="349"/>
      <c r="AP525" s="349"/>
      <c r="AQ525" s="349"/>
    </row>
    <row r="526" spans="1:100" s="8" customFormat="1" ht="43.5" customHeight="1" x14ac:dyDescent="0.25">
      <c r="A526" s="311" t="s">
        <v>90</v>
      </c>
      <c r="B526" s="369" t="s">
        <v>919</v>
      </c>
      <c r="C526" s="398" t="s">
        <v>920</v>
      </c>
      <c r="D526" s="365" t="s">
        <v>2396</v>
      </c>
      <c r="E526" s="306" t="s">
        <v>394</v>
      </c>
      <c r="F526" s="307" t="s">
        <v>34</v>
      </c>
      <c r="G526" s="313" t="s">
        <v>1532</v>
      </c>
      <c r="H526" s="308" t="s">
        <v>1533</v>
      </c>
      <c r="I526" s="309">
        <v>1152000</v>
      </c>
      <c r="J526" s="309">
        <f>-K2122/0.0833333333333333</f>
        <v>0</v>
      </c>
      <c r="K526" s="309"/>
      <c r="L526" s="310">
        <v>41878</v>
      </c>
      <c r="M526" s="310">
        <v>41913</v>
      </c>
      <c r="N526" s="310">
        <v>43373</v>
      </c>
      <c r="O526" s="337">
        <f>YEAR(N526)</f>
        <v>2018</v>
      </c>
      <c r="P526" s="336">
        <f>MONTH(N526)</f>
        <v>9</v>
      </c>
      <c r="Q526" s="332" t="str">
        <f>IF(P526&gt;9,CONCATENATE(O526,P526),CONCATENATE(O526,"0",P526))</f>
        <v>201809</v>
      </c>
      <c r="R526" s="311" t="s">
        <v>1534</v>
      </c>
      <c r="S526" s="312">
        <v>0</v>
      </c>
      <c r="T526" s="312">
        <v>0</v>
      </c>
      <c r="U526" s="308"/>
      <c r="V526" s="363"/>
      <c r="W526" s="360"/>
      <c r="X526" s="363"/>
      <c r="Y526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26" s="422"/>
      <c r="AA526" s="422"/>
      <c r="AB526" s="349"/>
      <c r="AC526" s="349"/>
      <c r="AD526" s="349"/>
      <c r="AE526" s="349"/>
      <c r="AF526" s="349"/>
      <c r="AG526" s="349"/>
      <c r="AH526" s="349"/>
      <c r="AI526" s="349"/>
      <c r="AJ526" s="349"/>
      <c r="AK526" s="349"/>
      <c r="AL526" s="349"/>
      <c r="AM526" s="349"/>
      <c r="AN526" s="349"/>
      <c r="AO526" s="349"/>
      <c r="AP526" s="349"/>
      <c r="AQ526" s="349"/>
    </row>
    <row r="527" spans="1:100" s="7" customFormat="1" ht="43.5" customHeight="1" x14ac:dyDescent="0.25">
      <c r="A527" s="235" t="s">
        <v>90</v>
      </c>
      <c r="B527" s="354" t="s">
        <v>919</v>
      </c>
      <c r="C527" s="354" t="s">
        <v>920</v>
      </c>
      <c r="D527" s="358" t="s">
        <v>2397</v>
      </c>
      <c r="E527" s="244" t="s">
        <v>390</v>
      </c>
      <c r="F527" s="359" t="s">
        <v>2149</v>
      </c>
      <c r="G527" s="251" t="s">
        <v>652</v>
      </c>
      <c r="H527" s="362" t="s">
        <v>2150</v>
      </c>
      <c r="I527" s="288" t="s">
        <v>94</v>
      </c>
      <c r="J527" s="288">
        <f>-K2100/0.0833333333333333</f>
        <v>0</v>
      </c>
      <c r="K527" s="288"/>
      <c r="L527" s="280">
        <v>42326</v>
      </c>
      <c r="M527" s="280">
        <v>42346</v>
      </c>
      <c r="N527" s="281">
        <v>43441</v>
      </c>
      <c r="O527" s="323">
        <f>YEAR(N527)</f>
        <v>2018</v>
      </c>
      <c r="P527" s="323">
        <f>MONTH(N527)</f>
        <v>12</v>
      </c>
      <c r="Q527" s="324" t="str">
        <f>IF(P527&gt;9,CONCATENATE(O527,P527),CONCATENATE(O527,"0",P527))</f>
        <v>201812</v>
      </c>
      <c r="R527" s="354" t="s">
        <v>44</v>
      </c>
      <c r="S527" s="267">
        <v>0.03</v>
      </c>
      <c r="T527" s="267">
        <v>0.03</v>
      </c>
      <c r="U527" s="356"/>
      <c r="V527" s="347"/>
      <c r="W527" s="345"/>
      <c r="X527" s="420"/>
      <c r="Y527" s="25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27" s="348"/>
      <c r="AA527" s="348"/>
      <c r="AB527" s="348"/>
      <c r="AC527" s="348"/>
      <c r="AD527" s="348"/>
      <c r="AE527" s="348"/>
      <c r="AF527" s="348"/>
      <c r="AG527" s="348"/>
      <c r="AH527" s="348"/>
      <c r="AI527" s="348"/>
      <c r="AJ527" s="348"/>
      <c r="AK527" s="348"/>
      <c r="AL527" s="348"/>
      <c r="AM527" s="348"/>
      <c r="AN527" s="348"/>
      <c r="AO527" s="348"/>
      <c r="AP527" s="348"/>
      <c r="AQ527" s="348"/>
      <c r="AR527" s="8"/>
      <c r="AS527" s="8"/>
      <c r="AT527" s="8"/>
      <c r="AU527" s="8"/>
      <c r="AV527" s="8"/>
      <c r="AW527" s="8"/>
      <c r="AX527" s="8"/>
      <c r="AY527" s="8"/>
      <c r="AZ527" s="8"/>
      <c r="BA527" s="8"/>
      <c r="BB527" s="8"/>
      <c r="BC527" s="8"/>
      <c r="BD527" s="8"/>
      <c r="BE527" s="8"/>
      <c r="BF527" s="8"/>
      <c r="BG527" s="8"/>
      <c r="BH527" s="8"/>
      <c r="BI527" s="8"/>
      <c r="BJ527" s="8"/>
      <c r="BK527" s="8"/>
      <c r="BL527" s="8"/>
      <c r="BM527" s="8"/>
      <c r="BN527" s="8"/>
      <c r="BO527" s="8"/>
      <c r="BP527" s="8"/>
      <c r="BQ527" s="8"/>
      <c r="BR527" s="8"/>
      <c r="BS527" s="8"/>
      <c r="BT527" s="8"/>
      <c r="BU527" s="8"/>
      <c r="BV527" s="8"/>
      <c r="BW527" s="8"/>
      <c r="BX527" s="8"/>
      <c r="BY527" s="8"/>
      <c r="BZ527" s="8"/>
      <c r="CA527" s="8"/>
      <c r="CB527" s="8"/>
      <c r="CC527" s="8"/>
      <c r="CD527" s="8"/>
      <c r="CE527" s="8"/>
      <c r="CF527" s="8"/>
      <c r="CG527" s="8"/>
      <c r="CH527" s="8"/>
      <c r="CI527" s="8"/>
      <c r="CJ527" s="8"/>
      <c r="CK527" s="8"/>
      <c r="CL527" s="8"/>
      <c r="CM527" s="8"/>
      <c r="CN527" s="8"/>
      <c r="CO527" s="8"/>
      <c r="CP527" s="8"/>
      <c r="CQ527" s="8"/>
      <c r="CR527" s="8"/>
      <c r="CS527" s="8"/>
      <c r="CT527" s="8"/>
      <c r="CU527" s="8"/>
      <c r="CV527" s="8"/>
    </row>
    <row r="528" spans="1:100" s="7" customFormat="1" ht="43.5" customHeight="1" x14ac:dyDescent="0.25">
      <c r="A528" s="311" t="s">
        <v>90</v>
      </c>
      <c r="B528" s="369" t="s">
        <v>919</v>
      </c>
      <c r="C528" s="398" t="s">
        <v>920</v>
      </c>
      <c r="D528" s="314" t="s">
        <v>3241</v>
      </c>
      <c r="E528" s="314" t="s">
        <v>386</v>
      </c>
      <c r="F528" s="315" t="s">
        <v>2828</v>
      </c>
      <c r="G528" s="313" t="s">
        <v>2829</v>
      </c>
      <c r="H528" s="313" t="s">
        <v>1887</v>
      </c>
      <c r="I528" s="316">
        <v>502500</v>
      </c>
      <c r="J528" s="316">
        <f>-K2171/0.0833333333333333</f>
        <v>0</v>
      </c>
      <c r="K528" s="316"/>
      <c r="L528" s="317">
        <v>42655</v>
      </c>
      <c r="M528" s="317">
        <v>42655</v>
      </c>
      <c r="N528" s="318">
        <v>43465</v>
      </c>
      <c r="O528" s="336">
        <f>YEAR(N528)</f>
        <v>2018</v>
      </c>
      <c r="P528" s="336">
        <f>MONTH(N528)</f>
        <v>12</v>
      </c>
      <c r="Q528" s="326" t="str">
        <f>IF(P528&gt;9,CONCATENATE(O528,P528),CONCATENATE(O528,"0",P528))</f>
        <v>201812</v>
      </c>
      <c r="R528" s="311">
        <v>0</v>
      </c>
      <c r="S528" s="319">
        <v>0</v>
      </c>
      <c r="T528" s="319">
        <v>0</v>
      </c>
      <c r="U528" s="313"/>
      <c r="V528" s="363"/>
      <c r="W528" s="360"/>
      <c r="X528" s="363"/>
      <c r="Y528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28" s="385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  <c r="AK528" s="360"/>
      <c r="AL528" s="360"/>
      <c r="AM528" s="360"/>
      <c r="AN528" s="360"/>
      <c r="AO528" s="360"/>
      <c r="AP528" s="360"/>
      <c r="AQ528" s="360"/>
      <c r="AR528" s="8"/>
      <c r="AS528" s="8"/>
      <c r="AT528" s="8"/>
      <c r="AU528" s="8"/>
      <c r="AV528" s="8"/>
      <c r="AW528" s="8"/>
      <c r="AX528" s="8"/>
      <c r="AY528" s="8"/>
      <c r="AZ528" s="8"/>
      <c r="BA528" s="8"/>
      <c r="BB528" s="8"/>
      <c r="BC528" s="8"/>
      <c r="BD528" s="8"/>
      <c r="BE528" s="8"/>
      <c r="BF528" s="8"/>
      <c r="BG528" s="8"/>
      <c r="BH528" s="8"/>
      <c r="BI528" s="8"/>
      <c r="BJ528" s="8"/>
      <c r="BK528" s="8"/>
      <c r="BL528" s="8"/>
      <c r="BM528" s="8"/>
      <c r="BN528" s="8"/>
      <c r="BO528" s="8"/>
      <c r="BP528" s="8"/>
      <c r="BQ528" s="8"/>
      <c r="BR528" s="8"/>
      <c r="BS528" s="8"/>
      <c r="BT528" s="8"/>
      <c r="BU528" s="8"/>
      <c r="BV528" s="8"/>
      <c r="BW528" s="8"/>
      <c r="BX528" s="8"/>
      <c r="BY528" s="8"/>
      <c r="BZ528" s="8"/>
      <c r="CA528" s="8"/>
      <c r="CB528" s="8"/>
      <c r="CC528" s="8"/>
      <c r="CD528" s="8"/>
      <c r="CE528" s="8"/>
      <c r="CF528" s="8"/>
      <c r="CG528" s="8"/>
      <c r="CH528" s="8"/>
      <c r="CI528" s="8"/>
      <c r="CJ528" s="8"/>
      <c r="CK528" s="8"/>
      <c r="CL528" s="8"/>
      <c r="CM528" s="8"/>
      <c r="CN528" s="8"/>
      <c r="CO528" s="8"/>
      <c r="CP528" s="8"/>
      <c r="CQ528" s="8"/>
      <c r="CR528" s="8"/>
      <c r="CS528" s="8"/>
      <c r="CT528" s="8"/>
      <c r="CU528" s="8"/>
      <c r="CV528" s="8"/>
    </row>
    <row r="529" spans="1:100" s="7" customFormat="1" ht="43.5" customHeight="1" x14ac:dyDescent="0.25">
      <c r="A529" s="379" t="s">
        <v>90</v>
      </c>
      <c r="B529" s="354" t="s">
        <v>919</v>
      </c>
      <c r="C529" s="354" t="s">
        <v>920</v>
      </c>
      <c r="D529" s="247" t="s">
        <v>497</v>
      </c>
      <c r="E529" s="247" t="s">
        <v>393</v>
      </c>
      <c r="F529" s="248" t="s">
        <v>349</v>
      </c>
      <c r="G529" s="249" t="s">
        <v>350</v>
      </c>
      <c r="H529" s="249" t="s">
        <v>107</v>
      </c>
      <c r="I529" s="286">
        <v>24189827.079999998</v>
      </c>
      <c r="J529" s="286">
        <f>-K2095/0.0833333333333333</f>
        <v>0</v>
      </c>
      <c r="K529" s="286"/>
      <c r="L529" s="282">
        <v>42725</v>
      </c>
      <c r="M529" s="282">
        <v>42738</v>
      </c>
      <c r="N529" s="282">
        <v>43467</v>
      </c>
      <c r="O529" s="327">
        <f>YEAR(N529)</f>
        <v>2019</v>
      </c>
      <c r="P529" s="323">
        <f>MONTH(N529)</f>
        <v>1</v>
      </c>
      <c r="Q529" s="328" t="str">
        <f>IF(P529&gt;9,CONCATENATE(O529,P529),CONCATENATE(O529,"0",P529))</f>
        <v>201901</v>
      </c>
      <c r="R529" s="354" t="s">
        <v>89</v>
      </c>
      <c r="S529" s="268">
        <v>0.1</v>
      </c>
      <c r="T529" s="268">
        <v>0.05</v>
      </c>
      <c r="U529" s="249"/>
      <c r="V529" s="345"/>
      <c r="W529" s="345"/>
      <c r="X529" s="345"/>
      <c r="Y529" s="250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29" s="348"/>
      <c r="AA529" s="348"/>
      <c r="AB529" s="348"/>
      <c r="AC529" s="348"/>
      <c r="AD529" s="348"/>
      <c r="AE529" s="348"/>
      <c r="AF529" s="348"/>
      <c r="AG529" s="348"/>
      <c r="AH529" s="348"/>
      <c r="AI529" s="348"/>
      <c r="AJ529" s="348"/>
      <c r="AK529" s="348"/>
      <c r="AL529" s="348"/>
      <c r="AM529" s="348"/>
      <c r="AN529" s="348"/>
      <c r="AO529" s="348"/>
      <c r="AP529" s="348"/>
      <c r="AQ529" s="348"/>
      <c r="AR529" s="8"/>
      <c r="AS529" s="8"/>
      <c r="AT529" s="8"/>
      <c r="AU529" s="8"/>
      <c r="AV529" s="8"/>
      <c r="AW529" s="8"/>
      <c r="AX529" s="8"/>
      <c r="AY529" s="8"/>
      <c r="AZ529" s="8"/>
      <c r="BA529" s="8"/>
      <c r="BB529" s="8"/>
      <c r="BC529" s="8"/>
      <c r="BD529" s="8"/>
      <c r="BE529" s="8"/>
      <c r="BF529" s="8"/>
      <c r="BG529" s="8"/>
      <c r="BH529" s="8"/>
      <c r="BI529" s="8"/>
      <c r="BJ529" s="8"/>
      <c r="BK529" s="8"/>
      <c r="BL529" s="8"/>
      <c r="BM529" s="8"/>
      <c r="BN529" s="8"/>
      <c r="BO529" s="8"/>
      <c r="BP529" s="8"/>
      <c r="BQ529" s="8"/>
      <c r="BR529" s="8"/>
      <c r="BS529" s="8"/>
      <c r="BT529" s="8"/>
      <c r="BU529" s="8"/>
      <c r="BV529" s="8"/>
      <c r="BW529" s="8"/>
      <c r="BX529" s="8"/>
      <c r="BY529" s="8"/>
      <c r="BZ529" s="8"/>
      <c r="CA529" s="8"/>
      <c r="CB529" s="8"/>
      <c r="CC529" s="8"/>
      <c r="CD529" s="8"/>
      <c r="CE529" s="8"/>
      <c r="CF529" s="8"/>
      <c r="CG529" s="8"/>
      <c r="CH529" s="8"/>
      <c r="CI529" s="8"/>
      <c r="CJ529" s="8"/>
      <c r="CK529" s="8"/>
      <c r="CL529" s="8"/>
      <c r="CM529" s="8"/>
      <c r="CN529" s="8"/>
      <c r="CO529" s="8"/>
      <c r="CP529" s="8"/>
      <c r="CQ529" s="8"/>
      <c r="CR529" s="8"/>
      <c r="CS529" s="8"/>
      <c r="CT529" s="8"/>
      <c r="CU529" s="8"/>
      <c r="CV529" s="8"/>
    </row>
    <row r="530" spans="1:100" s="7" customFormat="1" ht="43.5" customHeight="1" x14ac:dyDescent="0.25">
      <c r="A530" s="264" t="s">
        <v>90</v>
      </c>
      <c r="B530" s="354" t="s">
        <v>919</v>
      </c>
      <c r="C530" s="354" t="s">
        <v>920</v>
      </c>
      <c r="D530" s="253" t="s">
        <v>637</v>
      </c>
      <c r="E530" s="253" t="s">
        <v>380</v>
      </c>
      <c r="F530" s="254" t="s">
        <v>572</v>
      </c>
      <c r="G530" s="255" t="s">
        <v>573</v>
      </c>
      <c r="H530" s="255" t="s">
        <v>574</v>
      </c>
      <c r="I530" s="289">
        <v>3433232</v>
      </c>
      <c r="J530" s="289">
        <f>-K2097/0.0833333333333333</f>
        <v>0</v>
      </c>
      <c r="K530" s="289"/>
      <c r="L530" s="283">
        <v>42760</v>
      </c>
      <c r="M530" s="283">
        <v>42760</v>
      </c>
      <c r="N530" s="283">
        <v>43489</v>
      </c>
      <c r="O530" s="329">
        <f>YEAR(N530)</f>
        <v>2019</v>
      </c>
      <c r="P530" s="323">
        <f>MONTH(N530)</f>
        <v>1</v>
      </c>
      <c r="Q530" s="330" t="str">
        <f>IF(P530&gt;9,CONCATENATE(O530,P530),CONCATENATE(O530,"0",P530))</f>
        <v>201901</v>
      </c>
      <c r="R530" s="392">
        <v>0</v>
      </c>
      <c r="S530" s="269">
        <v>0</v>
      </c>
      <c r="T530" s="269">
        <v>0</v>
      </c>
      <c r="U530" s="356"/>
      <c r="V530" s="345"/>
      <c r="W530" s="345"/>
      <c r="X530" s="345"/>
      <c r="Y530" s="341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30" s="348"/>
      <c r="AA530" s="348"/>
      <c r="AB530" s="348"/>
      <c r="AC530" s="348"/>
      <c r="AD530" s="348"/>
      <c r="AE530" s="348"/>
      <c r="AF530" s="348"/>
      <c r="AG530" s="348"/>
      <c r="AH530" s="348"/>
      <c r="AI530" s="348"/>
      <c r="AJ530" s="348"/>
      <c r="AK530" s="348"/>
      <c r="AL530" s="348"/>
      <c r="AM530" s="348"/>
      <c r="AN530" s="348"/>
      <c r="AO530" s="348"/>
      <c r="AP530" s="348"/>
      <c r="AQ530" s="348"/>
      <c r="AR530" s="8"/>
      <c r="AS530" s="8"/>
      <c r="AT530" s="8"/>
      <c r="AU530" s="8"/>
      <c r="AV530" s="8"/>
      <c r="AW530" s="8"/>
      <c r="AX530" s="8"/>
      <c r="AY530" s="8"/>
      <c r="AZ530" s="8"/>
      <c r="BA530" s="8"/>
      <c r="BB530" s="8"/>
      <c r="BC530" s="8"/>
      <c r="BD530" s="8"/>
      <c r="BE530" s="8"/>
      <c r="BF530" s="8"/>
      <c r="BG530" s="8"/>
      <c r="BH530" s="8"/>
      <c r="BI530" s="8"/>
      <c r="BJ530" s="8"/>
      <c r="BK530" s="8"/>
      <c r="BL530" s="8"/>
      <c r="BM530" s="8"/>
      <c r="BN530" s="8"/>
      <c r="BO530" s="8"/>
      <c r="BP530" s="8"/>
      <c r="BQ530" s="8"/>
      <c r="BR530" s="8"/>
      <c r="BS530" s="8"/>
      <c r="BT530" s="8"/>
      <c r="BU530" s="8"/>
      <c r="BV530" s="8"/>
      <c r="BW530" s="8"/>
      <c r="BX530" s="8"/>
      <c r="BY530" s="8"/>
      <c r="BZ530" s="8"/>
      <c r="CA530" s="8"/>
      <c r="CB530" s="8"/>
      <c r="CC530" s="8"/>
      <c r="CD530" s="8"/>
      <c r="CE530" s="8"/>
      <c r="CF530" s="8"/>
      <c r="CG530" s="8"/>
      <c r="CH530" s="8"/>
      <c r="CI530" s="8"/>
      <c r="CJ530" s="8"/>
      <c r="CK530" s="8"/>
      <c r="CL530" s="8"/>
      <c r="CM530" s="8"/>
      <c r="CN530" s="8"/>
      <c r="CO530" s="8"/>
      <c r="CP530" s="8"/>
      <c r="CQ530" s="8"/>
      <c r="CR530" s="8"/>
      <c r="CS530" s="8"/>
      <c r="CT530" s="8"/>
      <c r="CU530" s="8"/>
      <c r="CV530" s="8"/>
    </row>
    <row r="531" spans="1:100" s="7" customFormat="1" ht="43.5" customHeight="1" x14ac:dyDescent="0.25">
      <c r="A531" s="250" t="s">
        <v>90</v>
      </c>
      <c r="B531" s="354" t="s">
        <v>919</v>
      </c>
      <c r="C531" s="354" t="s">
        <v>920</v>
      </c>
      <c r="D531" s="247" t="s">
        <v>638</v>
      </c>
      <c r="E531" s="247" t="s">
        <v>380</v>
      </c>
      <c r="F531" s="248" t="s">
        <v>572</v>
      </c>
      <c r="G531" s="249" t="s">
        <v>573</v>
      </c>
      <c r="H531" s="249" t="s">
        <v>575</v>
      </c>
      <c r="I531" s="286">
        <v>286009</v>
      </c>
      <c r="J531" s="286">
        <f>-K2098/0.0833333333333333</f>
        <v>0</v>
      </c>
      <c r="K531" s="286"/>
      <c r="L531" s="282">
        <v>42756</v>
      </c>
      <c r="M531" s="282">
        <v>42760</v>
      </c>
      <c r="N531" s="282">
        <v>43489</v>
      </c>
      <c r="O531" s="327">
        <f>YEAR(N531)</f>
        <v>2019</v>
      </c>
      <c r="P531" s="323">
        <f>MONTH(N531)</f>
        <v>1</v>
      </c>
      <c r="Q531" s="328" t="str">
        <f>IF(P531&gt;9,CONCATENATE(O531,P531),CONCATENATE(O531,"0",P531))</f>
        <v>201901</v>
      </c>
      <c r="R531" s="354">
        <v>0</v>
      </c>
      <c r="S531" s="268">
        <v>0</v>
      </c>
      <c r="T531" s="268">
        <v>0</v>
      </c>
      <c r="U531" s="355"/>
      <c r="V531" s="343"/>
      <c r="W531" s="345"/>
      <c r="X531" s="344"/>
      <c r="Y531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31" s="348"/>
      <c r="AA531" s="348"/>
      <c r="AB531" s="348"/>
      <c r="AC531" s="348"/>
      <c r="AD531" s="348"/>
      <c r="AE531" s="348"/>
      <c r="AF531" s="348"/>
      <c r="AG531" s="348"/>
      <c r="AH531" s="348"/>
      <c r="AI531" s="348"/>
      <c r="AJ531" s="348"/>
      <c r="AK531" s="348"/>
      <c r="AL531" s="348"/>
      <c r="AM531" s="348"/>
      <c r="AN531" s="348"/>
      <c r="AO531" s="348"/>
      <c r="AP531" s="348"/>
      <c r="AQ531" s="34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  <c r="BG531" s="8"/>
      <c r="BH531" s="8"/>
      <c r="BI531" s="8"/>
      <c r="BJ531" s="8"/>
      <c r="BK531" s="8"/>
      <c r="BL531" s="8"/>
      <c r="BM531" s="8"/>
      <c r="BN531" s="8"/>
      <c r="BO531" s="8"/>
      <c r="BP531" s="8"/>
      <c r="BQ531" s="8"/>
      <c r="BR531" s="8"/>
      <c r="BS531" s="8"/>
      <c r="BT531" s="8"/>
      <c r="BU531" s="8"/>
      <c r="BV531" s="8"/>
      <c r="BW531" s="8"/>
      <c r="BX531" s="8"/>
      <c r="BY531" s="8"/>
      <c r="BZ531" s="8"/>
      <c r="CA531" s="8"/>
      <c r="CB531" s="8"/>
      <c r="CC531" s="8"/>
      <c r="CD531" s="8"/>
      <c r="CE531" s="8"/>
      <c r="CF531" s="8"/>
      <c r="CG531" s="8"/>
      <c r="CH531" s="8"/>
      <c r="CI531" s="8"/>
      <c r="CJ531" s="8"/>
      <c r="CK531" s="8"/>
      <c r="CL531" s="8"/>
      <c r="CM531" s="8"/>
      <c r="CN531" s="8"/>
      <c r="CO531" s="8"/>
      <c r="CP531" s="8"/>
      <c r="CQ531" s="8"/>
      <c r="CR531" s="8"/>
      <c r="CS531" s="8"/>
      <c r="CT531" s="8"/>
      <c r="CU531" s="8"/>
      <c r="CV531" s="8"/>
    </row>
    <row r="532" spans="1:100" s="7" customFormat="1" ht="43.5" customHeight="1" x14ac:dyDescent="0.25">
      <c r="A532" s="305" t="s">
        <v>90</v>
      </c>
      <c r="B532" s="369" t="s">
        <v>919</v>
      </c>
      <c r="C532" s="398" t="s">
        <v>920</v>
      </c>
      <c r="D532" s="306"/>
      <c r="E532" s="306" t="s">
        <v>394</v>
      </c>
      <c r="F532" s="307" t="s">
        <v>2562</v>
      </c>
      <c r="G532" s="308" t="s">
        <v>2563</v>
      </c>
      <c r="H532" s="308" t="s">
        <v>1316</v>
      </c>
      <c r="I532" s="309">
        <v>297650</v>
      </c>
      <c r="J532" s="309">
        <f>-K2134/0.0833333333333333</f>
        <v>0</v>
      </c>
      <c r="K532" s="309"/>
      <c r="L532" s="310">
        <v>42536</v>
      </c>
      <c r="M532" s="310">
        <v>42536</v>
      </c>
      <c r="N532" s="310">
        <v>43630</v>
      </c>
      <c r="O532" s="337">
        <f>YEAR(N532)</f>
        <v>2019</v>
      </c>
      <c r="P532" s="336">
        <f>MONTH(N532)</f>
        <v>6</v>
      </c>
      <c r="Q532" s="332" t="str">
        <f>IF(P532&gt;9,CONCATENATE(O532,P532),CONCATENATE(O532,"0",P532))</f>
        <v>201906</v>
      </c>
      <c r="R532" s="311" t="s">
        <v>44</v>
      </c>
      <c r="S532" s="312">
        <v>0.1</v>
      </c>
      <c r="T532" s="312">
        <v>0.05</v>
      </c>
      <c r="U532" s="313"/>
      <c r="V532" s="363"/>
      <c r="W532" s="360"/>
      <c r="X532" s="385"/>
      <c r="Y532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32" s="360"/>
      <c r="AA532" s="360"/>
      <c r="AB532" s="360"/>
      <c r="AC532" s="360"/>
      <c r="AD532" s="360"/>
      <c r="AE532" s="360"/>
      <c r="AF532" s="360"/>
      <c r="AG532" s="360"/>
      <c r="AH532" s="360"/>
      <c r="AI532" s="360"/>
      <c r="AJ532" s="360"/>
      <c r="AK532" s="360"/>
      <c r="AL532" s="360"/>
      <c r="AM532" s="360"/>
      <c r="AN532" s="360"/>
      <c r="AO532" s="360"/>
      <c r="AP532" s="360"/>
      <c r="AQ532" s="360"/>
      <c r="AR532" s="8"/>
      <c r="AS532" s="8"/>
      <c r="AT532" s="8"/>
      <c r="AU532" s="8"/>
      <c r="AV532" s="8"/>
      <c r="AW532" s="8"/>
      <c r="AX532" s="8"/>
      <c r="AY532" s="8"/>
      <c r="AZ532" s="8"/>
      <c r="BA532" s="8"/>
      <c r="BB532" s="8"/>
      <c r="BC532" s="8"/>
      <c r="BD532" s="8"/>
      <c r="BE532" s="8"/>
      <c r="BF532" s="8"/>
      <c r="BG532" s="8"/>
      <c r="BH532" s="8"/>
      <c r="BI532" s="8"/>
      <c r="BJ532" s="8"/>
      <c r="BK532" s="8"/>
      <c r="BL532" s="8"/>
      <c r="BM532" s="8"/>
      <c r="BN532" s="8"/>
      <c r="BO532" s="8"/>
      <c r="BP532" s="8"/>
      <c r="BQ532" s="8"/>
      <c r="BR532" s="8"/>
      <c r="BS532" s="8"/>
      <c r="BT532" s="8"/>
      <c r="BU532" s="8"/>
      <c r="BV532" s="8"/>
      <c r="BW532" s="8"/>
      <c r="BX532" s="8"/>
      <c r="BY532" s="8"/>
      <c r="BZ532" s="8"/>
      <c r="CA532" s="8"/>
      <c r="CB532" s="8"/>
      <c r="CC532" s="8"/>
      <c r="CD532" s="8"/>
      <c r="CE532" s="8"/>
      <c r="CF532" s="8"/>
      <c r="CG532" s="8"/>
      <c r="CH532" s="8"/>
      <c r="CI532" s="8"/>
      <c r="CJ532" s="8"/>
      <c r="CK532" s="8"/>
      <c r="CL532" s="8"/>
      <c r="CM532" s="8"/>
      <c r="CN532" s="8"/>
      <c r="CO532" s="8"/>
      <c r="CP532" s="8"/>
      <c r="CQ532" s="8"/>
      <c r="CR532" s="8"/>
      <c r="CS532" s="8"/>
      <c r="CT532" s="8"/>
      <c r="CU532" s="8"/>
      <c r="CV532" s="8"/>
    </row>
    <row r="533" spans="1:100" s="7" customFormat="1" ht="43.5" customHeight="1" x14ac:dyDescent="0.25">
      <c r="A533" s="235" t="s">
        <v>90</v>
      </c>
      <c r="B533" s="354" t="s">
        <v>919</v>
      </c>
      <c r="C533" s="354" t="s">
        <v>920</v>
      </c>
      <c r="D533" s="244" t="s">
        <v>308</v>
      </c>
      <c r="E533" s="244" t="s">
        <v>398</v>
      </c>
      <c r="F533" s="245" t="s">
        <v>307</v>
      </c>
      <c r="G533" s="251" t="s">
        <v>310</v>
      </c>
      <c r="H533" s="251" t="s">
        <v>309</v>
      </c>
      <c r="I533" s="290" t="s">
        <v>94</v>
      </c>
      <c r="J533" s="290">
        <f>-K2098/0.0833333333333333</f>
        <v>0</v>
      </c>
      <c r="K533" s="290"/>
      <c r="L533" s="280">
        <v>41815</v>
      </c>
      <c r="M533" s="280">
        <v>41821</v>
      </c>
      <c r="N533" s="281">
        <v>43646</v>
      </c>
      <c r="O533" s="323">
        <f>YEAR(N533)</f>
        <v>2019</v>
      </c>
      <c r="P533" s="323">
        <f>MONTH(N533)</f>
        <v>6</v>
      </c>
      <c r="Q533" s="324" t="str">
        <f>IF(P533&gt;9,CONCATENATE(O533,P533),CONCATENATE(O533,"0",P533))</f>
        <v>201906</v>
      </c>
      <c r="R533" s="235">
        <v>0</v>
      </c>
      <c r="S533" s="267">
        <v>0</v>
      </c>
      <c r="T533" s="267">
        <v>0</v>
      </c>
      <c r="U533" s="263"/>
      <c r="V533" s="347"/>
      <c r="W533" s="345"/>
      <c r="X533" s="347"/>
      <c r="Y533" s="25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33" s="422"/>
      <c r="AA533" s="422"/>
      <c r="AB533" s="349"/>
      <c r="AC533" s="349"/>
      <c r="AD533" s="349"/>
      <c r="AE533" s="349"/>
      <c r="AF533" s="349"/>
      <c r="AG533" s="349"/>
      <c r="AH533" s="349"/>
      <c r="AI533" s="349"/>
      <c r="AJ533" s="349"/>
      <c r="AK533" s="349"/>
      <c r="AL533" s="349"/>
      <c r="AM533" s="349"/>
      <c r="AN533" s="349"/>
      <c r="AO533" s="349"/>
      <c r="AP533" s="349"/>
      <c r="AQ533" s="349"/>
      <c r="AR533" s="8"/>
      <c r="AS533" s="8"/>
      <c r="AT533" s="8"/>
      <c r="AU533" s="8"/>
      <c r="AV533" s="8"/>
      <c r="AW533" s="8"/>
      <c r="AX533" s="8"/>
      <c r="AY533" s="8"/>
      <c r="AZ533" s="8"/>
      <c r="BA533" s="8"/>
      <c r="BB533" s="8"/>
      <c r="BC533" s="8"/>
      <c r="BD533" s="8"/>
      <c r="BE533" s="8"/>
      <c r="BF533" s="8"/>
      <c r="BG533" s="8"/>
      <c r="BH533" s="8"/>
      <c r="BI533" s="8"/>
      <c r="BJ533" s="8"/>
      <c r="BK533" s="8"/>
      <c r="BL533" s="8"/>
      <c r="BM533" s="8"/>
      <c r="BN533" s="8"/>
      <c r="BO533" s="8"/>
      <c r="BP533" s="8"/>
      <c r="BQ533" s="8"/>
      <c r="BR533" s="8"/>
      <c r="BS533" s="8"/>
      <c r="BT533" s="8"/>
      <c r="BU533" s="8"/>
      <c r="BV533" s="8"/>
      <c r="BW533" s="8"/>
      <c r="BX533" s="8"/>
      <c r="BY533" s="8"/>
      <c r="BZ533" s="8"/>
      <c r="CA533" s="8"/>
      <c r="CB533" s="8"/>
      <c r="CC533" s="8"/>
      <c r="CD533" s="8"/>
      <c r="CE533" s="8"/>
      <c r="CF533" s="8"/>
      <c r="CG533" s="8"/>
      <c r="CH533" s="8"/>
      <c r="CI533" s="8"/>
      <c r="CJ533" s="8"/>
      <c r="CK533" s="8"/>
      <c r="CL533" s="8"/>
      <c r="CM533" s="8"/>
      <c r="CN533" s="8"/>
      <c r="CO533" s="8"/>
      <c r="CP533" s="8"/>
      <c r="CQ533" s="8"/>
      <c r="CR533" s="8"/>
      <c r="CS533" s="8"/>
      <c r="CT533" s="8"/>
      <c r="CU533" s="8"/>
      <c r="CV533" s="8"/>
    </row>
    <row r="534" spans="1:100" s="7" customFormat="1" ht="43.5" customHeight="1" x14ac:dyDescent="0.25">
      <c r="A534" s="235" t="s">
        <v>90</v>
      </c>
      <c r="B534" s="354" t="s">
        <v>919</v>
      </c>
      <c r="C534" s="354" t="s">
        <v>920</v>
      </c>
      <c r="D534" s="247" t="s">
        <v>295</v>
      </c>
      <c r="E534" s="247" t="s">
        <v>409</v>
      </c>
      <c r="F534" s="248" t="s">
        <v>296</v>
      </c>
      <c r="G534" s="246" t="s">
        <v>297</v>
      </c>
      <c r="H534" s="249" t="s">
        <v>298</v>
      </c>
      <c r="I534" s="286">
        <v>780340</v>
      </c>
      <c r="J534" s="286">
        <f>-K2100/0.0833333333333333</f>
        <v>0</v>
      </c>
      <c r="K534" s="286"/>
      <c r="L534" s="282">
        <v>41892</v>
      </c>
      <c r="M534" s="282">
        <v>41913</v>
      </c>
      <c r="N534" s="282">
        <v>43738</v>
      </c>
      <c r="O534" s="327">
        <f>YEAR(N534)</f>
        <v>2019</v>
      </c>
      <c r="P534" s="323">
        <f>MONTH(N534)</f>
        <v>9</v>
      </c>
      <c r="Q534" s="328" t="str">
        <f>IF(P534&gt;9,CONCATENATE(O534,P534),CONCATENATE(O534,"0",P534))</f>
        <v>201909</v>
      </c>
      <c r="R534" s="368" t="s">
        <v>109</v>
      </c>
      <c r="S534" s="268">
        <v>0</v>
      </c>
      <c r="T534" s="268">
        <v>0</v>
      </c>
      <c r="U534" s="249"/>
      <c r="V534" s="345"/>
      <c r="W534" s="345"/>
      <c r="X534" s="345"/>
      <c r="Y534" s="250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34" s="422"/>
      <c r="AA534" s="349"/>
      <c r="AB534" s="349"/>
      <c r="AC534" s="349"/>
      <c r="AD534" s="349"/>
      <c r="AE534" s="349"/>
      <c r="AF534" s="349"/>
      <c r="AG534" s="349"/>
      <c r="AH534" s="349"/>
      <c r="AI534" s="349"/>
      <c r="AJ534" s="349"/>
      <c r="AK534" s="349"/>
      <c r="AL534" s="349"/>
      <c r="AM534" s="349"/>
      <c r="AN534" s="349"/>
      <c r="AO534" s="349"/>
      <c r="AP534" s="349"/>
      <c r="AQ534" s="349"/>
      <c r="AR534" s="8"/>
      <c r="AS534" s="8"/>
      <c r="AT534" s="8"/>
      <c r="AU534" s="8"/>
      <c r="AV534" s="8"/>
      <c r="AW534" s="8"/>
      <c r="AX534" s="8"/>
      <c r="AY534" s="8"/>
      <c r="AZ534" s="8"/>
      <c r="BA534" s="8"/>
      <c r="BB534" s="8"/>
      <c r="BC534" s="8"/>
      <c r="BD534" s="8"/>
      <c r="BE534" s="8"/>
      <c r="BF534" s="8"/>
      <c r="BG534" s="8"/>
      <c r="BH534" s="8"/>
      <c r="BI534" s="8"/>
      <c r="BJ534" s="8"/>
      <c r="BK534" s="8"/>
      <c r="BL534" s="8"/>
      <c r="BM534" s="8"/>
      <c r="BN534" s="8"/>
      <c r="BO534" s="8"/>
      <c r="BP534" s="8"/>
      <c r="BQ534" s="8"/>
      <c r="BR534" s="8"/>
      <c r="BS534" s="8"/>
      <c r="BT534" s="8"/>
      <c r="BU534" s="8"/>
      <c r="BV534" s="8"/>
      <c r="BW534" s="8"/>
      <c r="BX534" s="8"/>
      <c r="BY534" s="8"/>
      <c r="BZ534" s="8"/>
      <c r="CA534" s="8"/>
      <c r="CB534" s="8"/>
      <c r="CC534" s="8"/>
      <c r="CD534" s="8"/>
      <c r="CE534" s="8"/>
      <c r="CF534" s="8"/>
      <c r="CG534" s="8"/>
      <c r="CH534" s="8"/>
      <c r="CI534" s="8"/>
      <c r="CJ534" s="8"/>
      <c r="CK534" s="8"/>
      <c r="CL534" s="8"/>
      <c r="CM534" s="8"/>
      <c r="CN534" s="8"/>
      <c r="CO534" s="8"/>
      <c r="CP534" s="8"/>
      <c r="CQ534" s="8"/>
      <c r="CR534" s="8"/>
      <c r="CS534" s="8"/>
      <c r="CT534" s="8"/>
      <c r="CU534" s="8"/>
      <c r="CV534" s="8"/>
    </row>
    <row r="535" spans="1:100" s="7" customFormat="1" ht="43.5" customHeight="1" x14ac:dyDescent="0.25">
      <c r="A535" s="250" t="s">
        <v>90</v>
      </c>
      <c r="B535" s="354" t="s">
        <v>919</v>
      </c>
      <c r="C535" s="354" t="s">
        <v>920</v>
      </c>
      <c r="D535" s="365" t="s">
        <v>2381</v>
      </c>
      <c r="E535" s="247" t="s">
        <v>395</v>
      </c>
      <c r="F535" s="248" t="s">
        <v>46</v>
      </c>
      <c r="G535" s="356" t="s">
        <v>1246</v>
      </c>
      <c r="H535" s="356" t="s">
        <v>3064</v>
      </c>
      <c r="I535" s="286">
        <v>1021650</v>
      </c>
      <c r="J535" s="286">
        <f>-K2112/0.0833333333333333</f>
        <v>0</v>
      </c>
      <c r="K535" s="286"/>
      <c r="L535" s="282">
        <v>42711</v>
      </c>
      <c r="M535" s="282">
        <v>42705</v>
      </c>
      <c r="N535" s="282">
        <v>43799</v>
      </c>
      <c r="O535" s="327">
        <f>YEAR(N535)</f>
        <v>2019</v>
      </c>
      <c r="P535" s="323">
        <f>MONTH(N535)</f>
        <v>11</v>
      </c>
      <c r="Q535" s="328" t="str">
        <f>IF(P535&gt;9,CONCATENATE(O535,P535),CONCATENATE(O535,"0",P535))</f>
        <v>201911</v>
      </c>
      <c r="R535" s="354" t="s">
        <v>522</v>
      </c>
      <c r="S535" s="268">
        <v>0</v>
      </c>
      <c r="T535" s="268">
        <v>0</v>
      </c>
      <c r="U535" s="261"/>
      <c r="V535" s="347"/>
      <c r="W535" s="345"/>
      <c r="X535" s="347"/>
      <c r="Y535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35" s="348"/>
      <c r="AA535" s="348"/>
      <c r="AB535" s="348"/>
      <c r="AC535" s="348"/>
      <c r="AD535" s="348"/>
      <c r="AE535" s="348"/>
      <c r="AF535" s="348"/>
      <c r="AG535" s="348"/>
      <c r="AH535" s="348"/>
      <c r="AI535" s="348"/>
      <c r="AJ535" s="348"/>
      <c r="AK535" s="348"/>
      <c r="AL535" s="348"/>
      <c r="AM535" s="348"/>
      <c r="AN535" s="348"/>
      <c r="AO535" s="348"/>
      <c r="AP535" s="348"/>
      <c r="AQ535" s="34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  <c r="BG535" s="8"/>
      <c r="BH535" s="8"/>
      <c r="BI535" s="8"/>
      <c r="BJ535" s="8"/>
      <c r="BK535" s="8"/>
      <c r="BL535" s="8"/>
      <c r="BM535" s="8"/>
      <c r="BN535" s="8"/>
      <c r="BO535" s="8"/>
      <c r="BP535" s="8"/>
      <c r="BQ535" s="8"/>
      <c r="BR535" s="8"/>
      <c r="BS535" s="8"/>
      <c r="BT535" s="8"/>
      <c r="BU535" s="8"/>
      <c r="BV535" s="8"/>
      <c r="BW535" s="8"/>
      <c r="BX535" s="8"/>
      <c r="BY535" s="8"/>
      <c r="BZ535" s="8"/>
      <c r="CA535" s="8"/>
      <c r="CB535" s="8"/>
      <c r="CC535" s="8"/>
      <c r="CD535" s="8"/>
      <c r="CE535" s="8"/>
      <c r="CF535" s="8"/>
      <c r="CG535" s="8"/>
      <c r="CH535" s="8"/>
      <c r="CI535" s="8"/>
      <c r="CJ535" s="8"/>
      <c r="CK535" s="8"/>
      <c r="CL535" s="8"/>
      <c r="CM535" s="8"/>
      <c r="CN535" s="8"/>
      <c r="CO535" s="8"/>
      <c r="CP535" s="8"/>
      <c r="CQ535" s="8"/>
      <c r="CR535" s="8"/>
      <c r="CS535" s="8"/>
      <c r="CT535" s="8"/>
      <c r="CU535" s="8"/>
      <c r="CV535" s="8"/>
    </row>
    <row r="536" spans="1:100" s="7" customFormat="1" ht="43.5" customHeight="1" x14ac:dyDescent="0.25">
      <c r="A536" s="311" t="s">
        <v>90</v>
      </c>
      <c r="B536" s="369" t="s">
        <v>919</v>
      </c>
      <c r="C536" s="398" t="s">
        <v>920</v>
      </c>
      <c r="D536" s="358" t="s">
        <v>2398</v>
      </c>
      <c r="E536" s="314" t="s">
        <v>386</v>
      </c>
      <c r="F536" s="315" t="s">
        <v>1819</v>
      </c>
      <c r="G536" s="313" t="s">
        <v>1820</v>
      </c>
      <c r="H536" s="313" t="s">
        <v>1821</v>
      </c>
      <c r="I536" s="316" t="s">
        <v>214</v>
      </c>
      <c r="J536" s="316">
        <f>-K2100/0.0833333333333333</f>
        <v>0</v>
      </c>
      <c r="K536" s="316"/>
      <c r="L536" s="317">
        <v>42116</v>
      </c>
      <c r="M536" s="317">
        <v>42125</v>
      </c>
      <c r="N536" s="318">
        <v>43951</v>
      </c>
      <c r="O536" s="336">
        <f>YEAR(N536)</f>
        <v>2020</v>
      </c>
      <c r="P536" s="336">
        <f>MONTH(N536)</f>
        <v>4</v>
      </c>
      <c r="Q536" s="326" t="str">
        <f>IF(P536&gt;9,CONCATENATE(O536,P536),CONCATENATE(O536,"0",P536))</f>
        <v>202004</v>
      </c>
      <c r="R536" s="311" t="s">
        <v>36</v>
      </c>
      <c r="S536" s="319">
        <v>0</v>
      </c>
      <c r="T536" s="319">
        <v>0</v>
      </c>
      <c r="U536" s="313"/>
      <c r="V536" s="363"/>
      <c r="W536" s="360"/>
      <c r="X536" s="385"/>
      <c r="Y536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36" s="385"/>
      <c r="AA536" s="363"/>
      <c r="AB536" s="363"/>
      <c r="AC536" s="363"/>
      <c r="AD536" s="363"/>
      <c r="AE536" s="363"/>
      <c r="AF536" s="363"/>
      <c r="AG536" s="363"/>
      <c r="AH536" s="363"/>
      <c r="AI536" s="363"/>
      <c r="AJ536" s="363"/>
      <c r="AK536" s="363"/>
      <c r="AL536" s="363"/>
      <c r="AM536" s="363"/>
      <c r="AN536" s="363"/>
      <c r="AO536" s="363"/>
      <c r="AP536" s="363"/>
      <c r="AQ536" s="363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  <c r="BF536" s="8"/>
      <c r="BG536" s="8"/>
      <c r="BH536" s="8"/>
      <c r="BI536" s="8"/>
      <c r="BJ536" s="8"/>
      <c r="BK536" s="8"/>
      <c r="BL536" s="8"/>
      <c r="BM536" s="8"/>
      <c r="BN536" s="8"/>
      <c r="BO536" s="8"/>
      <c r="BP536" s="8"/>
      <c r="BQ536" s="8"/>
      <c r="BR536" s="8"/>
      <c r="BS536" s="8"/>
      <c r="BT536" s="8"/>
      <c r="BU536" s="8"/>
      <c r="BV536" s="8"/>
      <c r="BW536" s="8"/>
      <c r="BX536" s="8"/>
      <c r="BY536" s="8"/>
      <c r="BZ536" s="8"/>
      <c r="CA536" s="8"/>
      <c r="CB536" s="8"/>
      <c r="CC536" s="8"/>
      <c r="CD536" s="8"/>
      <c r="CE536" s="8"/>
      <c r="CF536" s="8"/>
      <c r="CG536" s="8"/>
      <c r="CH536" s="8"/>
      <c r="CI536" s="8"/>
      <c r="CJ536" s="8"/>
      <c r="CK536" s="8"/>
      <c r="CL536" s="8"/>
      <c r="CM536" s="8"/>
      <c r="CN536" s="8"/>
      <c r="CO536" s="8"/>
      <c r="CP536" s="8"/>
      <c r="CQ536" s="8"/>
      <c r="CR536" s="8"/>
      <c r="CS536" s="8"/>
      <c r="CT536" s="8"/>
      <c r="CU536" s="8"/>
      <c r="CV536" s="8"/>
    </row>
    <row r="537" spans="1:100" s="7" customFormat="1" ht="43.5" customHeight="1" x14ac:dyDescent="0.25">
      <c r="A537" s="235" t="s">
        <v>90</v>
      </c>
      <c r="B537" s="354" t="s">
        <v>919</v>
      </c>
      <c r="C537" s="354" t="s">
        <v>920</v>
      </c>
      <c r="D537" s="260" t="s">
        <v>1508</v>
      </c>
      <c r="E537" s="244" t="s">
        <v>396</v>
      </c>
      <c r="F537" s="359" t="s">
        <v>34</v>
      </c>
      <c r="G537" s="251" t="s">
        <v>225</v>
      </c>
      <c r="H537" s="251" t="s">
        <v>226</v>
      </c>
      <c r="I537" s="290">
        <v>161500</v>
      </c>
      <c r="J537" s="290">
        <f>-K2110/0.0833333333333333</f>
        <v>0</v>
      </c>
      <c r="K537" s="290"/>
      <c r="L537" s="280">
        <v>42578</v>
      </c>
      <c r="M537" s="280">
        <v>42572</v>
      </c>
      <c r="N537" s="281">
        <v>44397</v>
      </c>
      <c r="O537" s="323">
        <f>YEAR(N537)</f>
        <v>2021</v>
      </c>
      <c r="P537" s="323">
        <f>MONTH(N537)</f>
        <v>7</v>
      </c>
      <c r="Q537" s="324" t="str">
        <f>IF(P537&gt;9,CONCATENATE(O537,P537),CONCATENATE(O537,"0",P537))</f>
        <v>202107</v>
      </c>
      <c r="R537" s="235">
        <v>0</v>
      </c>
      <c r="S537" s="267">
        <v>0</v>
      </c>
      <c r="T537" s="267">
        <v>0</v>
      </c>
      <c r="U537" s="263"/>
      <c r="V537" s="345"/>
      <c r="W537" s="345"/>
      <c r="X537" s="345"/>
      <c r="Y537" s="341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37" s="422"/>
      <c r="AA537" s="349"/>
      <c r="AB537" s="349"/>
      <c r="AC537" s="349"/>
      <c r="AD537" s="349"/>
      <c r="AE537" s="349"/>
      <c r="AF537" s="349"/>
      <c r="AG537" s="349"/>
      <c r="AH537" s="349"/>
      <c r="AI537" s="349"/>
      <c r="AJ537" s="349"/>
      <c r="AK537" s="349"/>
      <c r="AL537" s="349"/>
      <c r="AM537" s="349"/>
      <c r="AN537" s="349"/>
      <c r="AO537" s="349"/>
      <c r="AP537" s="349"/>
      <c r="AQ537" s="349"/>
      <c r="AR537" s="8"/>
      <c r="AS537" s="8"/>
      <c r="AT537" s="8"/>
      <c r="AU537" s="8"/>
      <c r="AV537" s="8"/>
      <c r="AW537" s="8"/>
      <c r="AX537" s="8"/>
      <c r="AY537" s="8"/>
      <c r="AZ537" s="8"/>
      <c r="BA537" s="8"/>
      <c r="BB537" s="8"/>
      <c r="BC537" s="8"/>
      <c r="BD537" s="8"/>
      <c r="BE537" s="8"/>
      <c r="BF537" s="8"/>
      <c r="BG537" s="8"/>
      <c r="BH537" s="8"/>
      <c r="BI537" s="8"/>
      <c r="BJ537" s="8"/>
      <c r="BK537" s="8"/>
      <c r="BL537" s="8"/>
      <c r="BM537" s="8"/>
      <c r="BN537" s="8"/>
      <c r="BO537" s="8"/>
      <c r="BP537" s="8"/>
      <c r="BQ537" s="8"/>
      <c r="BR537" s="8"/>
      <c r="BS537" s="8"/>
      <c r="BT537" s="8"/>
      <c r="BU537" s="8"/>
      <c r="BV537" s="8"/>
      <c r="BW537" s="8"/>
      <c r="BX537" s="8"/>
      <c r="BY537" s="8"/>
      <c r="BZ537" s="8"/>
      <c r="CA537" s="8"/>
      <c r="CB537" s="8"/>
      <c r="CC537" s="8"/>
      <c r="CD537" s="8"/>
      <c r="CE537" s="8"/>
      <c r="CF537" s="8"/>
      <c r="CG537" s="8"/>
      <c r="CH537" s="8"/>
      <c r="CI537" s="8"/>
      <c r="CJ537" s="8"/>
      <c r="CK537" s="8"/>
      <c r="CL537" s="8"/>
      <c r="CM537" s="8"/>
      <c r="CN537" s="8"/>
      <c r="CO537" s="8"/>
      <c r="CP537" s="8"/>
      <c r="CQ537" s="8"/>
      <c r="CR537" s="8"/>
      <c r="CS537" s="8"/>
      <c r="CT537" s="8"/>
      <c r="CU537" s="8"/>
      <c r="CV537" s="8"/>
    </row>
    <row r="538" spans="1:100" s="7" customFormat="1" ht="43.5" customHeight="1" x14ac:dyDescent="0.25">
      <c r="A538" s="235" t="s">
        <v>121</v>
      </c>
      <c r="B538" s="354" t="s">
        <v>918</v>
      </c>
      <c r="C538" s="354" t="s">
        <v>920</v>
      </c>
      <c r="D538" s="358" t="s">
        <v>2403</v>
      </c>
      <c r="E538" s="244" t="s">
        <v>387</v>
      </c>
      <c r="F538" s="245" t="s">
        <v>737</v>
      </c>
      <c r="G538" s="246" t="s">
        <v>177</v>
      </c>
      <c r="H538" s="246" t="s">
        <v>47</v>
      </c>
      <c r="I538" s="285">
        <v>12793025</v>
      </c>
      <c r="J538" s="285">
        <f>-K2115/0.0833333333333333</f>
        <v>0</v>
      </c>
      <c r="K538" s="285"/>
      <c r="L538" s="280">
        <v>42473</v>
      </c>
      <c r="M538" s="280">
        <v>42506</v>
      </c>
      <c r="N538" s="280">
        <v>42870</v>
      </c>
      <c r="O538" s="329">
        <f>YEAR(N538)</f>
        <v>2017</v>
      </c>
      <c r="P538" s="323">
        <f>MONTH(N538)</f>
        <v>5</v>
      </c>
      <c r="Q538" s="330" t="str">
        <f>IF(P538&gt;9,CONCATENATE(O538,P538),CONCATENATE(O538,"0",P538))</f>
        <v>201705</v>
      </c>
      <c r="R538" s="354">
        <v>0</v>
      </c>
      <c r="S538" s="267">
        <v>0.15</v>
      </c>
      <c r="T538" s="267">
        <v>0.08</v>
      </c>
      <c r="U538" s="355"/>
      <c r="V538" s="343"/>
      <c r="W538" s="345"/>
      <c r="X538" s="343"/>
      <c r="Y538" s="235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38" s="422"/>
      <c r="AA538" s="422"/>
      <c r="AB538" s="349"/>
      <c r="AC538" s="349"/>
      <c r="AD538" s="349"/>
      <c r="AE538" s="349"/>
      <c r="AF538" s="349"/>
      <c r="AG538" s="349"/>
      <c r="AH538" s="349"/>
      <c r="AI538" s="349"/>
      <c r="AJ538" s="349"/>
      <c r="AK538" s="349"/>
      <c r="AL538" s="349"/>
      <c r="AM538" s="349"/>
      <c r="AN538" s="349"/>
      <c r="AO538" s="349"/>
      <c r="AP538" s="349"/>
      <c r="AQ538" s="349"/>
      <c r="AR538" s="8"/>
      <c r="AS538" s="8"/>
      <c r="AT538" s="8"/>
      <c r="AU538" s="8"/>
      <c r="AV538" s="8"/>
      <c r="AW538" s="8"/>
      <c r="AX538" s="8"/>
      <c r="AY538" s="8"/>
      <c r="AZ538" s="8"/>
      <c r="BA538" s="8"/>
      <c r="BB538" s="8"/>
      <c r="BC538" s="8"/>
      <c r="BD538" s="8"/>
      <c r="BE538" s="8"/>
      <c r="BF538" s="8"/>
      <c r="BG538" s="8"/>
      <c r="BH538" s="8"/>
      <c r="BI538" s="8"/>
      <c r="BJ538" s="8"/>
      <c r="BK538" s="8"/>
      <c r="BL538" s="8"/>
      <c r="BM538" s="8"/>
      <c r="BN538" s="8"/>
      <c r="BO538" s="8"/>
      <c r="BP538" s="8"/>
      <c r="BQ538" s="8"/>
      <c r="BR538" s="8"/>
      <c r="BS538" s="8"/>
      <c r="BT538" s="8"/>
      <c r="BU538" s="8"/>
      <c r="BV538" s="8"/>
      <c r="BW538" s="8"/>
      <c r="BX538" s="8"/>
      <c r="BY538" s="8"/>
      <c r="BZ538" s="8"/>
      <c r="CA538" s="8"/>
      <c r="CB538" s="8"/>
      <c r="CC538" s="8"/>
      <c r="CD538" s="8"/>
      <c r="CE538" s="8"/>
      <c r="CF538" s="8"/>
      <c r="CG538" s="8"/>
      <c r="CH538" s="8"/>
      <c r="CI538" s="8"/>
      <c r="CJ538" s="8"/>
      <c r="CK538" s="8"/>
      <c r="CL538" s="8"/>
      <c r="CM538" s="8"/>
      <c r="CN538" s="8"/>
      <c r="CO538" s="8"/>
      <c r="CP538" s="8"/>
      <c r="CQ538" s="8"/>
      <c r="CR538" s="8"/>
      <c r="CS538" s="8"/>
      <c r="CT538" s="8"/>
      <c r="CU538" s="8"/>
      <c r="CV538" s="8"/>
    </row>
    <row r="539" spans="1:100" s="7" customFormat="1" ht="43.5" customHeight="1" x14ac:dyDescent="0.25">
      <c r="A539" s="235" t="s">
        <v>121</v>
      </c>
      <c r="B539" s="354" t="s">
        <v>918</v>
      </c>
      <c r="C539" s="354" t="s">
        <v>920</v>
      </c>
      <c r="D539" s="244"/>
      <c r="E539" s="244" t="s">
        <v>387</v>
      </c>
      <c r="F539" s="245" t="s">
        <v>46</v>
      </c>
      <c r="G539" s="251" t="s">
        <v>655</v>
      </c>
      <c r="H539" s="251" t="s">
        <v>358</v>
      </c>
      <c r="I539" s="285">
        <v>44000</v>
      </c>
      <c r="J539" s="285">
        <f>-K2107/0.0833333333333333</f>
        <v>0</v>
      </c>
      <c r="K539" s="285"/>
      <c r="L539" s="280">
        <v>42522</v>
      </c>
      <c r="M539" s="280">
        <v>42522</v>
      </c>
      <c r="N539" s="281">
        <v>42886</v>
      </c>
      <c r="O539" s="323">
        <f>YEAR(N539)</f>
        <v>2017</v>
      </c>
      <c r="P539" s="323">
        <f>MONTH(N539)</f>
        <v>5</v>
      </c>
      <c r="Q539" s="324" t="str">
        <f>IF(P539&gt;9,CONCATENATE(O539,P539),CONCATENATE(O539,"0",P539))</f>
        <v>201705</v>
      </c>
      <c r="R539" s="354" t="s">
        <v>45</v>
      </c>
      <c r="S539" s="267">
        <v>0</v>
      </c>
      <c r="T539" s="267">
        <v>0</v>
      </c>
      <c r="U539" s="356"/>
      <c r="V539" s="345"/>
      <c r="W539" s="345"/>
      <c r="X539" s="345"/>
      <c r="Y539" s="341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39" s="422"/>
      <c r="AA539" s="349"/>
      <c r="AB539" s="349"/>
      <c r="AC539" s="349"/>
      <c r="AD539" s="349"/>
      <c r="AE539" s="349"/>
      <c r="AF539" s="349"/>
      <c r="AG539" s="349"/>
      <c r="AH539" s="349"/>
      <c r="AI539" s="349"/>
      <c r="AJ539" s="349"/>
      <c r="AK539" s="349"/>
      <c r="AL539" s="349"/>
      <c r="AM539" s="349"/>
      <c r="AN539" s="349"/>
      <c r="AO539" s="349"/>
      <c r="AP539" s="349"/>
      <c r="AQ539" s="349"/>
      <c r="AR539" s="8"/>
      <c r="AS539" s="8"/>
      <c r="AT539" s="8"/>
      <c r="AU539" s="8"/>
      <c r="AV539" s="8"/>
      <c r="AW539" s="8"/>
      <c r="AX539" s="8"/>
      <c r="AY539" s="8"/>
      <c r="AZ539" s="8"/>
      <c r="BA539" s="8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  <c r="BP539" s="8"/>
      <c r="BQ539" s="8"/>
      <c r="BR539" s="8"/>
      <c r="BS539" s="8"/>
      <c r="BT539" s="8"/>
      <c r="BU539" s="8"/>
      <c r="BV539" s="8"/>
      <c r="BW539" s="8"/>
      <c r="BX539" s="8"/>
      <c r="BY539" s="8"/>
      <c r="BZ539" s="8"/>
      <c r="CA539" s="8"/>
      <c r="CB539" s="8"/>
      <c r="CC539" s="8"/>
      <c r="CD539" s="8"/>
      <c r="CE539" s="8"/>
      <c r="CF539" s="8"/>
      <c r="CG539" s="8"/>
      <c r="CH539" s="8"/>
      <c r="CI539" s="8"/>
      <c r="CJ539" s="8"/>
      <c r="CK539" s="8"/>
      <c r="CL539" s="8"/>
      <c r="CM539" s="8"/>
      <c r="CN539" s="8"/>
      <c r="CO539" s="8"/>
      <c r="CP539" s="8"/>
      <c r="CQ539" s="8"/>
      <c r="CR539" s="8"/>
      <c r="CS539" s="8"/>
      <c r="CT539" s="8"/>
      <c r="CU539" s="8"/>
      <c r="CV539" s="8"/>
    </row>
    <row r="540" spans="1:100" s="7" customFormat="1" ht="43.5" customHeight="1" x14ac:dyDescent="0.25">
      <c r="A540" s="235" t="s">
        <v>121</v>
      </c>
      <c r="B540" s="354" t="s">
        <v>918</v>
      </c>
      <c r="C540" s="354" t="s">
        <v>920</v>
      </c>
      <c r="D540" s="358"/>
      <c r="E540" s="244" t="s">
        <v>399</v>
      </c>
      <c r="F540" s="245" t="s">
        <v>46</v>
      </c>
      <c r="G540" s="362" t="s">
        <v>1757</v>
      </c>
      <c r="H540" s="251" t="s">
        <v>566</v>
      </c>
      <c r="I540" s="413">
        <v>50890</v>
      </c>
      <c r="J540" s="288">
        <f>-K2115/0.0833333333333333</f>
        <v>0</v>
      </c>
      <c r="K540" s="288"/>
      <c r="L540" s="372">
        <v>42522</v>
      </c>
      <c r="M540" s="280">
        <v>42522</v>
      </c>
      <c r="N540" s="281">
        <v>42886</v>
      </c>
      <c r="O540" s="323">
        <f>YEAR(N540)</f>
        <v>2017</v>
      </c>
      <c r="P540" s="323">
        <f>MONTH(N540)</f>
        <v>5</v>
      </c>
      <c r="Q540" s="324" t="str">
        <f>IF(P540&gt;9,CONCATENATE(O540,P540),CONCATENATE(O540,"0",P540))</f>
        <v>201705</v>
      </c>
      <c r="R540" s="354" t="s">
        <v>45</v>
      </c>
      <c r="S540" s="267">
        <v>0</v>
      </c>
      <c r="T540" s="267">
        <v>0</v>
      </c>
      <c r="U540" s="355"/>
      <c r="V540" s="345"/>
      <c r="W540" s="345"/>
      <c r="X540" s="345"/>
      <c r="Y540" s="341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40" s="422"/>
      <c r="AA540" s="349"/>
      <c r="AB540" s="349"/>
      <c r="AC540" s="349"/>
      <c r="AD540" s="349"/>
      <c r="AE540" s="349"/>
      <c r="AF540" s="349"/>
      <c r="AG540" s="349"/>
      <c r="AH540" s="349"/>
      <c r="AI540" s="349"/>
      <c r="AJ540" s="349"/>
      <c r="AK540" s="349"/>
      <c r="AL540" s="349"/>
      <c r="AM540" s="349"/>
      <c r="AN540" s="349"/>
      <c r="AO540" s="349"/>
      <c r="AP540" s="349"/>
      <c r="AQ540" s="349"/>
    </row>
    <row r="541" spans="1:100" s="7" customFormat="1" ht="43.5" customHeight="1" x14ac:dyDescent="0.25">
      <c r="A541" s="235" t="s">
        <v>121</v>
      </c>
      <c r="B541" s="354" t="s">
        <v>918</v>
      </c>
      <c r="C541" s="354" t="s">
        <v>920</v>
      </c>
      <c r="D541" s="244"/>
      <c r="E541" s="244" t="s">
        <v>399</v>
      </c>
      <c r="F541" s="359" t="s">
        <v>1895</v>
      </c>
      <c r="G541" s="251" t="s">
        <v>481</v>
      </c>
      <c r="H541" s="362" t="s">
        <v>419</v>
      </c>
      <c r="I541" s="285">
        <v>13008</v>
      </c>
      <c r="J541" s="285">
        <f>-K2116/0.0833333333333333</f>
        <v>0</v>
      </c>
      <c r="K541" s="285"/>
      <c r="L541" s="372" t="s">
        <v>328</v>
      </c>
      <c r="M541" s="280">
        <v>42522</v>
      </c>
      <c r="N541" s="281">
        <v>42886</v>
      </c>
      <c r="O541" s="323">
        <f>YEAR(N541)</f>
        <v>2017</v>
      </c>
      <c r="P541" s="323">
        <f>MONTH(N541)</f>
        <v>5</v>
      </c>
      <c r="Q541" s="324" t="str">
        <f>IF(P541&gt;9,CONCATENATE(O541,P541),CONCATENATE(O541,"0",P541))</f>
        <v>201705</v>
      </c>
      <c r="R541" s="354" t="s">
        <v>44</v>
      </c>
      <c r="S541" s="267">
        <v>0</v>
      </c>
      <c r="T541" s="267">
        <v>0</v>
      </c>
      <c r="U541" s="355"/>
      <c r="V541" s="343"/>
      <c r="W541" s="345"/>
      <c r="X541" s="343"/>
      <c r="Y541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41" s="422"/>
      <c r="AA541" s="422"/>
      <c r="AB541" s="349"/>
      <c r="AC541" s="349"/>
      <c r="AD541" s="349"/>
      <c r="AE541" s="349"/>
      <c r="AF541" s="349"/>
      <c r="AG541" s="349"/>
      <c r="AH541" s="349"/>
      <c r="AI541" s="349"/>
      <c r="AJ541" s="349"/>
      <c r="AK541" s="349"/>
      <c r="AL541" s="349"/>
      <c r="AM541" s="349"/>
      <c r="AN541" s="349"/>
      <c r="AO541" s="349"/>
      <c r="AP541" s="349"/>
      <c r="AQ541" s="349"/>
    </row>
    <row r="542" spans="1:100" s="8" customFormat="1" ht="43.5" customHeight="1" x14ac:dyDescent="0.25">
      <c r="A542" s="235" t="s">
        <v>121</v>
      </c>
      <c r="B542" s="354" t="s">
        <v>918</v>
      </c>
      <c r="C542" s="354" t="s">
        <v>920</v>
      </c>
      <c r="D542" s="358" t="s">
        <v>2614</v>
      </c>
      <c r="E542" s="244" t="s">
        <v>387</v>
      </c>
      <c r="F542" s="359" t="s">
        <v>2613</v>
      </c>
      <c r="G542" s="251" t="s">
        <v>691</v>
      </c>
      <c r="H542" s="362" t="s">
        <v>419</v>
      </c>
      <c r="I542" s="285">
        <v>90963</v>
      </c>
      <c r="J542" s="285">
        <f>-K2116/0.0833333333333333</f>
        <v>0</v>
      </c>
      <c r="K542" s="285"/>
      <c r="L542" s="372" t="s">
        <v>328</v>
      </c>
      <c r="M542" s="280">
        <v>42552</v>
      </c>
      <c r="N542" s="281">
        <v>42916</v>
      </c>
      <c r="O542" s="323">
        <f>YEAR(N542)</f>
        <v>2017</v>
      </c>
      <c r="P542" s="323">
        <f>MONTH(N542)</f>
        <v>6</v>
      </c>
      <c r="Q542" s="281" t="str">
        <f>IF(P542&gt;9,CONCATENATE(O542,P542),CONCATENATE(O542,"0",P542))</f>
        <v>201706</v>
      </c>
      <c r="R542" s="354" t="s">
        <v>36</v>
      </c>
      <c r="S542" s="267">
        <v>0</v>
      </c>
      <c r="T542" s="267">
        <v>0</v>
      </c>
      <c r="U542" s="355"/>
      <c r="V542" s="415"/>
      <c r="W542" s="416"/>
      <c r="X542" s="415"/>
      <c r="Y542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42" s="348"/>
      <c r="AA542" s="349"/>
      <c r="AB542" s="349"/>
      <c r="AC542" s="349"/>
      <c r="AD542" s="349"/>
      <c r="AE542" s="349"/>
      <c r="AF542" s="349"/>
      <c r="AG542" s="349"/>
      <c r="AH542" s="349"/>
      <c r="AI542" s="349"/>
      <c r="AJ542" s="349"/>
      <c r="AK542" s="349"/>
      <c r="AL542" s="349"/>
      <c r="AM542" s="349"/>
      <c r="AN542" s="349"/>
      <c r="AO542" s="349"/>
      <c r="AP542" s="349"/>
      <c r="AQ542" s="349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  <c r="BC542" s="7"/>
      <c r="BD542" s="7"/>
      <c r="BE542" s="7"/>
      <c r="BF542" s="7"/>
      <c r="BG542" s="7"/>
      <c r="BH542" s="7"/>
      <c r="BI542" s="7"/>
      <c r="BJ542" s="7"/>
      <c r="BK542" s="7"/>
      <c r="BL542" s="7"/>
      <c r="BM542" s="7"/>
      <c r="BN542" s="7"/>
      <c r="BO542" s="7"/>
      <c r="BP542" s="7"/>
      <c r="BQ542" s="7"/>
      <c r="BR542" s="7"/>
      <c r="BS542" s="7"/>
      <c r="BT542" s="7"/>
      <c r="BU542" s="7"/>
      <c r="BV542" s="7"/>
      <c r="BW542" s="7"/>
      <c r="BX542" s="7"/>
      <c r="BY542" s="7"/>
      <c r="BZ542" s="7"/>
      <c r="CA542" s="7"/>
      <c r="CB542" s="7"/>
      <c r="CC542" s="7"/>
      <c r="CD542" s="7"/>
      <c r="CE542" s="7"/>
      <c r="CF542" s="7"/>
      <c r="CG542" s="7"/>
      <c r="CH542" s="7"/>
      <c r="CI542" s="7"/>
      <c r="CJ542" s="7"/>
      <c r="CK542" s="7"/>
      <c r="CL542" s="7"/>
      <c r="CM542" s="7"/>
      <c r="CN542" s="7"/>
      <c r="CO542" s="7"/>
      <c r="CP542" s="7"/>
      <c r="CQ542" s="7"/>
      <c r="CR542" s="7"/>
      <c r="CS542" s="7"/>
      <c r="CT542" s="7"/>
      <c r="CU542" s="7"/>
      <c r="CV542" s="7"/>
    </row>
    <row r="543" spans="1:100" s="8" customFormat="1" ht="43.5" customHeight="1" x14ac:dyDescent="0.25">
      <c r="A543" s="305" t="s">
        <v>121</v>
      </c>
      <c r="B543" s="369" t="s">
        <v>918</v>
      </c>
      <c r="C543" s="398" t="s">
        <v>920</v>
      </c>
      <c r="D543" s="306" t="s">
        <v>2611</v>
      </c>
      <c r="E543" s="306" t="s">
        <v>2009</v>
      </c>
      <c r="F543" s="307" t="s">
        <v>34</v>
      </c>
      <c r="G543" s="308" t="s">
        <v>2010</v>
      </c>
      <c r="H543" s="308" t="s">
        <v>2011</v>
      </c>
      <c r="I543" s="309">
        <v>7200</v>
      </c>
      <c r="J543" s="309">
        <f>-K2131/0.0833333333333333</f>
        <v>0</v>
      </c>
      <c r="K543" s="309"/>
      <c r="L543" s="310" t="s">
        <v>328</v>
      </c>
      <c r="M543" s="310">
        <v>42552</v>
      </c>
      <c r="N543" s="310">
        <v>42916</v>
      </c>
      <c r="O543" s="337">
        <f>YEAR(N543)</f>
        <v>2017</v>
      </c>
      <c r="P543" s="336">
        <f>MONTH(N543)</f>
        <v>6</v>
      </c>
      <c r="Q543" s="332" t="str">
        <f>IF(P543&gt;9,CONCATENATE(O543,P543),CONCATENATE(O543,"0",P543))</f>
        <v>201706</v>
      </c>
      <c r="R543" s="311" t="s">
        <v>36</v>
      </c>
      <c r="S543" s="312">
        <v>0</v>
      </c>
      <c r="T543" s="312">
        <v>0</v>
      </c>
      <c r="U543" s="313"/>
      <c r="V543" s="363"/>
      <c r="W543" s="360"/>
      <c r="X543" s="363"/>
      <c r="Y543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43" s="360"/>
      <c r="AA543" s="360"/>
      <c r="AB543" s="360"/>
      <c r="AC543" s="360"/>
      <c r="AD543" s="360"/>
      <c r="AE543" s="360"/>
      <c r="AF543" s="360"/>
      <c r="AG543" s="360"/>
      <c r="AH543" s="360"/>
      <c r="AI543" s="360"/>
      <c r="AJ543" s="360"/>
      <c r="AK543" s="360"/>
      <c r="AL543" s="360"/>
      <c r="AM543" s="360"/>
      <c r="AN543" s="360"/>
      <c r="AO543" s="360"/>
      <c r="AP543" s="360"/>
      <c r="AQ543" s="360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  <c r="BC543" s="7"/>
      <c r="BD543" s="7"/>
      <c r="BE543" s="7"/>
      <c r="BF543" s="7"/>
      <c r="BG543" s="7"/>
      <c r="BH543" s="7"/>
      <c r="BI543" s="7"/>
      <c r="BJ543" s="7"/>
      <c r="BK543" s="7"/>
      <c r="BL543" s="7"/>
      <c r="BM543" s="7"/>
      <c r="BN543" s="7"/>
      <c r="BO543" s="7"/>
      <c r="BP543" s="7"/>
      <c r="BQ543" s="7"/>
      <c r="BR543" s="7"/>
      <c r="BS543" s="7"/>
      <c r="BT543" s="7"/>
      <c r="BU543" s="7"/>
      <c r="BV543" s="7"/>
      <c r="BW543" s="7"/>
      <c r="BX543" s="7"/>
      <c r="BY543" s="7"/>
      <c r="BZ543" s="7"/>
      <c r="CA543" s="7"/>
      <c r="CB543" s="7"/>
      <c r="CC543" s="7"/>
      <c r="CD543" s="7"/>
      <c r="CE543" s="7"/>
      <c r="CF543" s="7"/>
      <c r="CG543" s="7"/>
      <c r="CH543" s="7"/>
      <c r="CI543" s="7"/>
      <c r="CJ543" s="7"/>
      <c r="CK543" s="7"/>
      <c r="CL543" s="7"/>
      <c r="CM543" s="7"/>
      <c r="CN543" s="7"/>
      <c r="CO543" s="7"/>
      <c r="CP543" s="7"/>
      <c r="CQ543" s="7"/>
      <c r="CR543" s="7"/>
      <c r="CS543" s="7"/>
      <c r="CT543" s="7"/>
      <c r="CU543" s="7"/>
      <c r="CV543" s="7"/>
    </row>
    <row r="544" spans="1:100" s="8" customFormat="1" ht="43.5" customHeight="1" x14ac:dyDescent="0.25">
      <c r="A544" s="354" t="s">
        <v>121</v>
      </c>
      <c r="B544" s="378" t="s">
        <v>918</v>
      </c>
      <c r="C544" s="370" t="s">
        <v>920</v>
      </c>
      <c r="D544" s="358" t="s">
        <v>2045</v>
      </c>
      <c r="E544" s="358" t="s">
        <v>400</v>
      </c>
      <c r="F544" s="359" t="s">
        <v>34</v>
      </c>
      <c r="G544" s="355" t="s">
        <v>2046</v>
      </c>
      <c r="H544" s="355" t="s">
        <v>2047</v>
      </c>
      <c r="I544" s="371">
        <v>5559</v>
      </c>
      <c r="J544" s="371">
        <f>-K2135/0.0833333333333333</f>
        <v>0</v>
      </c>
      <c r="K544" s="371"/>
      <c r="L544" s="372" t="s">
        <v>328</v>
      </c>
      <c r="M544" s="372">
        <v>42222</v>
      </c>
      <c r="N544" s="373">
        <v>42952</v>
      </c>
      <c r="O544" s="374">
        <f>YEAR(N544)</f>
        <v>2017</v>
      </c>
      <c r="P544" s="374">
        <f>MONTH(N544)</f>
        <v>8</v>
      </c>
      <c r="Q544" s="375" t="str">
        <f>IF(P544&gt;9,CONCATENATE(O544,P544),CONCATENATE(O544,"0",P544))</f>
        <v>201708</v>
      </c>
      <c r="R544" s="354" t="s">
        <v>45</v>
      </c>
      <c r="S544" s="376">
        <v>0</v>
      </c>
      <c r="T544" s="376">
        <v>0</v>
      </c>
      <c r="U544" s="355" t="s">
        <v>2048</v>
      </c>
      <c r="V544" s="349"/>
      <c r="W544" s="348"/>
      <c r="X544" s="422"/>
      <c r="Y544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44" s="422"/>
      <c r="AA544" s="349"/>
      <c r="AB544" s="349"/>
      <c r="AC544" s="349"/>
      <c r="AD544" s="349"/>
      <c r="AE544" s="349"/>
      <c r="AF544" s="349"/>
      <c r="AG544" s="349"/>
      <c r="AH544" s="349"/>
      <c r="AI544" s="349"/>
      <c r="AJ544" s="349"/>
      <c r="AK544" s="349"/>
      <c r="AL544" s="349"/>
      <c r="AM544" s="349"/>
      <c r="AN544" s="349"/>
      <c r="AO544" s="349"/>
      <c r="AP544" s="349"/>
      <c r="AQ544" s="349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  <c r="BD544" s="7"/>
      <c r="BE544" s="7"/>
      <c r="BF544" s="7"/>
      <c r="BG544" s="7"/>
      <c r="BH544" s="7"/>
      <c r="BI544" s="7"/>
      <c r="BJ544" s="7"/>
      <c r="BK544" s="7"/>
      <c r="BL544" s="7"/>
      <c r="BM544" s="7"/>
      <c r="BN544" s="7"/>
      <c r="BO544" s="7"/>
      <c r="BP544" s="7"/>
      <c r="BQ544" s="7"/>
      <c r="BR544" s="7"/>
      <c r="BS544" s="7"/>
      <c r="BT544" s="7"/>
      <c r="BU544" s="7"/>
      <c r="BV544" s="7"/>
      <c r="BW544" s="7"/>
      <c r="BX544" s="7"/>
      <c r="BY544" s="7"/>
      <c r="BZ544" s="7"/>
      <c r="CA544" s="7"/>
      <c r="CB544" s="7"/>
      <c r="CC544" s="7"/>
      <c r="CD544" s="7"/>
      <c r="CE544" s="7"/>
      <c r="CF544" s="7"/>
      <c r="CG544" s="7"/>
      <c r="CH544" s="7"/>
      <c r="CI544" s="7"/>
      <c r="CJ544" s="7"/>
      <c r="CK544" s="7"/>
      <c r="CL544" s="7"/>
      <c r="CM544" s="7"/>
      <c r="CN544" s="7"/>
      <c r="CO544" s="7"/>
      <c r="CP544" s="7"/>
      <c r="CQ544" s="7"/>
      <c r="CR544" s="7"/>
      <c r="CS544" s="7"/>
      <c r="CT544" s="7"/>
      <c r="CU544" s="7"/>
      <c r="CV544" s="7"/>
    </row>
    <row r="545" spans="1:100" s="8" customFormat="1" ht="43.5" customHeight="1" x14ac:dyDescent="0.25">
      <c r="A545" s="311" t="s">
        <v>121</v>
      </c>
      <c r="B545" s="369" t="s">
        <v>918</v>
      </c>
      <c r="C545" s="398" t="s">
        <v>920</v>
      </c>
      <c r="D545" s="314" t="s">
        <v>2452</v>
      </c>
      <c r="E545" s="314" t="s">
        <v>378</v>
      </c>
      <c r="F545" s="315" t="s">
        <v>2453</v>
      </c>
      <c r="G545" s="313" t="s">
        <v>774</v>
      </c>
      <c r="H545" s="313" t="s">
        <v>2454</v>
      </c>
      <c r="I545" s="316">
        <v>24000</v>
      </c>
      <c r="J545" s="316">
        <f>-K2705/0.0833333333333333</f>
        <v>0</v>
      </c>
      <c r="K545" s="316"/>
      <c r="L545" s="317" t="s">
        <v>328</v>
      </c>
      <c r="M545" s="317">
        <v>42603</v>
      </c>
      <c r="N545" s="317">
        <v>42967</v>
      </c>
      <c r="O545" s="338">
        <f>YEAR(N545)</f>
        <v>2017</v>
      </c>
      <c r="P545" s="336">
        <f>MONTH(N545)</f>
        <v>8</v>
      </c>
      <c r="Q545" s="333" t="str">
        <f>IF(P545&gt;9,CONCATENATE(O545,P545),CONCATENATE(O545,"0",P545))</f>
        <v>201708</v>
      </c>
      <c r="R545" s="311" t="s">
        <v>268</v>
      </c>
      <c r="S545" s="319">
        <v>0</v>
      </c>
      <c r="T545" s="319">
        <v>0</v>
      </c>
      <c r="U545" s="308"/>
      <c r="V545" s="363"/>
      <c r="W545" s="360"/>
      <c r="X545" s="363"/>
      <c r="Y545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45" s="348"/>
      <c r="AA545" s="349"/>
      <c r="AB545" s="349"/>
      <c r="AC545" s="349"/>
      <c r="AD545" s="349"/>
      <c r="AE545" s="349"/>
      <c r="AF545" s="349"/>
      <c r="AG545" s="349"/>
      <c r="AH545" s="349"/>
      <c r="AI545" s="349"/>
      <c r="AJ545" s="349"/>
      <c r="AK545" s="349"/>
      <c r="AL545" s="349"/>
      <c r="AM545" s="349"/>
      <c r="AN545" s="349"/>
      <c r="AO545" s="349"/>
      <c r="AP545" s="349"/>
      <c r="AQ545" s="349"/>
    </row>
    <row r="546" spans="1:100" s="8" customFormat="1" ht="43.5" customHeight="1" x14ac:dyDescent="0.25">
      <c r="A546" s="250" t="s">
        <v>121</v>
      </c>
      <c r="B546" s="354" t="s">
        <v>918</v>
      </c>
      <c r="C546" s="354" t="s">
        <v>920</v>
      </c>
      <c r="D546" s="306" t="s">
        <v>3389</v>
      </c>
      <c r="E546" s="306" t="s">
        <v>387</v>
      </c>
      <c r="F546" s="307" t="s">
        <v>3390</v>
      </c>
      <c r="G546" s="308" t="s">
        <v>3391</v>
      </c>
      <c r="H546" s="308" t="s">
        <v>3392</v>
      </c>
      <c r="I546" s="309">
        <v>334661</v>
      </c>
      <c r="J546" s="309">
        <f>-K2180/0.0833333333333333</f>
        <v>0</v>
      </c>
      <c r="K546" s="309"/>
      <c r="L546" s="310">
        <v>42872</v>
      </c>
      <c r="M546" s="310">
        <v>42917</v>
      </c>
      <c r="N546" s="310">
        <v>42978</v>
      </c>
      <c r="O546" s="337">
        <f>YEAR(N546)</f>
        <v>2017</v>
      </c>
      <c r="P546" s="336">
        <f>MONTH(N546)</f>
        <v>8</v>
      </c>
      <c r="Q546" s="332" t="str">
        <f>IF(P546&gt;9,CONCATENATE(O546,P546),CONCATENATE(O546,"0",P546))</f>
        <v>201708</v>
      </c>
      <c r="R546" s="311">
        <v>0</v>
      </c>
      <c r="S546" s="312">
        <v>0</v>
      </c>
      <c r="T546" s="312">
        <v>7.0000000000000007E-2</v>
      </c>
      <c r="U546" s="313"/>
      <c r="V546" s="363"/>
      <c r="W546" s="363"/>
      <c r="X546" s="363"/>
      <c r="Y546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46" s="385"/>
      <c r="AA546" s="360"/>
      <c r="AB546" s="360"/>
      <c r="AC546" s="360"/>
      <c r="AD546" s="360"/>
      <c r="AE546" s="360"/>
      <c r="AF546" s="360"/>
      <c r="AG546" s="360"/>
      <c r="AH546" s="360"/>
      <c r="AI546" s="360"/>
      <c r="AJ546" s="360"/>
      <c r="AK546" s="360"/>
      <c r="AL546" s="360"/>
      <c r="AM546" s="360"/>
      <c r="AN546" s="360"/>
      <c r="AO546" s="360"/>
      <c r="AP546" s="360"/>
      <c r="AQ546" s="360"/>
    </row>
    <row r="547" spans="1:100" s="8" customFormat="1" ht="43.5" customHeight="1" x14ac:dyDescent="0.25">
      <c r="A547" s="305" t="s">
        <v>121</v>
      </c>
      <c r="B547" s="354" t="s">
        <v>918</v>
      </c>
      <c r="C547" s="354" t="s">
        <v>920</v>
      </c>
      <c r="D547" s="365" t="s">
        <v>3131</v>
      </c>
      <c r="E547" s="306" t="s">
        <v>400</v>
      </c>
      <c r="F547" s="307" t="s">
        <v>46</v>
      </c>
      <c r="G547" s="308" t="s">
        <v>824</v>
      </c>
      <c r="H547" s="308" t="s">
        <v>825</v>
      </c>
      <c r="I547" s="309">
        <v>3486</v>
      </c>
      <c r="J547" s="309">
        <f>-K2098/0.0833333333333333</f>
        <v>0</v>
      </c>
      <c r="K547" s="309"/>
      <c r="L547" s="310" t="s">
        <v>328</v>
      </c>
      <c r="M547" s="310">
        <v>42614</v>
      </c>
      <c r="N547" s="310">
        <v>42978</v>
      </c>
      <c r="O547" s="331">
        <f>YEAR(N547)</f>
        <v>2017</v>
      </c>
      <c r="P547" s="323">
        <f>MONTH(N547)</f>
        <v>8</v>
      </c>
      <c r="Q547" s="332" t="str">
        <f>IF(P547&gt;9,CONCATENATE(O547,P547),CONCATENATE(O547,"0",P547))</f>
        <v>201708</v>
      </c>
      <c r="R547" s="311">
        <v>0</v>
      </c>
      <c r="S547" s="312">
        <v>0</v>
      </c>
      <c r="T547" s="312">
        <v>0</v>
      </c>
      <c r="U547" s="355"/>
      <c r="V547" s="343"/>
      <c r="W547" s="345"/>
      <c r="X547" s="343"/>
      <c r="Y547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47" s="422"/>
      <c r="AA547" s="349"/>
      <c r="AB547" s="349"/>
      <c r="AC547" s="349"/>
      <c r="AD547" s="349"/>
      <c r="AE547" s="349"/>
      <c r="AF547" s="349"/>
      <c r="AG547" s="349"/>
      <c r="AH547" s="349"/>
      <c r="AI547" s="349"/>
      <c r="AJ547" s="349"/>
      <c r="AK547" s="349"/>
      <c r="AL547" s="349"/>
      <c r="AM547" s="349"/>
      <c r="AN547" s="349"/>
      <c r="AO547" s="349"/>
      <c r="AP547" s="349"/>
      <c r="AQ547" s="349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  <c r="BD547" s="7"/>
      <c r="BE547" s="7"/>
      <c r="BF547" s="7"/>
      <c r="BG547" s="7"/>
      <c r="BH547" s="7"/>
      <c r="BI547" s="7"/>
      <c r="BJ547" s="7"/>
      <c r="BK547" s="7"/>
      <c r="BL547" s="7"/>
      <c r="BM547" s="7"/>
      <c r="BN547" s="7"/>
      <c r="BO547" s="7"/>
      <c r="BP547" s="7"/>
      <c r="BQ547" s="7"/>
      <c r="BR547" s="7"/>
      <c r="BS547" s="7"/>
      <c r="BT547" s="7"/>
      <c r="BU547" s="7"/>
      <c r="BV547" s="7"/>
      <c r="BW547" s="7"/>
      <c r="BX547" s="7"/>
      <c r="BY547" s="7"/>
      <c r="BZ547" s="7"/>
      <c r="CA547" s="7"/>
      <c r="CB547" s="7"/>
      <c r="CC547" s="7"/>
      <c r="CD547" s="7"/>
      <c r="CE547" s="7"/>
      <c r="CF547" s="7"/>
      <c r="CG547" s="7"/>
      <c r="CH547" s="7"/>
      <c r="CI547" s="7"/>
      <c r="CJ547" s="7"/>
      <c r="CK547" s="7"/>
      <c r="CL547" s="7"/>
      <c r="CM547" s="7"/>
      <c r="CN547" s="7"/>
      <c r="CO547" s="7"/>
      <c r="CP547" s="7"/>
      <c r="CQ547" s="7"/>
      <c r="CR547" s="7"/>
      <c r="CS547" s="7"/>
      <c r="CT547" s="7"/>
      <c r="CU547" s="7"/>
      <c r="CV547" s="7"/>
    </row>
    <row r="548" spans="1:100" s="8" customFormat="1" ht="43.5" customHeight="1" x14ac:dyDescent="0.25">
      <c r="A548" s="235" t="s">
        <v>121</v>
      </c>
      <c r="B548" s="354" t="s">
        <v>918</v>
      </c>
      <c r="C548" s="354" t="s">
        <v>920</v>
      </c>
      <c r="D548" s="358" t="s">
        <v>2439</v>
      </c>
      <c r="E548" s="244" t="s">
        <v>387</v>
      </c>
      <c r="F548" s="245" t="s">
        <v>34</v>
      </c>
      <c r="G548" s="362" t="s">
        <v>2887</v>
      </c>
      <c r="H548" s="251" t="s">
        <v>819</v>
      </c>
      <c r="I548" s="285">
        <v>20000</v>
      </c>
      <c r="J548" s="285">
        <f>-K2113/0.0833333333333333</f>
        <v>0</v>
      </c>
      <c r="K548" s="285"/>
      <c r="L548" s="372" t="s">
        <v>328</v>
      </c>
      <c r="M548" s="280">
        <v>42653</v>
      </c>
      <c r="N548" s="281">
        <v>43017</v>
      </c>
      <c r="O548" s="323">
        <f>YEAR(N548)</f>
        <v>2017</v>
      </c>
      <c r="P548" s="323">
        <f>MONTH(N548)</f>
        <v>10</v>
      </c>
      <c r="Q548" s="324" t="str">
        <f>IF(P548&gt;9,CONCATENATE(O548,P548),CONCATENATE(O548,"0",P548))</f>
        <v>201710</v>
      </c>
      <c r="R548" s="354" t="s">
        <v>44</v>
      </c>
      <c r="S548" s="267">
        <v>0</v>
      </c>
      <c r="T548" s="267">
        <v>0</v>
      </c>
      <c r="U548" s="355"/>
      <c r="V548" s="343"/>
      <c r="W548" s="345"/>
      <c r="X548" s="343"/>
      <c r="Y548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48" s="422"/>
      <c r="AA548" s="422"/>
      <c r="AB548" s="349"/>
      <c r="AC548" s="349"/>
      <c r="AD548" s="349"/>
      <c r="AE548" s="349"/>
      <c r="AF548" s="349"/>
      <c r="AG548" s="349"/>
      <c r="AH548" s="349"/>
      <c r="AI548" s="349"/>
      <c r="AJ548" s="349"/>
      <c r="AK548" s="349"/>
      <c r="AL548" s="349"/>
      <c r="AM548" s="349"/>
      <c r="AN548" s="349"/>
      <c r="AO548" s="349"/>
      <c r="AP548" s="349"/>
      <c r="AQ548" s="349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  <c r="BC548" s="7"/>
      <c r="BD548" s="7"/>
      <c r="BE548" s="7"/>
      <c r="BF548" s="7"/>
      <c r="BG548" s="7"/>
      <c r="BH548" s="7"/>
      <c r="BI548" s="7"/>
      <c r="BJ548" s="7"/>
      <c r="BK548" s="7"/>
      <c r="BL548" s="7"/>
      <c r="BM548" s="7"/>
      <c r="BN548" s="7"/>
      <c r="BO548" s="7"/>
      <c r="BP548" s="7"/>
      <c r="BQ548" s="7"/>
      <c r="BR548" s="7"/>
      <c r="BS548" s="7"/>
      <c r="BT548" s="7"/>
      <c r="BU548" s="7"/>
      <c r="BV548" s="7"/>
      <c r="BW548" s="7"/>
      <c r="BX548" s="7"/>
      <c r="BY548" s="7"/>
      <c r="BZ548" s="7"/>
      <c r="CA548" s="7"/>
      <c r="CB548" s="7"/>
      <c r="CC548" s="7"/>
      <c r="CD548" s="7"/>
      <c r="CE548" s="7"/>
      <c r="CF548" s="7"/>
      <c r="CG548" s="7"/>
      <c r="CH548" s="7"/>
      <c r="CI548" s="7"/>
      <c r="CJ548" s="7"/>
      <c r="CK548" s="7"/>
      <c r="CL548" s="7"/>
      <c r="CM548" s="7"/>
      <c r="CN548" s="7"/>
      <c r="CO548" s="7"/>
      <c r="CP548" s="7"/>
      <c r="CQ548" s="7"/>
      <c r="CR548" s="7"/>
      <c r="CS548" s="7"/>
      <c r="CT548" s="7"/>
      <c r="CU548" s="7"/>
      <c r="CV548" s="7"/>
    </row>
    <row r="549" spans="1:100" s="8" customFormat="1" ht="43.5" customHeight="1" x14ac:dyDescent="0.25">
      <c r="A549" s="305" t="s">
        <v>121</v>
      </c>
      <c r="B549" s="354" t="s">
        <v>918</v>
      </c>
      <c r="C549" s="398" t="s">
        <v>920</v>
      </c>
      <c r="D549" s="306" t="s">
        <v>3090</v>
      </c>
      <c r="E549" s="306" t="s">
        <v>400</v>
      </c>
      <c r="F549" s="307" t="s">
        <v>46</v>
      </c>
      <c r="G549" s="308" t="s">
        <v>1136</v>
      </c>
      <c r="H549" s="308" t="s">
        <v>570</v>
      </c>
      <c r="I549" s="309">
        <v>6976.14</v>
      </c>
      <c r="J549" s="309">
        <f>-K2130/0.0833333333333333</f>
        <v>0</v>
      </c>
      <c r="K549" s="309"/>
      <c r="L549" s="310" t="s">
        <v>328</v>
      </c>
      <c r="M549" s="310">
        <v>42674</v>
      </c>
      <c r="N549" s="310">
        <v>43038</v>
      </c>
      <c r="O549" s="337">
        <f>YEAR(N549)</f>
        <v>2017</v>
      </c>
      <c r="P549" s="336">
        <f>MONTH(N549)</f>
        <v>10</v>
      </c>
      <c r="Q549" s="332" t="str">
        <f>IF(P549&gt;9,CONCATENATE(O549,P549),CONCATENATE(O549,"0",P549))</f>
        <v>201710</v>
      </c>
      <c r="R549" s="311">
        <v>0</v>
      </c>
      <c r="S549" s="312">
        <v>0</v>
      </c>
      <c r="T549" s="312">
        <v>0</v>
      </c>
      <c r="U549" s="308"/>
      <c r="V549" s="360"/>
      <c r="W549" s="360"/>
      <c r="X549" s="360"/>
      <c r="Y549" s="361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49" s="348"/>
      <c r="AA549" s="348"/>
      <c r="AB549" s="348"/>
      <c r="AC549" s="348"/>
      <c r="AD549" s="348"/>
      <c r="AE549" s="348"/>
      <c r="AF549" s="348"/>
      <c r="AG549" s="348"/>
      <c r="AH549" s="348"/>
      <c r="AI549" s="348"/>
      <c r="AJ549" s="348"/>
      <c r="AK549" s="348"/>
      <c r="AL549" s="348"/>
      <c r="AM549" s="348"/>
      <c r="AN549" s="348"/>
      <c r="AO549" s="348"/>
      <c r="AP549" s="348"/>
      <c r="AQ549" s="348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  <c r="BC549" s="7"/>
      <c r="BD549" s="7"/>
      <c r="BE549" s="7"/>
      <c r="BF549" s="7"/>
      <c r="BG549" s="7"/>
      <c r="BH549" s="7"/>
      <c r="BI549" s="7"/>
      <c r="BJ549" s="7"/>
      <c r="BK549" s="7"/>
      <c r="BL549" s="7"/>
      <c r="BM549" s="7"/>
      <c r="BN549" s="7"/>
      <c r="BO549" s="7"/>
      <c r="BP549" s="7"/>
      <c r="BQ549" s="7"/>
      <c r="BR549" s="7"/>
      <c r="BS549" s="7"/>
      <c r="BT549" s="7"/>
      <c r="BU549" s="7"/>
      <c r="BV549" s="7"/>
      <c r="BW549" s="7"/>
      <c r="BX549" s="7"/>
      <c r="BY549" s="7"/>
      <c r="BZ549" s="7"/>
      <c r="CA549" s="7"/>
      <c r="CB549" s="7"/>
      <c r="CC549" s="7"/>
      <c r="CD549" s="7"/>
      <c r="CE549" s="7"/>
      <c r="CF549" s="7"/>
      <c r="CG549" s="7"/>
      <c r="CH549" s="7"/>
      <c r="CI549" s="7"/>
      <c r="CJ549" s="7"/>
      <c r="CK549" s="7"/>
      <c r="CL549" s="7"/>
      <c r="CM549" s="7"/>
      <c r="CN549" s="7"/>
      <c r="CO549" s="7"/>
      <c r="CP549" s="7"/>
      <c r="CQ549" s="7"/>
      <c r="CR549" s="7"/>
      <c r="CS549" s="7"/>
      <c r="CT549" s="7"/>
      <c r="CU549" s="7"/>
      <c r="CV549" s="7"/>
    </row>
    <row r="550" spans="1:100" s="8" customFormat="1" ht="43.5" customHeight="1" x14ac:dyDescent="0.25">
      <c r="A550" s="235" t="s">
        <v>121</v>
      </c>
      <c r="B550" s="354" t="s">
        <v>918</v>
      </c>
      <c r="C550" s="354" t="s">
        <v>920</v>
      </c>
      <c r="D550" s="358" t="s">
        <v>2100</v>
      </c>
      <c r="E550" s="244" t="s">
        <v>399</v>
      </c>
      <c r="F550" s="359" t="s">
        <v>1502</v>
      </c>
      <c r="G550" s="246" t="s">
        <v>318</v>
      </c>
      <c r="H550" s="246" t="s">
        <v>319</v>
      </c>
      <c r="I550" s="285">
        <v>60000</v>
      </c>
      <c r="J550" s="285">
        <f>-K2118/0.0833333333333333</f>
        <v>0</v>
      </c>
      <c r="K550" s="285"/>
      <c r="L550" s="372">
        <v>42697</v>
      </c>
      <c r="M550" s="280">
        <v>42675</v>
      </c>
      <c r="N550" s="280">
        <v>43039</v>
      </c>
      <c r="O550" s="329">
        <f>YEAR(N550)</f>
        <v>2017</v>
      </c>
      <c r="P550" s="323">
        <f>MONTH(N550)</f>
        <v>10</v>
      </c>
      <c r="Q550" s="330" t="str">
        <f>IF(P550&gt;9,CONCATENATE(O550,P550),CONCATENATE(O550,"0",P550))</f>
        <v>201710</v>
      </c>
      <c r="R550" s="354" t="s">
        <v>268</v>
      </c>
      <c r="S550" s="267">
        <v>0</v>
      </c>
      <c r="T550" s="267">
        <v>0</v>
      </c>
      <c r="U550" s="356"/>
      <c r="V550" s="345"/>
      <c r="W550" s="345"/>
      <c r="X550" s="345"/>
      <c r="Y550" s="341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50" s="422"/>
      <c r="AA550" s="349"/>
      <c r="AB550" s="349"/>
      <c r="AC550" s="349"/>
      <c r="AD550" s="349"/>
      <c r="AE550" s="349"/>
      <c r="AF550" s="349"/>
      <c r="AG550" s="349"/>
      <c r="AH550" s="349"/>
      <c r="AI550" s="349"/>
      <c r="AJ550" s="349"/>
      <c r="AK550" s="349"/>
      <c r="AL550" s="349"/>
      <c r="AM550" s="349"/>
      <c r="AN550" s="349"/>
      <c r="AO550" s="349"/>
      <c r="AP550" s="349"/>
      <c r="AQ550" s="349"/>
      <c r="AR550" s="7"/>
      <c r="AS550" s="7"/>
      <c r="AT550" s="7"/>
      <c r="AU550" s="7"/>
      <c r="AV550" s="7"/>
      <c r="AW550" s="7"/>
      <c r="AX550" s="7"/>
      <c r="AY550" s="7"/>
      <c r="AZ550" s="7"/>
      <c r="BA550" s="7"/>
      <c r="BB550" s="7"/>
      <c r="BC550" s="7"/>
      <c r="BD550" s="7"/>
      <c r="BE550" s="7"/>
      <c r="BF550" s="7"/>
      <c r="BG550" s="7"/>
      <c r="BH550" s="7"/>
      <c r="BI550" s="7"/>
      <c r="BJ550" s="7"/>
      <c r="BK550" s="7"/>
      <c r="BL550" s="7"/>
      <c r="BM550" s="7"/>
      <c r="BN550" s="7"/>
      <c r="BO550" s="7"/>
      <c r="BP550" s="7"/>
      <c r="BQ550" s="7"/>
      <c r="BR550" s="7"/>
      <c r="BS550" s="7"/>
      <c r="BT550" s="7"/>
      <c r="BU550" s="7"/>
      <c r="BV550" s="7"/>
      <c r="BW550" s="7"/>
      <c r="BX550" s="7"/>
      <c r="BY550" s="7"/>
      <c r="BZ550" s="7"/>
      <c r="CA550" s="7"/>
      <c r="CB550" s="7"/>
      <c r="CC550" s="7"/>
      <c r="CD550" s="7"/>
      <c r="CE550" s="7"/>
      <c r="CF550" s="7"/>
      <c r="CG550" s="7"/>
      <c r="CH550" s="7"/>
      <c r="CI550" s="7"/>
      <c r="CJ550" s="7"/>
      <c r="CK550" s="7"/>
      <c r="CL550" s="7"/>
      <c r="CM550" s="7"/>
      <c r="CN550" s="7"/>
      <c r="CO550" s="7"/>
      <c r="CP550" s="7"/>
      <c r="CQ550" s="7"/>
      <c r="CR550" s="7"/>
      <c r="CS550" s="7"/>
      <c r="CT550" s="7"/>
      <c r="CU550" s="7"/>
      <c r="CV550" s="7"/>
    </row>
    <row r="551" spans="1:100" s="8" customFormat="1" ht="43.5" customHeight="1" x14ac:dyDescent="0.25">
      <c r="A551" s="235" t="s">
        <v>121</v>
      </c>
      <c r="B551" s="354" t="s">
        <v>918</v>
      </c>
      <c r="C551" s="354" t="s">
        <v>920</v>
      </c>
      <c r="D551" s="358" t="s">
        <v>2919</v>
      </c>
      <c r="E551" s="244" t="s">
        <v>399</v>
      </c>
      <c r="F551" s="359" t="s">
        <v>2912</v>
      </c>
      <c r="G551" s="246" t="s">
        <v>155</v>
      </c>
      <c r="H551" s="355" t="s">
        <v>2913</v>
      </c>
      <c r="I551" s="285">
        <v>14700</v>
      </c>
      <c r="J551" s="285">
        <f>-K2119/0.0833333333333333</f>
        <v>0</v>
      </c>
      <c r="K551" s="285"/>
      <c r="L551" s="372" t="s">
        <v>328</v>
      </c>
      <c r="M551" s="280">
        <v>42675</v>
      </c>
      <c r="N551" s="280">
        <v>43039</v>
      </c>
      <c r="O551" s="329">
        <f>YEAR(N551)</f>
        <v>2017</v>
      </c>
      <c r="P551" s="323">
        <f>MONTH(N551)</f>
        <v>10</v>
      </c>
      <c r="Q551" s="330" t="str">
        <f>IF(P551&gt;9,CONCATENATE(O551,P551),CONCATENATE(O551,"0",P551))</f>
        <v>201710</v>
      </c>
      <c r="R551" s="354" t="s">
        <v>36</v>
      </c>
      <c r="S551" s="267">
        <v>0</v>
      </c>
      <c r="T551" s="267">
        <v>0</v>
      </c>
      <c r="U551" s="246"/>
      <c r="V551" s="343"/>
      <c r="W551" s="345"/>
      <c r="X551" s="343"/>
      <c r="Y551" s="235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51" s="348"/>
      <c r="AA551" s="348"/>
      <c r="AB551" s="348"/>
      <c r="AC551" s="348"/>
      <c r="AD551" s="348"/>
      <c r="AE551" s="348"/>
      <c r="AF551" s="348"/>
      <c r="AG551" s="348"/>
      <c r="AH551" s="348"/>
      <c r="AI551" s="348"/>
      <c r="AJ551" s="348"/>
      <c r="AK551" s="348"/>
      <c r="AL551" s="348"/>
      <c r="AM551" s="348"/>
      <c r="AN551" s="348"/>
      <c r="AO551" s="348"/>
      <c r="AP551" s="348"/>
      <c r="AQ551" s="348"/>
    </row>
    <row r="552" spans="1:100" s="8" customFormat="1" ht="43.5" customHeight="1" x14ac:dyDescent="0.25">
      <c r="A552" s="235" t="s">
        <v>121</v>
      </c>
      <c r="B552" s="354" t="s">
        <v>918</v>
      </c>
      <c r="C552" s="354" t="s">
        <v>920</v>
      </c>
      <c r="D552" s="358" t="s">
        <v>2920</v>
      </c>
      <c r="E552" s="244" t="s">
        <v>399</v>
      </c>
      <c r="F552" s="359" t="s">
        <v>2914</v>
      </c>
      <c r="G552" s="246" t="s">
        <v>154</v>
      </c>
      <c r="H552" s="355" t="s">
        <v>2295</v>
      </c>
      <c r="I552" s="285">
        <v>6480</v>
      </c>
      <c r="J552" s="285">
        <f>-K2120/0.0833333333333333</f>
        <v>0</v>
      </c>
      <c r="K552" s="285"/>
      <c r="L552" s="372" t="s">
        <v>328</v>
      </c>
      <c r="M552" s="280">
        <v>42675</v>
      </c>
      <c r="N552" s="280">
        <v>43039</v>
      </c>
      <c r="O552" s="329">
        <f>YEAR(N552)</f>
        <v>2017</v>
      </c>
      <c r="P552" s="323">
        <f>MONTH(N552)</f>
        <v>10</v>
      </c>
      <c r="Q552" s="330" t="str">
        <f>IF(P552&gt;9,CONCATENATE(O552,P552),CONCATENATE(O552,"0",P552))</f>
        <v>201710</v>
      </c>
      <c r="R552" s="354">
        <v>0</v>
      </c>
      <c r="S552" s="267">
        <v>0</v>
      </c>
      <c r="T552" s="267">
        <v>0</v>
      </c>
      <c r="U552" s="249"/>
      <c r="V552" s="343"/>
      <c r="W552" s="345"/>
      <c r="X552" s="343"/>
      <c r="Y552" s="235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52" s="422"/>
      <c r="AA552" s="349"/>
      <c r="AB552" s="349"/>
      <c r="AC552" s="349"/>
      <c r="AD552" s="349"/>
      <c r="AE552" s="349"/>
      <c r="AF552" s="349"/>
      <c r="AG552" s="349"/>
      <c r="AH552" s="349"/>
      <c r="AI552" s="349"/>
      <c r="AJ552" s="349"/>
      <c r="AK552" s="349"/>
      <c r="AL552" s="349"/>
      <c r="AM552" s="349"/>
      <c r="AN552" s="349"/>
      <c r="AO552" s="349"/>
      <c r="AP552" s="349"/>
      <c r="AQ552" s="349"/>
    </row>
    <row r="553" spans="1:100" s="7" customFormat="1" ht="43.5" customHeight="1" x14ac:dyDescent="0.25">
      <c r="A553" s="235" t="s">
        <v>121</v>
      </c>
      <c r="B553" s="354" t="s">
        <v>918</v>
      </c>
      <c r="C553" s="354" t="s">
        <v>920</v>
      </c>
      <c r="D553" s="358" t="s">
        <v>2921</v>
      </c>
      <c r="E553" s="358" t="s">
        <v>399</v>
      </c>
      <c r="F553" s="359" t="s">
        <v>2915</v>
      </c>
      <c r="G553" s="246" t="s">
        <v>290</v>
      </c>
      <c r="H553" s="355" t="s">
        <v>364</v>
      </c>
      <c r="I553" s="285">
        <v>8100</v>
      </c>
      <c r="J553" s="285">
        <f>-K2121/0.0833333333333333</f>
        <v>0</v>
      </c>
      <c r="K553" s="285"/>
      <c r="L553" s="372" t="s">
        <v>328</v>
      </c>
      <c r="M553" s="280">
        <v>42675</v>
      </c>
      <c r="N553" s="280">
        <v>43039</v>
      </c>
      <c r="O553" s="329">
        <f>YEAR(N553)</f>
        <v>2017</v>
      </c>
      <c r="P553" s="323">
        <f>MONTH(N553)</f>
        <v>10</v>
      </c>
      <c r="Q553" s="330" t="str">
        <f>IF(P553&gt;9,CONCATENATE(O553,P553),CONCATENATE(O553,"0",P553))</f>
        <v>201710</v>
      </c>
      <c r="R553" s="354" t="s">
        <v>36</v>
      </c>
      <c r="S553" s="267">
        <v>0</v>
      </c>
      <c r="T553" s="267">
        <v>0</v>
      </c>
      <c r="U553" s="261"/>
      <c r="V553" s="343"/>
      <c r="W553" s="345"/>
      <c r="X553" s="343"/>
      <c r="Y553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53" s="422"/>
      <c r="AA553" s="349"/>
      <c r="AB553" s="349"/>
      <c r="AC553" s="349"/>
      <c r="AD553" s="349"/>
      <c r="AE553" s="349"/>
      <c r="AF553" s="349"/>
      <c r="AG553" s="349"/>
      <c r="AH553" s="349"/>
      <c r="AI553" s="349"/>
      <c r="AJ553" s="349"/>
      <c r="AK553" s="349"/>
      <c r="AL553" s="349"/>
      <c r="AM553" s="349"/>
      <c r="AN553" s="349"/>
      <c r="AO553" s="349"/>
      <c r="AP553" s="349"/>
      <c r="AQ553" s="349"/>
      <c r="AR553" s="8"/>
      <c r="AS553" s="8"/>
      <c r="AT553" s="8"/>
      <c r="AU553" s="8"/>
      <c r="AV553" s="8"/>
      <c r="AW553" s="8"/>
      <c r="AX553" s="8"/>
      <c r="AY553" s="8"/>
      <c r="AZ553" s="8"/>
      <c r="BA553" s="8"/>
      <c r="BB553" s="8"/>
      <c r="BC553" s="8"/>
      <c r="BD553" s="8"/>
      <c r="BE553" s="8"/>
      <c r="BF553" s="8"/>
      <c r="BG553" s="8"/>
      <c r="BH553" s="8"/>
      <c r="BI553" s="8"/>
      <c r="BJ553" s="8"/>
      <c r="BK553" s="8"/>
      <c r="BL553" s="8"/>
      <c r="BM553" s="8"/>
      <c r="BN553" s="8"/>
      <c r="BO553" s="8"/>
      <c r="BP553" s="8"/>
      <c r="BQ553" s="8"/>
      <c r="BR553" s="8"/>
      <c r="BS553" s="8"/>
      <c r="BT553" s="8"/>
      <c r="BU553" s="8"/>
      <c r="BV553" s="8"/>
      <c r="BW553" s="8"/>
      <c r="BX553" s="8"/>
      <c r="BY553" s="8"/>
      <c r="BZ553" s="8"/>
      <c r="CA553" s="8"/>
      <c r="CB553" s="8"/>
      <c r="CC553" s="8"/>
      <c r="CD553" s="8"/>
      <c r="CE553" s="8"/>
      <c r="CF553" s="8"/>
      <c r="CG553" s="8"/>
      <c r="CH553" s="8"/>
      <c r="CI553" s="8"/>
      <c r="CJ553" s="8"/>
      <c r="CK553" s="8"/>
      <c r="CL553" s="8"/>
      <c r="CM553" s="8"/>
      <c r="CN553" s="8"/>
      <c r="CO553" s="8"/>
      <c r="CP553" s="8"/>
      <c r="CQ553" s="8"/>
      <c r="CR553" s="8"/>
      <c r="CS553" s="8"/>
      <c r="CT553" s="8"/>
      <c r="CU553" s="8"/>
      <c r="CV553" s="8"/>
    </row>
    <row r="554" spans="1:100" s="7" customFormat="1" ht="43.5" customHeight="1" x14ac:dyDescent="0.25">
      <c r="A554" s="235" t="s">
        <v>121</v>
      </c>
      <c r="B554" s="354" t="s">
        <v>918</v>
      </c>
      <c r="C554" s="354" t="s">
        <v>920</v>
      </c>
      <c r="D554" s="358" t="s">
        <v>2868</v>
      </c>
      <c r="E554" s="244" t="s">
        <v>387</v>
      </c>
      <c r="F554" s="245" t="s">
        <v>46</v>
      </c>
      <c r="G554" s="251" t="s">
        <v>653</v>
      </c>
      <c r="H554" s="251" t="s">
        <v>234</v>
      </c>
      <c r="I554" s="285">
        <v>21690</v>
      </c>
      <c r="J554" s="285">
        <f>-K2120/0.0833333333333333</f>
        <v>0</v>
      </c>
      <c r="K554" s="285"/>
      <c r="L554" s="280" t="s">
        <v>328</v>
      </c>
      <c r="M554" s="280">
        <v>42644</v>
      </c>
      <c r="N554" s="281">
        <v>43039</v>
      </c>
      <c r="O554" s="323">
        <f>YEAR(N554)</f>
        <v>2017</v>
      </c>
      <c r="P554" s="323">
        <f>MONTH(N554)</f>
        <v>10</v>
      </c>
      <c r="Q554" s="324" t="str">
        <f>IF(P554&gt;9,CONCATENATE(O554,P554),CONCATENATE(O554,"0",P554))</f>
        <v>201710</v>
      </c>
      <c r="R554" s="235">
        <v>0</v>
      </c>
      <c r="S554" s="267">
        <v>0</v>
      </c>
      <c r="T554" s="267">
        <v>0</v>
      </c>
      <c r="U554" s="356"/>
      <c r="V554" s="343"/>
      <c r="W554" s="345"/>
      <c r="X554" s="343"/>
      <c r="Y554" s="235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54" s="422"/>
      <c r="AA554" s="349"/>
      <c r="AB554" s="349"/>
      <c r="AC554" s="349"/>
      <c r="AD554" s="349"/>
      <c r="AE554" s="349"/>
      <c r="AF554" s="349"/>
      <c r="AG554" s="349"/>
      <c r="AH554" s="349"/>
      <c r="AI554" s="349"/>
      <c r="AJ554" s="349"/>
      <c r="AK554" s="349"/>
      <c r="AL554" s="349"/>
      <c r="AM554" s="349"/>
      <c r="AN554" s="349"/>
      <c r="AO554" s="349"/>
      <c r="AP554" s="349"/>
      <c r="AQ554" s="349"/>
      <c r="AR554" s="8"/>
      <c r="AS554" s="8"/>
      <c r="AT554" s="8"/>
      <c r="AU554" s="8"/>
      <c r="AV554" s="8"/>
      <c r="AW554" s="8"/>
      <c r="AX554" s="8"/>
      <c r="AY554" s="8"/>
      <c r="AZ554" s="8"/>
      <c r="BA554" s="8"/>
      <c r="BB554" s="8"/>
      <c r="BC554" s="8"/>
      <c r="BD554" s="8"/>
      <c r="BE554" s="8"/>
      <c r="BF554" s="8"/>
      <c r="BG554" s="8"/>
      <c r="BH554" s="8"/>
      <c r="BI554" s="8"/>
      <c r="BJ554" s="8"/>
      <c r="BK554" s="8"/>
      <c r="BL554" s="8"/>
      <c r="BM554" s="8"/>
      <c r="BN554" s="8"/>
      <c r="BO554" s="8"/>
      <c r="BP554" s="8"/>
      <c r="BQ554" s="8"/>
      <c r="BR554" s="8"/>
      <c r="BS554" s="8"/>
      <c r="BT554" s="8"/>
      <c r="BU554" s="8"/>
      <c r="BV554" s="8"/>
      <c r="BW554" s="8"/>
      <c r="BX554" s="8"/>
      <c r="BY554" s="8"/>
      <c r="BZ554" s="8"/>
      <c r="CA554" s="8"/>
      <c r="CB554" s="8"/>
      <c r="CC554" s="8"/>
      <c r="CD554" s="8"/>
      <c r="CE554" s="8"/>
      <c r="CF554" s="8"/>
      <c r="CG554" s="8"/>
      <c r="CH554" s="8"/>
      <c r="CI554" s="8"/>
      <c r="CJ554" s="8"/>
      <c r="CK554" s="8"/>
      <c r="CL554" s="8"/>
      <c r="CM554" s="8"/>
      <c r="CN554" s="8"/>
      <c r="CO554" s="8"/>
      <c r="CP554" s="8"/>
      <c r="CQ554" s="8"/>
      <c r="CR554" s="8"/>
      <c r="CS554" s="8"/>
      <c r="CT554" s="8"/>
      <c r="CU554" s="8"/>
      <c r="CV554" s="8"/>
    </row>
    <row r="555" spans="1:100" s="7" customFormat="1" ht="43.5" customHeight="1" x14ac:dyDescent="0.25">
      <c r="A555" s="354" t="s">
        <v>121</v>
      </c>
      <c r="B555" s="354" t="s">
        <v>918</v>
      </c>
      <c r="C555" s="354" t="s">
        <v>920</v>
      </c>
      <c r="D555" s="358" t="s">
        <v>1856</v>
      </c>
      <c r="E555" s="358" t="s">
        <v>387</v>
      </c>
      <c r="F555" s="359" t="s">
        <v>1187</v>
      </c>
      <c r="G555" s="251" t="s">
        <v>267</v>
      </c>
      <c r="H555" s="362" t="s">
        <v>2842</v>
      </c>
      <c r="I555" s="285">
        <v>245000</v>
      </c>
      <c r="J555" s="285">
        <f>-K2071/0.0833333333333333</f>
        <v>0</v>
      </c>
      <c r="K555" s="285"/>
      <c r="L555" s="280">
        <v>42662</v>
      </c>
      <c r="M555" s="280">
        <v>42675</v>
      </c>
      <c r="N555" s="281">
        <v>43039</v>
      </c>
      <c r="O555" s="323">
        <f>YEAR(N555)</f>
        <v>2017</v>
      </c>
      <c r="P555" s="323">
        <f>MONTH(N555)</f>
        <v>10</v>
      </c>
      <c r="Q555" s="324" t="str">
        <f>IF(P555&gt;9,CONCATENATE(O555,P555),CONCATENATE(O555,"0",P555))</f>
        <v>201710</v>
      </c>
      <c r="R555" s="378">
        <v>0</v>
      </c>
      <c r="S555" s="267">
        <v>0.1</v>
      </c>
      <c r="T555" s="267">
        <v>0</v>
      </c>
      <c r="U555" s="262"/>
      <c r="V555" s="343"/>
      <c r="W555" s="345"/>
      <c r="X555" s="344"/>
      <c r="Y555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55" s="422"/>
      <c r="AA555" s="349"/>
      <c r="AB555" s="349"/>
      <c r="AC555" s="349"/>
      <c r="AD555" s="349"/>
      <c r="AE555" s="349"/>
      <c r="AF555" s="349"/>
      <c r="AG555" s="349"/>
      <c r="AH555" s="349"/>
      <c r="AI555" s="349"/>
      <c r="AJ555" s="349"/>
      <c r="AK555" s="349"/>
      <c r="AL555" s="349"/>
      <c r="AM555" s="349"/>
      <c r="AN555" s="349"/>
      <c r="AO555" s="349"/>
      <c r="AP555" s="349"/>
      <c r="AQ555" s="349"/>
      <c r="AR555" s="8"/>
      <c r="AS555" s="8"/>
      <c r="AT555" s="8"/>
      <c r="AU555" s="8"/>
      <c r="AV555" s="8"/>
      <c r="AW555" s="8"/>
      <c r="AX555" s="8"/>
      <c r="AY555" s="8"/>
      <c r="AZ555" s="8"/>
      <c r="BA555" s="8"/>
      <c r="BB555" s="8"/>
      <c r="BC555" s="8"/>
      <c r="BD555" s="8"/>
      <c r="BE555" s="8"/>
      <c r="BF555" s="8"/>
      <c r="BG555" s="8"/>
      <c r="BH555" s="8"/>
      <c r="BI555" s="8"/>
      <c r="BJ555" s="8"/>
      <c r="BK555" s="8"/>
      <c r="BL555" s="8"/>
      <c r="BM555" s="8"/>
      <c r="BN555" s="8"/>
      <c r="BO555" s="8"/>
      <c r="BP555" s="8"/>
      <c r="BQ555" s="8"/>
      <c r="BR555" s="8"/>
      <c r="BS555" s="8"/>
      <c r="BT555" s="8"/>
      <c r="BU555" s="8"/>
      <c r="BV555" s="8"/>
      <c r="BW555" s="8"/>
      <c r="BX555" s="8"/>
      <c r="BY555" s="8"/>
      <c r="BZ555" s="8"/>
      <c r="CA555" s="8"/>
      <c r="CB555" s="8"/>
      <c r="CC555" s="8"/>
      <c r="CD555" s="8"/>
      <c r="CE555" s="8"/>
      <c r="CF555" s="8"/>
      <c r="CG555" s="8"/>
      <c r="CH555" s="8"/>
      <c r="CI555" s="8"/>
      <c r="CJ555" s="8"/>
      <c r="CK555" s="8"/>
      <c r="CL555" s="8"/>
      <c r="CM555" s="8"/>
      <c r="CN555" s="8"/>
      <c r="CO555" s="8"/>
      <c r="CP555" s="8"/>
      <c r="CQ555" s="8"/>
      <c r="CR555" s="8"/>
      <c r="CS555" s="8"/>
      <c r="CT555" s="8"/>
      <c r="CU555" s="8"/>
      <c r="CV555" s="8"/>
    </row>
    <row r="556" spans="1:100" s="7" customFormat="1" ht="43.5" customHeight="1" x14ac:dyDescent="0.25">
      <c r="A556" s="235" t="s">
        <v>121</v>
      </c>
      <c r="B556" s="354" t="s">
        <v>918</v>
      </c>
      <c r="C556" s="354" t="s">
        <v>920</v>
      </c>
      <c r="D556" s="244"/>
      <c r="E556" s="244" t="s">
        <v>400</v>
      </c>
      <c r="F556" s="245" t="s">
        <v>46</v>
      </c>
      <c r="G556" s="355" t="s">
        <v>3084</v>
      </c>
      <c r="H556" s="246" t="s">
        <v>236</v>
      </c>
      <c r="I556" s="285">
        <v>62414.35</v>
      </c>
      <c r="J556" s="285">
        <f>-K2120/0.0833333333333333</f>
        <v>0</v>
      </c>
      <c r="K556" s="285"/>
      <c r="L556" s="280">
        <v>42711</v>
      </c>
      <c r="M556" s="280">
        <v>42705</v>
      </c>
      <c r="N556" s="280">
        <v>43069</v>
      </c>
      <c r="O556" s="329">
        <f>YEAR(N556)</f>
        <v>2017</v>
      </c>
      <c r="P556" s="323">
        <f>MONTH(N556)</f>
        <v>11</v>
      </c>
      <c r="Q556" s="330" t="str">
        <f>IF(P556&gt;9,CONCATENATE(O556,P556),CONCATENATE(O556,"0",P556))</f>
        <v>201711</v>
      </c>
      <c r="R556" s="354" t="s">
        <v>45</v>
      </c>
      <c r="S556" s="267">
        <v>0</v>
      </c>
      <c r="T556" s="267">
        <v>0</v>
      </c>
      <c r="U556" s="355"/>
      <c r="V556" s="343"/>
      <c r="W556" s="345"/>
      <c r="X556" s="343"/>
      <c r="Y556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56" s="422"/>
      <c r="AA556" s="422"/>
      <c r="AB556" s="349"/>
      <c r="AC556" s="349"/>
      <c r="AD556" s="349"/>
      <c r="AE556" s="349"/>
      <c r="AF556" s="349"/>
      <c r="AG556" s="349"/>
      <c r="AH556" s="349"/>
      <c r="AI556" s="349"/>
      <c r="AJ556" s="349"/>
      <c r="AK556" s="349"/>
      <c r="AL556" s="349"/>
      <c r="AM556" s="349"/>
      <c r="AN556" s="349"/>
      <c r="AO556" s="349"/>
      <c r="AP556" s="349"/>
      <c r="AQ556" s="349"/>
      <c r="AR556" s="8"/>
      <c r="AS556" s="8"/>
      <c r="AT556" s="8"/>
      <c r="AU556" s="8"/>
      <c r="AV556" s="8"/>
      <c r="AW556" s="8"/>
      <c r="AX556" s="8"/>
      <c r="AY556" s="8"/>
      <c r="AZ556" s="8"/>
      <c r="BA556" s="8"/>
      <c r="BB556" s="8"/>
      <c r="BC556" s="8"/>
      <c r="BD556" s="8"/>
      <c r="BE556" s="8"/>
      <c r="BF556" s="8"/>
      <c r="BG556" s="8"/>
      <c r="BH556" s="8"/>
      <c r="BI556" s="8"/>
      <c r="BJ556" s="8"/>
      <c r="BK556" s="8"/>
      <c r="BL556" s="8"/>
      <c r="BM556" s="8"/>
      <c r="BN556" s="8"/>
      <c r="BO556" s="8"/>
      <c r="BP556" s="8"/>
      <c r="BQ556" s="8"/>
      <c r="BR556" s="8"/>
      <c r="BS556" s="8"/>
      <c r="BT556" s="8"/>
      <c r="BU556" s="8"/>
      <c r="BV556" s="8"/>
      <c r="BW556" s="8"/>
      <c r="BX556" s="8"/>
      <c r="BY556" s="8"/>
      <c r="BZ556" s="8"/>
      <c r="CA556" s="8"/>
      <c r="CB556" s="8"/>
      <c r="CC556" s="8"/>
      <c r="CD556" s="8"/>
      <c r="CE556" s="8"/>
      <c r="CF556" s="8"/>
      <c r="CG556" s="8"/>
      <c r="CH556" s="8"/>
      <c r="CI556" s="8"/>
      <c r="CJ556" s="8"/>
      <c r="CK556" s="8"/>
      <c r="CL556" s="8"/>
      <c r="CM556" s="8"/>
      <c r="CN556" s="8"/>
      <c r="CO556" s="8"/>
      <c r="CP556" s="8"/>
      <c r="CQ556" s="8"/>
      <c r="CR556" s="8"/>
      <c r="CS556" s="8"/>
      <c r="CT556" s="8"/>
      <c r="CU556" s="8"/>
      <c r="CV556" s="8"/>
    </row>
    <row r="557" spans="1:100" s="7" customFormat="1" ht="43.5" customHeight="1" x14ac:dyDescent="0.25">
      <c r="A557" s="235" t="s">
        <v>121</v>
      </c>
      <c r="B557" s="354" t="s">
        <v>918</v>
      </c>
      <c r="C557" s="354" t="s">
        <v>920</v>
      </c>
      <c r="D557" s="358" t="s">
        <v>2075</v>
      </c>
      <c r="E557" s="244" t="s">
        <v>387</v>
      </c>
      <c r="F557" s="359" t="s">
        <v>1682</v>
      </c>
      <c r="G557" s="251" t="s">
        <v>345</v>
      </c>
      <c r="H557" s="362" t="s">
        <v>1683</v>
      </c>
      <c r="I557" s="285">
        <v>22500</v>
      </c>
      <c r="J557" s="285">
        <f>-K2130/0.0833333333333333</f>
        <v>0</v>
      </c>
      <c r="K557" s="285"/>
      <c r="L557" s="372" t="s">
        <v>328</v>
      </c>
      <c r="M557" s="280">
        <v>42705</v>
      </c>
      <c r="N557" s="281">
        <v>43069</v>
      </c>
      <c r="O557" s="323">
        <f>YEAR(N557)</f>
        <v>2017</v>
      </c>
      <c r="P557" s="323">
        <f>MONTH(N557)</f>
        <v>11</v>
      </c>
      <c r="Q557" s="324" t="str">
        <f>IF(P557&gt;9,CONCATENATE(O557,P557),CONCATENATE(O557,"0",P557))</f>
        <v>201711</v>
      </c>
      <c r="R557" s="354" t="s">
        <v>268</v>
      </c>
      <c r="S557" s="267">
        <v>0</v>
      </c>
      <c r="T557" s="267">
        <v>0</v>
      </c>
      <c r="U557" s="356"/>
      <c r="V557" s="343"/>
      <c r="W557" s="345"/>
      <c r="X557" s="343"/>
      <c r="Y557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57" s="422"/>
      <c r="AA557" s="349"/>
      <c r="AB557" s="349"/>
      <c r="AC557" s="349"/>
      <c r="AD557" s="349"/>
      <c r="AE557" s="349"/>
      <c r="AF557" s="349"/>
      <c r="AG557" s="349"/>
      <c r="AH557" s="349"/>
      <c r="AI557" s="349"/>
      <c r="AJ557" s="349"/>
      <c r="AK557" s="349"/>
      <c r="AL557" s="349"/>
      <c r="AM557" s="349"/>
      <c r="AN557" s="349"/>
      <c r="AO557" s="349"/>
      <c r="AP557" s="349"/>
      <c r="AQ557" s="349"/>
      <c r="AR557" s="8"/>
      <c r="AS557" s="8"/>
      <c r="AT557" s="8"/>
      <c r="AU557" s="8"/>
      <c r="AV557" s="8"/>
      <c r="AW557" s="8"/>
      <c r="AX557" s="8"/>
      <c r="AY557" s="8"/>
      <c r="AZ557" s="8"/>
      <c r="BA557" s="8"/>
      <c r="BB557" s="8"/>
      <c r="BC557" s="8"/>
      <c r="BD557" s="8"/>
      <c r="BE557" s="8"/>
      <c r="BF557" s="8"/>
      <c r="BG557" s="8"/>
      <c r="BH557" s="8"/>
      <c r="BI557" s="8"/>
      <c r="BJ557" s="8"/>
      <c r="BK557" s="8"/>
      <c r="BL557" s="8"/>
      <c r="BM557" s="8"/>
      <c r="BN557" s="8"/>
      <c r="BO557" s="8"/>
      <c r="BP557" s="8"/>
      <c r="BQ557" s="8"/>
      <c r="BR557" s="8"/>
      <c r="BS557" s="8"/>
      <c r="BT557" s="8"/>
      <c r="BU557" s="8"/>
      <c r="BV557" s="8"/>
      <c r="BW557" s="8"/>
      <c r="BX557" s="8"/>
      <c r="BY557" s="8"/>
      <c r="BZ557" s="8"/>
      <c r="CA557" s="8"/>
      <c r="CB557" s="8"/>
      <c r="CC557" s="8"/>
      <c r="CD557" s="8"/>
      <c r="CE557" s="8"/>
      <c r="CF557" s="8"/>
      <c r="CG557" s="8"/>
      <c r="CH557" s="8"/>
      <c r="CI557" s="8"/>
      <c r="CJ557" s="8"/>
      <c r="CK557" s="8"/>
      <c r="CL557" s="8"/>
      <c r="CM557" s="8"/>
      <c r="CN557" s="8"/>
      <c r="CO557" s="8"/>
      <c r="CP557" s="8"/>
      <c r="CQ557" s="8"/>
      <c r="CR557" s="8"/>
      <c r="CS557" s="8"/>
      <c r="CT557" s="8"/>
      <c r="CU557" s="8"/>
      <c r="CV557" s="8"/>
    </row>
    <row r="558" spans="1:100" s="7" customFormat="1" ht="43.5" customHeight="1" x14ac:dyDescent="0.25">
      <c r="A558" s="250" t="s">
        <v>121</v>
      </c>
      <c r="B558" s="354" t="s">
        <v>918</v>
      </c>
      <c r="C558" s="354" t="s">
        <v>920</v>
      </c>
      <c r="D558" s="365" t="s">
        <v>1941</v>
      </c>
      <c r="E558" s="358" t="s">
        <v>2943</v>
      </c>
      <c r="F558" s="359" t="s">
        <v>2944</v>
      </c>
      <c r="G558" s="249" t="s">
        <v>35</v>
      </c>
      <c r="H558" s="355" t="s">
        <v>1734</v>
      </c>
      <c r="I558" s="285">
        <v>11100</v>
      </c>
      <c r="J558" s="285">
        <f>-K2120/0.0833333333333333</f>
        <v>0</v>
      </c>
      <c r="K558" s="285"/>
      <c r="L558" s="372" t="s">
        <v>328</v>
      </c>
      <c r="M558" s="280">
        <v>42705</v>
      </c>
      <c r="N558" s="373">
        <v>43069</v>
      </c>
      <c r="O558" s="323">
        <f>YEAR(N558)</f>
        <v>2017</v>
      </c>
      <c r="P558" s="323">
        <f>MONTH(N558)</f>
        <v>11</v>
      </c>
      <c r="Q558" s="324" t="str">
        <f>IF(P558&gt;9,CONCATENATE(O558,P558),CONCATENATE(O558,"0",P558))</f>
        <v>201711</v>
      </c>
      <c r="R558" s="354" t="s">
        <v>36</v>
      </c>
      <c r="S558" s="267">
        <v>0</v>
      </c>
      <c r="T558" s="267">
        <v>0</v>
      </c>
      <c r="U558" s="355"/>
      <c r="V558" s="343"/>
      <c r="W558" s="345"/>
      <c r="X558" s="343"/>
      <c r="Y558" s="250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58" s="422"/>
      <c r="AA558" s="348"/>
      <c r="AB558" s="348"/>
      <c r="AC558" s="348"/>
      <c r="AD558" s="348"/>
      <c r="AE558" s="348"/>
      <c r="AF558" s="348"/>
      <c r="AG558" s="348"/>
      <c r="AH558" s="348"/>
      <c r="AI558" s="348"/>
      <c r="AJ558" s="348"/>
      <c r="AK558" s="348"/>
      <c r="AL558" s="348"/>
      <c r="AM558" s="348"/>
      <c r="AN558" s="348"/>
      <c r="AO558" s="348"/>
      <c r="AP558" s="348"/>
      <c r="AQ558" s="348"/>
      <c r="AR558" s="8"/>
      <c r="AS558" s="8"/>
      <c r="AT558" s="8"/>
      <c r="AU558" s="8"/>
      <c r="AV558" s="8"/>
      <c r="AW558" s="8"/>
      <c r="AX558" s="8"/>
      <c r="AY558" s="8"/>
      <c r="AZ558" s="8"/>
      <c r="BA558" s="8"/>
      <c r="BB558" s="8"/>
      <c r="BC558" s="8"/>
      <c r="BD558" s="8"/>
      <c r="BE558" s="8"/>
      <c r="BF558" s="8"/>
      <c r="BG558" s="8"/>
      <c r="BH558" s="8"/>
      <c r="BI558" s="8"/>
      <c r="BJ558" s="8"/>
      <c r="BK558" s="8"/>
      <c r="BL558" s="8"/>
      <c r="BM558" s="8"/>
      <c r="BN558" s="8"/>
      <c r="BO558" s="8"/>
      <c r="BP558" s="8"/>
      <c r="BQ558" s="8"/>
      <c r="BR558" s="8"/>
      <c r="BS558" s="8"/>
      <c r="BT558" s="8"/>
      <c r="BU558" s="8"/>
      <c r="BV558" s="8"/>
      <c r="BW558" s="8"/>
      <c r="BX558" s="8"/>
      <c r="BY558" s="8"/>
      <c r="BZ558" s="8"/>
      <c r="CA558" s="8"/>
      <c r="CB558" s="8"/>
      <c r="CC558" s="8"/>
      <c r="CD558" s="8"/>
      <c r="CE558" s="8"/>
      <c r="CF558" s="8"/>
      <c r="CG558" s="8"/>
      <c r="CH558" s="8"/>
      <c r="CI558" s="8"/>
      <c r="CJ558" s="8"/>
      <c r="CK558" s="8"/>
      <c r="CL558" s="8"/>
      <c r="CM558" s="8"/>
      <c r="CN558" s="8"/>
      <c r="CO558" s="8"/>
      <c r="CP558" s="8"/>
      <c r="CQ558" s="8"/>
      <c r="CR558" s="8"/>
      <c r="CS558" s="8"/>
      <c r="CT558" s="8"/>
      <c r="CU558" s="8"/>
      <c r="CV558" s="8"/>
    </row>
    <row r="559" spans="1:100" s="7" customFormat="1" ht="43.5" customHeight="1" x14ac:dyDescent="0.25">
      <c r="A559" s="235" t="s">
        <v>121</v>
      </c>
      <c r="B559" s="354" t="s">
        <v>918</v>
      </c>
      <c r="C559" s="354" t="s">
        <v>920</v>
      </c>
      <c r="D559" s="358" t="s">
        <v>2142</v>
      </c>
      <c r="E559" s="244" t="s">
        <v>380</v>
      </c>
      <c r="F559" s="359" t="s">
        <v>2307</v>
      </c>
      <c r="G559" s="251" t="s">
        <v>542</v>
      </c>
      <c r="H559" s="362" t="s">
        <v>2141</v>
      </c>
      <c r="I559" s="285">
        <v>250000</v>
      </c>
      <c r="J559" s="285">
        <f>-K2129/0.0833333333333333</f>
        <v>0</v>
      </c>
      <c r="K559" s="285"/>
      <c r="L559" s="372">
        <v>42326</v>
      </c>
      <c r="M559" s="280">
        <v>42339</v>
      </c>
      <c r="N559" s="281">
        <v>43069</v>
      </c>
      <c r="O559" s="323">
        <f>YEAR(N559)</f>
        <v>2017</v>
      </c>
      <c r="P559" s="323">
        <f>MONTH(N559)</f>
        <v>11</v>
      </c>
      <c r="Q559" s="324" t="str">
        <f>IF(P559&gt;9,CONCATENATE(O559,P559),CONCATENATE(O559,"0",P559))</f>
        <v>201711</v>
      </c>
      <c r="R559" s="354" t="s">
        <v>36</v>
      </c>
      <c r="S559" s="267">
        <v>0</v>
      </c>
      <c r="T559" s="267">
        <v>0</v>
      </c>
      <c r="U559" s="355"/>
      <c r="V559" s="343"/>
      <c r="W559" s="345"/>
      <c r="X559" s="343"/>
      <c r="Y559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59" s="422"/>
      <c r="AA559" s="349"/>
      <c r="AB559" s="349"/>
      <c r="AC559" s="349"/>
      <c r="AD559" s="349"/>
      <c r="AE559" s="349"/>
      <c r="AF559" s="349"/>
      <c r="AG559" s="349"/>
      <c r="AH559" s="349"/>
      <c r="AI559" s="349"/>
      <c r="AJ559" s="349"/>
      <c r="AK559" s="349"/>
      <c r="AL559" s="349"/>
      <c r="AM559" s="349"/>
      <c r="AN559" s="349"/>
      <c r="AO559" s="349"/>
      <c r="AP559" s="349"/>
      <c r="AQ559" s="349"/>
    </row>
    <row r="560" spans="1:100" s="7" customFormat="1" ht="43.5" customHeight="1" x14ac:dyDescent="0.25">
      <c r="A560" s="354" t="s">
        <v>121</v>
      </c>
      <c r="B560" s="378" t="s">
        <v>918</v>
      </c>
      <c r="C560" s="370" t="s">
        <v>920</v>
      </c>
      <c r="D560" s="358" t="s">
        <v>3047</v>
      </c>
      <c r="E560" s="358" t="s">
        <v>2009</v>
      </c>
      <c r="F560" s="359" t="s">
        <v>46</v>
      </c>
      <c r="G560" s="355" t="s">
        <v>3048</v>
      </c>
      <c r="H560" s="355" t="s">
        <v>567</v>
      </c>
      <c r="I560" s="371">
        <v>31857</v>
      </c>
      <c r="J560" s="371">
        <f>-K2209/0.0833333333333333</f>
        <v>0</v>
      </c>
      <c r="K560" s="371"/>
      <c r="L560" s="372">
        <v>42711</v>
      </c>
      <c r="M560" s="372">
        <v>42711</v>
      </c>
      <c r="N560" s="373">
        <v>43075</v>
      </c>
      <c r="O560" s="374">
        <f>YEAR(N560)</f>
        <v>2017</v>
      </c>
      <c r="P560" s="374">
        <f>MONTH(N560)</f>
        <v>12</v>
      </c>
      <c r="Q560" s="375" t="str">
        <f>IF(P560&gt;9,CONCATENATE(O560,P560),CONCATENATE(O560,"0",P560))</f>
        <v>201712</v>
      </c>
      <c r="R560" s="354" t="s">
        <v>91</v>
      </c>
      <c r="S560" s="376">
        <v>0</v>
      </c>
      <c r="T560" s="376">
        <v>0</v>
      </c>
      <c r="U560" s="355"/>
      <c r="V560" s="349"/>
      <c r="W560" s="348"/>
      <c r="X560" s="349"/>
      <c r="Y560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60" s="348"/>
      <c r="AA560" s="348"/>
      <c r="AB560" s="348"/>
      <c r="AC560" s="348"/>
      <c r="AD560" s="348"/>
      <c r="AE560" s="348"/>
      <c r="AF560" s="348"/>
      <c r="AG560" s="348"/>
      <c r="AH560" s="348"/>
      <c r="AI560" s="348"/>
      <c r="AJ560" s="348"/>
      <c r="AK560" s="348"/>
      <c r="AL560" s="348"/>
      <c r="AM560" s="348"/>
      <c r="AN560" s="348"/>
      <c r="AO560" s="348"/>
      <c r="AP560" s="348"/>
      <c r="AQ560" s="348"/>
    </row>
    <row r="561" spans="1:430" s="7" customFormat="1" ht="43.5" customHeight="1" x14ac:dyDescent="0.25">
      <c r="A561" s="235" t="s">
        <v>121</v>
      </c>
      <c r="B561" s="354" t="s">
        <v>918</v>
      </c>
      <c r="C561" s="354" t="s">
        <v>920</v>
      </c>
      <c r="D561" s="358" t="s">
        <v>2185</v>
      </c>
      <c r="E561" s="244" t="s">
        <v>387</v>
      </c>
      <c r="F561" s="359" t="s">
        <v>1681</v>
      </c>
      <c r="G561" s="362" t="s">
        <v>3130</v>
      </c>
      <c r="H561" s="362" t="s">
        <v>419</v>
      </c>
      <c r="I561" s="285">
        <v>33600</v>
      </c>
      <c r="J561" s="285">
        <f>-K2126/0.0833333333333333</f>
        <v>0</v>
      </c>
      <c r="K561" s="285"/>
      <c r="L561" s="372">
        <v>42005</v>
      </c>
      <c r="M561" s="280">
        <v>42005</v>
      </c>
      <c r="N561" s="281">
        <v>43100</v>
      </c>
      <c r="O561" s="323">
        <f>YEAR(N561)</f>
        <v>2017</v>
      </c>
      <c r="P561" s="323">
        <f>MONTH(N561)</f>
        <v>12</v>
      </c>
      <c r="Q561" s="324" t="str">
        <f>IF(P561&gt;9,CONCATENATE(O561,P561),CONCATENATE(O561,"0",P561))</f>
        <v>201712</v>
      </c>
      <c r="R561" s="354" t="s">
        <v>268</v>
      </c>
      <c r="S561" s="267">
        <v>0</v>
      </c>
      <c r="T561" s="267">
        <v>0</v>
      </c>
      <c r="U561" s="249"/>
      <c r="V561" s="343"/>
      <c r="W561" s="345"/>
      <c r="X561" s="343"/>
      <c r="Y561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61" s="422"/>
      <c r="AA561" s="349"/>
      <c r="AB561" s="349"/>
      <c r="AC561" s="349"/>
      <c r="AD561" s="349"/>
      <c r="AE561" s="349"/>
      <c r="AF561" s="349"/>
      <c r="AG561" s="349"/>
      <c r="AH561" s="349"/>
      <c r="AI561" s="349"/>
      <c r="AJ561" s="349"/>
      <c r="AK561" s="349"/>
      <c r="AL561" s="349"/>
      <c r="AM561" s="349"/>
      <c r="AN561" s="349"/>
      <c r="AO561" s="349"/>
      <c r="AP561" s="349"/>
      <c r="AQ561" s="349"/>
    </row>
    <row r="562" spans="1:430" s="7" customFormat="1" ht="43.5" customHeight="1" x14ac:dyDescent="0.25">
      <c r="A562" s="354" t="s">
        <v>121</v>
      </c>
      <c r="B562" s="378" t="s">
        <v>918</v>
      </c>
      <c r="C562" s="370" t="s">
        <v>920</v>
      </c>
      <c r="D562" s="358" t="s">
        <v>2185</v>
      </c>
      <c r="E562" s="358" t="s">
        <v>387</v>
      </c>
      <c r="F562" s="359" t="s">
        <v>1681</v>
      </c>
      <c r="G562" s="355" t="s">
        <v>2186</v>
      </c>
      <c r="H562" s="355" t="s">
        <v>419</v>
      </c>
      <c r="I562" s="371">
        <v>21360</v>
      </c>
      <c r="J562" s="371">
        <f>-K2166/0.0833333333333333</f>
        <v>0</v>
      </c>
      <c r="K562" s="371"/>
      <c r="L562" s="372" t="s">
        <v>328</v>
      </c>
      <c r="M562" s="372">
        <v>42005</v>
      </c>
      <c r="N562" s="373">
        <v>43100</v>
      </c>
      <c r="O562" s="374">
        <f>YEAR(N562)</f>
        <v>2017</v>
      </c>
      <c r="P562" s="374">
        <f>MONTH(N562)</f>
        <v>12</v>
      </c>
      <c r="Q562" s="375" t="str">
        <f>IF(P562&gt;9,CONCATENATE(O562,P562),CONCATENATE(O562,"0",P562))</f>
        <v>201712</v>
      </c>
      <c r="R562" s="354" t="s">
        <v>268</v>
      </c>
      <c r="S562" s="376">
        <v>0</v>
      </c>
      <c r="T562" s="376">
        <v>0</v>
      </c>
      <c r="U562" s="355"/>
      <c r="V562" s="349"/>
      <c r="W562" s="348"/>
      <c r="X562" s="422"/>
      <c r="Y562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62" s="422"/>
      <c r="AA562" s="349"/>
      <c r="AB562" s="349"/>
      <c r="AC562" s="349"/>
      <c r="AD562" s="349"/>
      <c r="AE562" s="349"/>
      <c r="AF562" s="349"/>
      <c r="AG562" s="349"/>
      <c r="AH562" s="349"/>
      <c r="AI562" s="349"/>
      <c r="AJ562" s="349"/>
      <c r="AK562" s="349"/>
      <c r="AL562" s="349"/>
      <c r="AM562" s="349"/>
      <c r="AN562" s="349"/>
      <c r="AO562" s="349"/>
      <c r="AP562" s="349"/>
      <c r="AQ562" s="349"/>
      <c r="AR562" s="8"/>
      <c r="AS562" s="8"/>
      <c r="AT562" s="8"/>
      <c r="AU562" s="8"/>
      <c r="AV562" s="8"/>
      <c r="AW562" s="8"/>
      <c r="AX562" s="8"/>
      <c r="AY562" s="8"/>
      <c r="AZ562" s="8"/>
      <c r="BA562" s="8"/>
      <c r="BB562" s="8"/>
      <c r="BC562" s="8"/>
      <c r="BD562" s="8"/>
      <c r="BE562" s="8"/>
      <c r="BF562" s="8"/>
      <c r="BG562" s="8"/>
      <c r="BH562" s="8"/>
      <c r="BI562" s="8"/>
      <c r="BJ562" s="8"/>
      <c r="BK562" s="8"/>
      <c r="BL562" s="8"/>
      <c r="BM562" s="8"/>
      <c r="BN562" s="8"/>
      <c r="BO562" s="8"/>
      <c r="BP562" s="8"/>
      <c r="BQ562" s="8"/>
      <c r="BR562" s="8"/>
      <c r="BS562" s="8"/>
      <c r="BT562" s="8"/>
      <c r="BU562" s="8"/>
      <c r="BV562" s="8"/>
      <c r="BW562" s="8"/>
      <c r="BX562" s="8"/>
      <c r="BY562" s="8"/>
      <c r="BZ562" s="8"/>
      <c r="CA562" s="8"/>
      <c r="CB562" s="8"/>
      <c r="CC562" s="8"/>
      <c r="CD562" s="8"/>
      <c r="CE562" s="8"/>
      <c r="CF562" s="8"/>
      <c r="CG562" s="8"/>
      <c r="CH562" s="8"/>
      <c r="CI562" s="8"/>
      <c r="CJ562" s="8"/>
      <c r="CK562" s="8"/>
      <c r="CL562" s="8"/>
      <c r="CM562" s="8"/>
      <c r="CN562" s="8"/>
      <c r="CO562" s="8"/>
      <c r="CP562" s="8"/>
      <c r="CQ562" s="8"/>
      <c r="CR562" s="8"/>
      <c r="CS562" s="8"/>
      <c r="CT562" s="8"/>
      <c r="CU562" s="8"/>
      <c r="CV562" s="8"/>
    </row>
    <row r="563" spans="1:430" s="7" customFormat="1" ht="43.5" customHeight="1" x14ac:dyDescent="0.25">
      <c r="A563" s="235" t="s">
        <v>121</v>
      </c>
      <c r="B563" s="354" t="s">
        <v>918</v>
      </c>
      <c r="C563" s="354" t="s">
        <v>920</v>
      </c>
      <c r="D563" s="358" t="s">
        <v>1735</v>
      </c>
      <c r="E563" s="244" t="s">
        <v>399</v>
      </c>
      <c r="F563" s="359" t="s">
        <v>1733</v>
      </c>
      <c r="G563" s="251" t="s">
        <v>320</v>
      </c>
      <c r="H563" s="362" t="s">
        <v>1734</v>
      </c>
      <c r="I563" s="288">
        <v>26280</v>
      </c>
      <c r="J563" s="288">
        <f>-K2130/0.0833333333333333</f>
        <v>0</v>
      </c>
      <c r="K563" s="288"/>
      <c r="L563" s="372">
        <v>42753</v>
      </c>
      <c r="M563" s="280">
        <v>42767</v>
      </c>
      <c r="N563" s="281">
        <v>43131</v>
      </c>
      <c r="O563" s="323">
        <f>YEAR(N563)</f>
        <v>2018</v>
      </c>
      <c r="P563" s="323">
        <f>MONTH(N563)</f>
        <v>1</v>
      </c>
      <c r="Q563" s="324" t="str">
        <f>IF(P563&gt;9,CONCATENATE(O563,P563),CONCATENATE(O563,"0",P563))</f>
        <v>201801</v>
      </c>
      <c r="R563" s="354" t="s">
        <v>268</v>
      </c>
      <c r="S563" s="267">
        <v>0</v>
      </c>
      <c r="T563" s="267">
        <v>0</v>
      </c>
      <c r="U563" s="356"/>
      <c r="V563" s="345"/>
      <c r="W563" s="345"/>
      <c r="X563" s="345"/>
      <c r="Y563" s="341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63" s="348"/>
      <c r="AA563" s="348"/>
      <c r="AB563" s="348"/>
      <c r="AC563" s="348"/>
      <c r="AD563" s="348"/>
      <c r="AE563" s="348"/>
      <c r="AF563" s="348"/>
      <c r="AG563" s="348"/>
      <c r="AH563" s="348"/>
      <c r="AI563" s="348"/>
      <c r="AJ563" s="348"/>
      <c r="AK563" s="348"/>
      <c r="AL563" s="348"/>
      <c r="AM563" s="348"/>
      <c r="AN563" s="348"/>
      <c r="AO563" s="348"/>
      <c r="AP563" s="348"/>
      <c r="AQ563" s="348"/>
      <c r="AR563" s="8"/>
      <c r="AS563" s="8"/>
      <c r="AT563" s="8"/>
      <c r="AU563" s="8"/>
      <c r="AV563" s="8"/>
      <c r="AW563" s="8"/>
      <c r="AX563" s="8"/>
      <c r="AY563" s="8"/>
      <c r="AZ563" s="8"/>
      <c r="BA563" s="8"/>
      <c r="BB563" s="8"/>
      <c r="BC563" s="8"/>
      <c r="BD563" s="8"/>
      <c r="BE563" s="8"/>
      <c r="BF563" s="8"/>
      <c r="BG563" s="8"/>
      <c r="BH563" s="8"/>
      <c r="BI563" s="8"/>
      <c r="BJ563" s="8"/>
      <c r="BK563" s="8"/>
      <c r="BL563" s="8"/>
      <c r="BM563" s="8"/>
      <c r="BN563" s="8"/>
      <c r="BO563" s="8"/>
      <c r="BP563" s="8"/>
      <c r="BQ563" s="8"/>
      <c r="BR563" s="8"/>
      <c r="BS563" s="8"/>
      <c r="BT563" s="8"/>
      <c r="BU563" s="8"/>
      <c r="BV563" s="8"/>
      <c r="BW563" s="8"/>
      <c r="BX563" s="8"/>
      <c r="BY563" s="8"/>
      <c r="BZ563" s="8"/>
      <c r="CA563" s="8"/>
      <c r="CB563" s="8"/>
      <c r="CC563" s="8"/>
      <c r="CD563" s="8"/>
      <c r="CE563" s="8"/>
      <c r="CF563" s="8"/>
      <c r="CG563" s="8"/>
      <c r="CH563" s="8"/>
      <c r="CI563" s="8"/>
      <c r="CJ563" s="8"/>
      <c r="CK563" s="8"/>
      <c r="CL563" s="8"/>
      <c r="CM563" s="8"/>
      <c r="CN563" s="8"/>
      <c r="CO563" s="8"/>
      <c r="CP563" s="8"/>
      <c r="CQ563" s="8"/>
      <c r="CR563" s="8"/>
      <c r="CS563" s="8"/>
      <c r="CT563" s="8"/>
      <c r="CU563" s="8"/>
      <c r="CV563" s="8"/>
    </row>
    <row r="564" spans="1:430" s="7" customFormat="1" ht="43.5" customHeight="1" x14ac:dyDescent="0.25">
      <c r="A564" s="305" t="s">
        <v>121</v>
      </c>
      <c r="B564" s="354" t="s">
        <v>918</v>
      </c>
      <c r="C564" s="398" t="s">
        <v>920</v>
      </c>
      <c r="D564" s="306" t="s">
        <v>1269</v>
      </c>
      <c r="E564" s="306" t="s">
        <v>387</v>
      </c>
      <c r="F564" s="307" t="s">
        <v>52</v>
      </c>
      <c r="G564" s="308" t="s">
        <v>1270</v>
      </c>
      <c r="H564" s="308" t="s">
        <v>1020</v>
      </c>
      <c r="I564" s="309">
        <v>32000</v>
      </c>
      <c r="J564" s="309">
        <f>-K2138/0.0833333333333333</f>
        <v>0</v>
      </c>
      <c r="K564" s="309"/>
      <c r="L564" s="310">
        <v>42711</v>
      </c>
      <c r="M564" s="310">
        <v>42767</v>
      </c>
      <c r="N564" s="310">
        <v>43131</v>
      </c>
      <c r="O564" s="337">
        <f>YEAR(N564)</f>
        <v>2018</v>
      </c>
      <c r="P564" s="336">
        <f>MONTH(N564)</f>
        <v>1</v>
      </c>
      <c r="Q564" s="332" t="str">
        <f>IF(P564&gt;9,CONCATENATE(O564,P564),CONCATENATE(O564,"0",P564))</f>
        <v>201801</v>
      </c>
      <c r="R564" s="311">
        <v>0</v>
      </c>
      <c r="S564" s="312">
        <v>0</v>
      </c>
      <c r="T564" s="312">
        <v>0</v>
      </c>
      <c r="U564" s="356"/>
      <c r="V564" s="360"/>
      <c r="W564" s="360"/>
      <c r="X564" s="360"/>
      <c r="Y564" s="361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64" s="348"/>
      <c r="AA564" s="348"/>
      <c r="AB564" s="348"/>
      <c r="AC564" s="348"/>
      <c r="AD564" s="348"/>
      <c r="AE564" s="348"/>
      <c r="AF564" s="348"/>
      <c r="AG564" s="348"/>
      <c r="AH564" s="348"/>
      <c r="AI564" s="348"/>
      <c r="AJ564" s="348"/>
      <c r="AK564" s="348"/>
      <c r="AL564" s="348"/>
      <c r="AM564" s="348"/>
      <c r="AN564" s="348"/>
      <c r="AO564" s="348"/>
      <c r="AP564" s="348"/>
      <c r="AQ564" s="348"/>
      <c r="AR564" s="8"/>
      <c r="AS564" s="8"/>
      <c r="AT564" s="8"/>
      <c r="AU564" s="8"/>
      <c r="AV564" s="8"/>
      <c r="AW564" s="8"/>
      <c r="AX564" s="8"/>
      <c r="AY564" s="8"/>
      <c r="AZ564" s="8"/>
      <c r="BA564" s="8"/>
      <c r="BB564" s="8"/>
      <c r="BC564" s="8"/>
      <c r="BD564" s="8"/>
      <c r="BE564" s="8"/>
      <c r="BF564" s="8"/>
      <c r="BG564" s="8"/>
      <c r="BH564" s="8"/>
      <c r="BI564" s="8"/>
      <c r="BJ564" s="8"/>
      <c r="BK564" s="8"/>
      <c r="BL564" s="8"/>
      <c r="BM564" s="8"/>
      <c r="BN564" s="8"/>
      <c r="BO564" s="8"/>
      <c r="BP564" s="8"/>
      <c r="BQ564" s="8"/>
      <c r="BR564" s="8"/>
      <c r="BS564" s="8"/>
      <c r="BT564" s="8"/>
      <c r="BU564" s="8"/>
      <c r="BV564" s="8"/>
      <c r="BW564" s="8"/>
      <c r="BX564" s="8"/>
      <c r="BY564" s="8"/>
      <c r="BZ564" s="8"/>
      <c r="CA564" s="8"/>
      <c r="CB564" s="8"/>
      <c r="CC564" s="8"/>
      <c r="CD564" s="8"/>
      <c r="CE564" s="8"/>
      <c r="CF564" s="8"/>
      <c r="CG564" s="8"/>
      <c r="CH564" s="8"/>
      <c r="CI564" s="8"/>
      <c r="CJ564" s="8"/>
      <c r="CK564" s="8"/>
      <c r="CL564" s="8"/>
      <c r="CM564" s="8"/>
      <c r="CN564" s="8"/>
      <c r="CO564" s="8"/>
      <c r="CP564" s="8"/>
      <c r="CQ564" s="8"/>
      <c r="CR564" s="8"/>
      <c r="CS564" s="8"/>
      <c r="CT564" s="8"/>
      <c r="CU564" s="8"/>
      <c r="CV564" s="8"/>
    </row>
    <row r="565" spans="1:430" s="7" customFormat="1" ht="43.5" customHeight="1" x14ac:dyDescent="0.25">
      <c r="A565" s="235" t="s">
        <v>121</v>
      </c>
      <c r="B565" s="354" t="s">
        <v>918</v>
      </c>
      <c r="C565" s="354" t="s">
        <v>920</v>
      </c>
      <c r="D565" s="358" t="s">
        <v>2245</v>
      </c>
      <c r="E565" s="244" t="s">
        <v>399</v>
      </c>
      <c r="F565" s="359" t="s">
        <v>1291</v>
      </c>
      <c r="G565" s="251" t="s">
        <v>353</v>
      </c>
      <c r="H565" s="362" t="s">
        <v>129</v>
      </c>
      <c r="I565" s="285">
        <v>48500</v>
      </c>
      <c r="J565" s="285">
        <f>-K2135/0.0833333333333333</f>
        <v>0</v>
      </c>
      <c r="K565" s="285"/>
      <c r="L565" s="372">
        <v>42711</v>
      </c>
      <c r="M565" s="280">
        <v>42767</v>
      </c>
      <c r="N565" s="281">
        <v>43131</v>
      </c>
      <c r="O565" s="323">
        <f>YEAR(N565)</f>
        <v>2018</v>
      </c>
      <c r="P565" s="323">
        <f>MONTH(N565)</f>
        <v>1</v>
      </c>
      <c r="Q565" s="324" t="str">
        <f>IF(P565&gt;9,CONCATENATE(O565,P565),CONCATENATE(O565,"0",P565))</f>
        <v>201801</v>
      </c>
      <c r="R565" s="354">
        <v>0</v>
      </c>
      <c r="S565" s="267">
        <v>0</v>
      </c>
      <c r="T565" s="267">
        <v>0</v>
      </c>
      <c r="U565" s="356"/>
      <c r="V565" s="343"/>
      <c r="W565" s="345"/>
      <c r="X565" s="343"/>
      <c r="Y565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65" s="422"/>
      <c r="AA565" s="348"/>
      <c r="AB565" s="348"/>
      <c r="AC565" s="348"/>
      <c r="AD565" s="348"/>
      <c r="AE565" s="348"/>
      <c r="AF565" s="348"/>
      <c r="AG565" s="348"/>
      <c r="AH565" s="348"/>
      <c r="AI565" s="348"/>
      <c r="AJ565" s="348"/>
      <c r="AK565" s="348"/>
      <c r="AL565" s="348"/>
      <c r="AM565" s="348"/>
      <c r="AN565" s="348"/>
      <c r="AO565" s="348"/>
      <c r="AP565" s="348"/>
      <c r="AQ565" s="348"/>
      <c r="AR565" s="8"/>
      <c r="AS565" s="8"/>
      <c r="AT565" s="8"/>
      <c r="AU565" s="8"/>
      <c r="AV565" s="8"/>
      <c r="AW565" s="8"/>
      <c r="AX565" s="8"/>
      <c r="AY565" s="8"/>
      <c r="AZ565" s="8"/>
      <c r="BA565" s="8"/>
      <c r="BB565" s="8"/>
      <c r="BC565" s="8"/>
      <c r="BD565" s="8"/>
      <c r="BE565" s="8"/>
      <c r="BF565" s="8"/>
      <c r="BG565" s="8"/>
      <c r="BH565" s="8"/>
      <c r="BI565" s="8"/>
      <c r="BJ565" s="8"/>
      <c r="BK565" s="8"/>
      <c r="BL565" s="8"/>
      <c r="BM565" s="8"/>
      <c r="BN565" s="8"/>
      <c r="BO565" s="8"/>
      <c r="BP565" s="8"/>
      <c r="BQ565" s="8"/>
      <c r="BR565" s="8"/>
      <c r="BS565" s="8"/>
      <c r="BT565" s="8"/>
      <c r="BU565" s="8"/>
      <c r="BV565" s="8"/>
      <c r="BW565" s="8"/>
      <c r="BX565" s="8"/>
      <c r="BY565" s="8"/>
      <c r="BZ565" s="8"/>
      <c r="CA565" s="8"/>
      <c r="CB565" s="8"/>
      <c r="CC565" s="8"/>
      <c r="CD565" s="8"/>
      <c r="CE565" s="8"/>
      <c r="CF565" s="8"/>
      <c r="CG565" s="8"/>
      <c r="CH565" s="8"/>
      <c r="CI565" s="8"/>
      <c r="CJ565" s="8"/>
      <c r="CK565" s="8"/>
      <c r="CL565" s="8"/>
      <c r="CM565" s="8"/>
      <c r="CN565" s="8"/>
      <c r="CO565" s="8"/>
      <c r="CP565" s="8"/>
      <c r="CQ565" s="8"/>
      <c r="CR565" s="8"/>
      <c r="CS565" s="8"/>
      <c r="CT565" s="8"/>
      <c r="CU565" s="8"/>
      <c r="CV565" s="8"/>
    </row>
    <row r="566" spans="1:430" s="401" customFormat="1" ht="43.5" customHeight="1" x14ac:dyDescent="0.25">
      <c r="A566" s="250" t="s">
        <v>121</v>
      </c>
      <c r="B566" s="354" t="s">
        <v>918</v>
      </c>
      <c r="C566" s="354" t="s">
        <v>920</v>
      </c>
      <c r="D566" s="365" t="s">
        <v>1720</v>
      </c>
      <c r="E566" s="247" t="s">
        <v>399</v>
      </c>
      <c r="F566" s="366" t="s">
        <v>1721</v>
      </c>
      <c r="G566" s="249" t="s">
        <v>125</v>
      </c>
      <c r="H566" s="249" t="s">
        <v>126</v>
      </c>
      <c r="I566" s="286">
        <v>70500</v>
      </c>
      <c r="J566" s="286">
        <f>-K2132/0.0833333333333333</f>
        <v>0</v>
      </c>
      <c r="K566" s="286"/>
      <c r="L566" s="367">
        <v>42711</v>
      </c>
      <c r="M566" s="282">
        <v>42767</v>
      </c>
      <c r="N566" s="282">
        <v>43131</v>
      </c>
      <c r="O566" s="327">
        <f>YEAR(N566)</f>
        <v>2018</v>
      </c>
      <c r="P566" s="323">
        <f>MONTH(N566)</f>
        <v>1</v>
      </c>
      <c r="Q566" s="328" t="str">
        <f>IF(P566&gt;9,CONCATENATE(O566,P566),CONCATENATE(O566,"0",P566))</f>
        <v>201801</v>
      </c>
      <c r="R566" s="354" t="s">
        <v>268</v>
      </c>
      <c r="S566" s="268">
        <v>0</v>
      </c>
      <c r="T566" s="268">
        <v>0</v>
      </c>
      <c r="U566" s="355"/>
      <c r="V566" s="345"/>
      <c r="W566" s="345"/>
      <c r="X566" s="345"/>
      <c r="Y566" s="341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66" s="422"/>
      <c r="AA566" s="349"/>
      <c r="AB566" s="349"/>
      <c r="AC566" s="349"/>
      <c r="AD566" s="349"/>
      <c r="AE566" s="349"/>
      <c r="AF566" s="349"/>
      <c r="AG566" s="349"/>
      <c r="AH566" s="349"/>
      <c r="AI566" s="349"/>
      <c r="AJ566" s="349"/>
      <c r="AK566" s="349"/>
      <c r="AL566" s="349"/>
      <c r="AM566" s="349"/>
      <c r="AN566" s="349"/>
      <c r="AO566" s="349"/>
      <c r="AP566" s="349"/>
      <c r="AQ566" s="349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  <c r="BC566" s="7"/>
      <c r="BD566" s="7"/>
      <c r="BE566" s="7"/>
      <c r="BF566" s="7"/>
      <c r="BG566" s="7"/>
      <c r="BH566" s="7"/>
      <c r="BI566" s="7"/>
      <c r="BJ566" s="7"/>
      <c r="BK566" s="7"/>
      <c r="BL566" s="7"/>
      <c r="BM566" s="7"/>
      <c r="BN566" s="7"/>
      <c r="BO566" s="7"/>
      <c r="BP566" s="7"/>
      <c r="BQ566" s="7"/>
      <c r="BR566" s="7"/>
      <c r="BS566" s="7"/>
      <c r="BT566" s="7"/>
      <c r="BU566" s="7"/>
      <c r="BV566" s="7"/>
      <c r="BW566" s="7"/>
      <c r="BX566" s="7"/>
      <c r="BY566" s="7"/>
      <c r="BZ566" s="7"/>
      <c r="CA566" s="7"/>
      <c r="CB566" s="7"/>
      <c r="CC566" s="7"/>
      <c r="CD566" s="7"/>
      <c r="CE566" s="7"/>
      <c r="CF566" s="7"/>
      <c r="CG566" s="7"/>
      <c r="CH566" s="7"/>
      <c r="CI566" s="7"/>
      <c r="CJ566" s="7"/>
      <c r="CK566" s="7"/>
      <c r="CL566" s="7"/>
      <c r="CM566" s="7"/>
      <c r="CN566" s="7"/>
      <c r="CO566" s="7"/>
      <c r="CP566" s="7"/>
      <c r="CQ566" s="7"/>
      <c r="CR566" s="7"/>
      <c r="CS566" s="7"/>
      <c r="CT566" s="7"/>
      <c r="CU566" s="7"/>
      <c r="CV566" s="7"/>
      <c r="CW566" s="7"/>
      <c r="CX566" s="7"/>
      <c r="CY566" s="7"/>
      <c r="CZ566" s="7"/>
      <c r="DA566" s="7"/>
      <c r="DB566" s="7"/>
      <c r="DC566" s="7"/>
      <c r="DD566" s="7"/>
      <c r="DE566" s="7"/>
      <c r="DF566" s="7"/>
      <c r="DG566" s="7"/>
      <c r="DH566" s="7"/>
      <c r="DI566" s="7"/>
      <c r="DJ566" s="7"/>
      <c r="DK566" s="7"/>
      <c r="DL566" s="7"/>
      <c r="DM566" s="7"/>
      <c r="DN566" s="7"/>
      <c r="DO566" s="7"/>
      <c r="DP566" s="7"/>
      <c r="DQ566" s="7"/>
      <c r="DR566" s="7"/>
      <c r="DS566" s="7"/>
      <c r="DT566" s="7"/>
      <c r="DU566" s="7"/>
      <c r="DV566" s="7"/>
      <c r="DW566" s="7"/>
      <c r="DX566" s="7"/>
      <c r="DY566" s="7"/>
      <c r="DZ566" s="7"/>
      <c r="EA566" s="7"/>
      <c r="EB566" s="7"/>
      <c r="EC566" s="7"/>
      <c r="ED566" s="7"/>
      <c r="EE566" s="7"/>
      <c r="EF566" s="7"/>
      <c r="EG566" s="7"/>
      <c r="EH566" s="7"/>
      <c r="EI566" s="7"/>
      <c r="EJ566" s="7"/>
      <c r="EK566" s="7"/>
      <c r="EL566" s="7"/>
      <c r="EM566" s="7"/>
      <c r="EN566" s="7"/>
      <c r="EO566" s="7"/>
      <c r="EP566" s="7"/>
      <c r="EQ566" s="7"/>
      <c r="ER566" s="7"/>
      <c r="ES566" s="7"/>
      <c r="ET566" s="7"/>
      <c r="EU566" s="7"/>
      <c r="EV566" s="7"/>
      <c r="EW566" s="7"/>
      <c r="EX566" s="7"/>
      <c r="EY566" s="7"/>
      <c r="EZ566" s="7"/>
      <c r="FA566" s="7"/>
      <c r="FB566" s="7"/>
      <c r="FC566" s="7"/>
      <c r="FD566" s="7"/>
      <c r="FE566" s="7"/>
      <c r="FF566" s="7"/>
      <c r="FG566" s="7"/>
      <c r="FH566" s="7"/>
      <c r="FI566" s="7"/>
      <c r="FJ566" s="7"/>
      <c r="FK566" s="7"/>
      <c r="FL566" s="7"/>
      <c r="FM566" s="7"/>
      <c r="FN566" s="7"/>
      <c r="FO566" s="7"/>
      <c r="FP566" s="7"/>
      <c r="FQ566" s="7"/>
      <c r="FR566" s="7"/>
      <c r="FS566" s="7"/>
      <c r="FT566" s="7"/>
      <c r="FU566" s="7"/>
      <c r="FV566" s="7"/>
      <c r="FW566" s="7"/>
      <c r="FX566" s="7"/>
      <c r="FY566" s="7"/>
      <c r="FZ566" s="7"/>
      <c r="GA566" s="7"/>
      <c r="GB566" s="7"/>
      <c r="GC566" s="7"/>
      <c r="GD566" s="7"/>
      <c r="GE566" s="7"/>
      <c r="GF566" s="7"/>
      <c r="GG566" s="7"/>
      <c r="GH566" s="7"/>
      <c r="GI566" s="7"/>
      <c r="GJ566" s="7"/>
      <c r="GK566" s="7"/>
      <c r="GL566" s="7"/>
      <c r="GM566" s="7"/>
      <c r="GN566" s="7"/>
      <c r="GO566" s="7"/>
      <c r="GP566" s="7"/>
      <c r="GQ566" s="7"/>
      <c r="GR566" s="7"/>
      <c r="GS566" s="7"/>
      <c r="GT566" s="7"/>
      <c r="GU566" s="7"/>
      <c r="GV566" s="7"/>
      <c r="GW566" s="7"/>
      <c r="GX566" s="7"/>
      <c r="GY566" s="7"/>
      <c r="GZ566" s="7"/>
      <c r="HA566" s="7"/>
      <c r="HB566" s="7"/>
      <c r="HC566" s="7"/>
      <c r="HD566" s="7"/>
      <c r="HE566" s="7"/>
      <c r="HF566" s="7"/>
      <c r="HG566" s="7"/>
      <c r="HH566" s="7"/>
      <c r="HI566" s="7"/>
      <c r="HJ566" s="7"/>
      <c r="HK566" s="7"/>
      <c r="HL566" s="7"/>
      <c r="HM566" s="7"/>
      <c r="HN566" s="7"/>
      <c r="HO566" s="7"/>
      <c r="HP566" s="7"/>
      <c r="HQ566" s="7"/>
      <c r="HR566" s="7"/>
      <c r="HS566" s="7"/>
      <c r="HT566" s="7"/>
      <c r="HU566" s="7"/>
      <c r="HV566" s="7"/>
      <c r="HW566" s="7"/>
      <c r="HX566" s="7"/>
      <c r="HY566" s="7"/>
      <c r="HZ566" s="7"/>
      <c r="IA566" s="7"/>
      <c r="IB566" s="7"/>
      <c r="IC566" s="7"/>
      <c r="ID566" s="7"/>
      <c r="IE566" s="7"/>
      <c r="IF566" s="7"/>
      <c r="IG566" s="7"/>
      <c r="IH566" s="7"/>
      <c r="II566" s="7"/>
      <c r="IJ566" s="7"/>
      <c r="IK566" s="7"/>
      <c r="IL566" s="7"/>
      <c r="IM566" s="7"/>
      <c r="IN566" s="7"/>
      <c r="IO566" s="7"/>
      <c r="IP566" s="7"/>
      <c r="IQ566" s="7"/>
      <c r="IR566" s="7"/>
      <c r="IS566" s="7"/>
      <c r="IT566" s="7"/>
      <c r="IU566" s="7"/>
      <c r="IV566" s="7"/>
      <c r="IW566" s="7"/>
      <c r="IX566" s="7"/>
      <c r="IY566" s="7"/>
      <c r="IZ566" s="7"/>
      <c r="JA566" s="7"/>
      <c r="JB566" s="7"/>
      <c r="JC566" s="7"/>
      <c r="JD566" s="7"/>
      <c r="JE566" s="7"/>
      <c r="JF566" s="7"/>
      <c r="JG566" s="7"/>
      <c r="JH566" s="7"/>
      <c r="JI566" s="7"/>
      <c r="JJ566" s="7"/>
      <c r="JK566" s="7"/>
      <c r="JL566" s="7"/>
      <c r="JM566" s="7"/>
      <c r="JN566" s="7"/>
      <c r="JO566" s="7"/>
      <c r="JP566" s="7"/>
      <c r="JQ566" s="7"/>
      <c r="JR566" s="7"/>
      <c r="JS566" s="7"/>
      <c r="JT566" s="7"/>
      <c r="JU566" s="7"/>
      <c r="JV566" s="7"/>
      <c r="JW566" s="7"/>
      <c r="JX566" s="7"/>
      <c r="JY566" s="7"/>
      <c r="JZ566" s="7"/>
      <c r="KA566" s="7"/>
      <c r="KB566" s="7"/>
      <c r="KC566" s="7"/>
      <c r="KD566" s="7"/>
      <c r="KE566" s="7"/>
      <c r="KF566" s="7"/>
      <c r="KG566" s="7"/>
      <c r="KH566" s="7"/>
      <c r="KI566" s="7"/>
      <c r="KJ566" s="7"/>
      <c r="KK566" s="7"/>
      <c r="KL566" s="7"/>
      <c r="KM566" s="7"/>
      <c r="KN566" s="7"/>
      <c r="KO566" s="7"/>
      <c r="KP566" s="7"/>
      <c r="KQ566" s="7"/>
      <c r="KR566" s="7"/>
      <c r="KS566" s="7"/>
      <c r="KT566" s="7"/>
      <c r="KU566" s="7"/>
      <c r="KV566" s="7"/>
      <c r="KW566" s="7"/>
      <c r="KX566" s="7"/>
      <c r="KY566" s="7"/>
      <c r="KZ566" s="7"/>
      <c r="LA566" s="7"/>
      <c r="LB566" s="7"/>
      <c r="LC566" s="7"/>
      <c r="LD566" s="7"/>
      <c r="LE566" s="7"/>
      <c r="LF566" s="7"/>
      <c r="LG566" s="7"/>
      <c r="LH566" s="7"/>
      <c r="LI566" s="7"/>
      <c r="LJ566" s="7"/>
      <c r="LK566" s="7"/>
      <c r="LL566" s="7"/>
      <c r="LM566" s="7"/>
      <c r="LN566" s="7"/>
      <c r="LO566" s="7"/>
      <c r="LP566" s="7"/>
      <c r="LQ566" s="7"/>
      <c r="LR566" s="7"/>
      <c r="LS566" s="7"/>
      <c r="LT566" s="7"/>
      <c r="LU566" s="7"/>
      <c r="LV566" s="7"/>
      <c r="LW566" s="7"/>
      <c r="LX566" s="7"/>
      <c r="LY566" s="7"/>
      <c r="LZ566" s="7"/>
      <c r="MA566" s="7"/>
      <c r="MB566" s="7"/>
      <c r="MC566" s="7"/>
      <c r="MD566" s="7"/>
      <c r="ME566" s="7"/>
      <c r="MF566" s="7"/>
      <c r="MG566" s="7"/>
      <c r="MH566" s="7"/>
      <c r="MI566" s="7"/>
      <c r="MJ566" s="7"/>
      <c r="MK566" s="7"/>
      <c r="ML566" s="7"/>
      <c r="MM566" s="7"/>
      <c r="MN566" s="7"/>
      <c r="MO566" s="7"/>
      <c r="MP566" s="7"/>
      <c r="MQ566" s="7"/>
      <c r="MR566" s="7"/>
      <c r="MS566" s="7"/>
      <c r="MT566" s="7"/>
      <c r="MU566" s="7"/>
      <c r="MV566" s="7"/>
      <c r="MW566" s="7"/>
      <c r="MX566" s="7"/>
      <c r="MY566" s="7"/>
      <c r="MZ566" s="7"/>
      <c r="NA566" s="7"/>
      <c r="NB566" s="7"/>
      <c r="NC566" s="7"/>
      <c r="ND566" s="7"/>
      <c r="NE566" s="7"/>
      <c r="NF566" s="7"/>
      <c r="NG566" s="7"/>
      <c r="NH566" s="7"/>
      <c r="NI566" s="7"/>
      <c r="NJ566" s="7"/>
      <c r="NK566" s="7"/>
      <c r="NL566" s="7"/>
      <c r="NM566" s="7"/>
      <c r="NN566" s="7"/>
      <c r="NO566" s="7"/>
      <c r="NP566" s="7"/>
      <c r="NQ566" s="7"/>
      <c r="NR566" s="7"/>
      <c r="NS566" s="7"/>
      <c r="NT566" s="7"/>
      <c r="NU566" s="7"/>
      <c r="NV566" s="7"/>
      <c r="NW566" s="7"/>
      <c r="NX566" s="7"/>
      <c r="NY566" s="7"/>
      <c r="NZ566" s="7"/>
      <c r="OA566" s="7"/>
      <c r="OB566" s="7"/>
      <c r="OC566" s="7"/>
      <c r="OD566" s="7"/>
      <c r="OE566" s="7"/>
      <c r="OF566" s="7"/>
      <c r="OG566" s="7"/>
      <c r="OH566" s="7"/>
      <c r="OI566" s="7"/>
      <c r="OJ566" s="7"/>
      <c r="OK566" s="7"/>
      <c r="OL566" s="7"/>
      <c r="OM566" s="7"/>
      <c r="ON566" s="7"/>
      <c r="OO566" s="7"/>
      <c r="OP566" s="7"/>
      <c r="OQ566" s="7"/>
      <c r="OR566" s="7"/>
      <c r="OS566" s="7"/>
      <c r="OT566" s="7"/>
      <c r="OU566" s="7"/>
      <c r="OV566" s="7"/>
      <c r="OW566" s="7"/>
      <c r="OX566" s="7"/>
      <c r="OY566" s="7"/>
      <c r="OZ566" s="7"/>
      <c r="PA566" s="7"/>
      <c r="PB566" s="7"/>
      <c r="PC566" s="7"/>
      <c r="PD566" s="7"/>
      <c r="PE566" s="7"/>
      <c r="PF566" s="7"/>
      <c r="PG566" s="7"/>
      <c r="PH566" s="7"/>
      <c r="PI566" s="7"/>
      <c r="PJ566" s="7"/>
      <c r="PK566" s="7"/>
      <c r="PL566" s="7"/>
      <c r="PM566" s="7"/>
      <c r="PN566" s="7"/>
    </row>
    <row r="567" spans="1:430" s="401" customFormat="1" ht="43.5" customHeight="1" x14ac:dyDescent="0.25">
      <c r="A567" s="311" t="s">
        <v>121</v>
      </c>
      <c r="B567" s="369" t="s">
        <v>918</v>
      </c>
      <c r="C567" s="398" t="s">
        <v>920</v>
      </c>
      <c r="D567" s="314" t="s">
        <v>3298</v>
      </c>
      <c r="E567" s="314" t="s">
        <v>2009</v>
      </c>
      <c r="F567" s="315" t="s">
        <v>46</v>
      </c>
      <c r="G567" s="313" t="s">
        <v>3299</v>
      </c>
      <c r="H567" s="313" t="s">
        <v>3300</v>
      </c>
      <c r="I567" s="316">
        <v>15000</v>
      </c>
      <c r="J567" s="316">
        <f>-K2200/0.0833333333333333</f>
        <v>0</v>
      </c>
      <c r="K567" s="316"/>
      <c r="L567" s="317" t="s">
        <v>328</v>
      </c>
      <c r="M567" s="317">
        <v>42814</v>
      </c>
      <c r="N567" s="318">
        <v>43178</v>
      </c>
      <c r="O567" s="336">
        <f>YEAR(N567)</f>
        <v>2018</v>
      </c>
      <c r="P567" s="336">
        <f>MONTH(N567)</f>
        <v>3</v>
      </c>
      <c r="Q567" s="326" t="str">
        <f>IF(P567&gt;9,CONCATENATE(O567,P567),CONCATENATE(O567,"0",P567))</f>
        <v>201803</v>
      </c>
      <c r="R567" s="311" t="s">
        <v>44</v>
      </c>
      <c r="S567" s="319">
        <v>0</v>
      </c>
      <c r="T567" s="319">
        <v>0</v>
      </c>
      <c r="U567" s="313"/>
      <c r="V567" s="360"/>
      <c r="W567" s="360"/>
      <c r="X567" s="360"/>
      <c r="Y567" s="361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67" s="385"/>
      <c r="AA567" s="363"/>
      <c r="AB567" s="363"/>
      <c r="AC567" s="363"/>
      <c r="AD567" s="363"/>
      <c r="AE567" s="363"/>
      <c r="AF567" s="363"/>
      <c r="AG567" s="363"/>
      <c r="AH567" s="363"/>
      <c r="AI567" s="363"/>
      <c r="AJ567" s="363"/>
      <c r="AK567" s="363"/>
      <c r="AL567" s="363"/>
      <c r="AM567" s="363"/>
      <c r="AN567" s="363"/>
      <c r="AO567" s="363"/>
      <c r="AP567" s="363"/>
      <c r="AQ567" s="363"/>
      <c r="AR567" s="7"/>
      <c r="AS567" s="7"/>
      <c r="AT567" s="7"/>
      <c r="AU567" s="7"/>
      <c r="AV567" s="7"/>
      <c r="AW567" s="7"/>
      <c r="AX567" s="7"/>
      <c r="AY567" s="7"/>
      <c r="AZ567" s="7"/>
      <c r="BA567" s="7"/>
      <c r="BB567" s="7"/>
      <c r="BC567" s="7"/>
      <c r="BD567" s="7"/>
      <c r="BE567" s="7"/>
      <c r="BF567" s="7"/>
      <c r="BG567" s="7"/>
      <c r="BH567" s="7"/>
      <c r="BI567" s="7"/>
      <c r="BJ567" s="7"/>
      <c r="BK567" s="7"/>
      <c r="BL567" s="7"/>
      <c r="BM567" s="7"/>
      <c r="BN567" s="7"/>
      <c r="BO567" s="7"/>
      <c r="BP567" s="7"/>
      <c r="BQ567" s="7"/>
      <c r="BR567" s="7"/>
      <c r="BS567" s="7"/>
      <c r="BT567" s="7"/>
      <c r="BU567" s="7"/>
      <c r="BV567" s="7"/>
      <c r="BW567" s="7"/>
      <c r="BX567" s="7"/>
      <c r="BY567" s="7"/>
      <c r="BZ567" s="7"/>
      <c r="CA567" s="7"/>
      <c r="CB567" s="7"/>
      <c r="CC567" s="7"/>
      <c r="CD567" s="7"/>
      <c r="CE567" s="7"/>
      <c r="CF567" s="7"/>
      <c r="CG567" s="7"/>
      <c r="CH567" s="7"/>
      <c r="CI567" s="7"/>
      <c r="CJ567" s="7"/>
      <c r="CK567" s="7"/>
      <c r="CL567" s="7"/>
      <c r="CM567" s="7"/>
      <c r="CN567" s="7"/>
      <c r="CO567" s="7"/>
      <c r="CP567" s="7"/>
      <c r="CQ567" s="7"/>
      <c r="CR567" s="7"/>
      <c r="CS567" s="7"/>
      <c r="CT567" s="7"/>
      <c r="CU567" s="7"/>
      <c r="CV567" s="7"/>
      <c r="CW567" s="7"/>
      <c r="CX567" s="7"/>
      <c r="CY567" s="7"/>
      <c r="CZ567" s="7"/>
      <c r="DA567" s="7"/>
      <c r="DB567" s="7"/>
      <c r="DC567" s="7"/>
      <c r="DD567" s="7"/>
      <c r="DE567" s="7"/>
      <c r="DF567" s="7"/>
      <c r="DG567" s="7"/>
      <c r="DH567" s="7"/>
      <c r="DI567" s="7"/>
      <c r="DJ567" s="7"/>
      <c r="DK567" s="7"/>
      <c r="DL567" s="7"/>
      <c r="DM567" s="7"/>
      <c r="DN567" s="7"/>
      <c r="DO567" s="7"/>
      <c r="DP567" s="7"/>
      <c r="DQ567" s="7"/>
      <c r="DR567" s="7"/>
      <c r="DS567" s="7"/>
      <c r="DT567" s="7"/>
      <c r="DU567" s="7"/>
      <c r="DV567" s="7"/>
      <c r="DW567" s="7"/>
      <c r="DX567" s="7"/>
      <c r="DY567" s="7"/>
      <c r="DZ567" s="7"/>
      <c r="EA567" s="7"/>
      <c r="EB567" s="7"/>
      <c r="EC567" s="7"/>
      <c r="ED567" s="7"/>
      <c r="EE567" s="7"/>
      <c r="EF567" s="7"/>
      <c r="EG567" s="7"/>
      <c r="EH567" s="7"/>
      <c r="EI567" s="7"/>
      <c r="EJ567" s="7"/>
      <c r="EK567" s="7"/>
      <c r="EL567" s="7"/>
      <c r="EM567" s="7"/>
      <c r="EN567" s="7"/>
      <c r="EO567" s="7"/>
      <c r="EP567" s="7"/>
      <c r="EQ567" s="7"/>
      <c r="ER567" s="7"/>
      <c r="ES567" s="7"/>
      <c r="ET567" s="7"/>
      <c r="EU567" s="7"/>
      <c r="EV567" s="7"/>
      <c r="EW567" s="7"/>
      <c r="EX567" s="7"/>
      <c r="EY567" s="7"/>
      <c r="EZ567" s="7"/>
      <c r="FA567" s="7"/>
      <c r="FB567" s="7"/>
      <c r="FC567" s="7"/>
      <c r="FD567" s="7"/>
      <c r="FE567" s="7"/>
      <c r="FF567" s="7"/>
      <c r="FG567" s="7"/>
      <c r="FH567" s="7"/>
      <c r="FI567" s="7"/>
      <c r="FJ567" s="7"/>
      <c r="FK567" s="7"/>
      <c r="FL567" s="7"/>
      <c r="FM567" s="7"/>
      <c r="FN567" s="7"/>
      <c r="FO567" s="7"/>
      <c r="FP567" s="7"/>
      <c r="FQ567" s="7"/>
      <c r="FR567" s="7"/>
      <c r="FS567" s="7"/>
      <c r="FT567" s="7"/>
      <c r="FU567" s="7"/>
      <c r="FV567" s="7"/>
      <c r="FW567" s="7"/>
      <c r="FX567" s="7"/>
      <c r="FY567" s="7"/>
      <c r="FZ567" s="7"/>
      <c r="GA567" s="7"/>
      <c r="GB567" s="7"/>
      <c r="GC567" s="7"/>
      <c r="GD567" s="7"/>
      <c r="GE567" s="7"/>
      <c r="GF567" s="7"/>
      <c r="GG567" s="7"/>
      <c r="GH567" s="7"/>
      <c r="GI567" s="7"/>
      <c r="GJ567" s="7"/>
      <c r="GK567" s="7"/>
      <c r="GL567" s="7"/>
      <c r="GM567" s="7"/>
      <c r="GN567" s="7"/>
      <c r="GO567" s="7"/>
      <c r="GP567" s="7"/>
      <c r="GQ567" s="7"/>
      <c r="GR567" s="7"/>
      <c r="GS567" s="7"/>
      <c r="GT567" s="7"/>
      <c r="GU567" s="7"/>
      <c r="GV567" s="7"/>
      <c r="GW567" s="7"/>
      <c r="GX567" s="7"/>
      <c r="GY567" s="7"/>
      <c r="GZ567" s="7"/>
      <c r="HA567" s="7"/>
      <c r="HB567" s="7"/>
      <c r="HC567" s="7"/>
      <c r="HD567" s="7"/>
      <c r="HE567" s="7"/>
      <c r="HF567" s="7"/>
      <c r="HG567" s="7"/>
      <c r="HH567" s="7"/>
      <c r="HI567" s="7"/>
      <c r="HJ567" s="7"/>
      <c r="HK567" s="7"/>
      <c r="HL567" s="7"/>
      <c r="HM567" s="7"/>
      <c r="HN567" s="7"/>
      <c r="HO567" s="7"/>
      <c r="HP567" s="7"/>
      <c r="HQ567" s="7"/>
      <c r="HR567" s="7"/>
      <c r="HS567" s="7"/>
      <c r="HT567" s="7"/>
      <c r="HU567" s="7"/>
      <c r="HV567" s="7"/>
      <c r="HW567" s="7"/>
      <c r="HX567" s="7"/>
      <c r="HY567" s="7"/>
      <c r="HZ567" s="7"/>
      <c r="IA567" s="7"/>
      <c r="IB567" s="7"/>
      <c r="IC567" s="7"/>
      <c r="ID567" s="7"/>
      <c r="IE567" s="7"/>
      <c r="IF567" s="7"/>
      <c r="IG567" s="7"/>
      <c r="IH567" s="7"/>
      <c r="II567" s="7"/>
      <c r="IJ567" s="7"/>
      <c r="IK567" s="7"/>
      <c r="IL567" s="7"/>
      <c r="IM567" s="7"/>
      <c r="IN567" s="7"/>
      <c r="IO567" s="7"/>
      <c r="IP567" s="7"/>
      <c r="IQ567" s="7"/>
      <c r="IR567" s="7"/>
      <c r="IS567" s="7"/>
      <c r="IT567" s="7"/>
      <c r="IU567" s="7"/>
      <c r="IV567" s="7"/>
      <c r="IW567" s="7"/>
      <c r="IX567" s="7"/>
      <c r="IY567" s="7"/>
      <c r="IZ567" s="7"/>
      <c r="JA567" s="7"/>
      <c r="JB567" s="7"/>
      <c r="JC567" s="7"/>
      <c r="JD567" s="7"/>
      <c r="JE567" s="7"/>
      <c r="JF567" s="7"/>
      <c r="JG567" s="7"/>
      <c r="JH567" s="7"/>
      <c r="JI567" s="7"/>
      <c r="JJ567" s="7"/>
      <c r="JK567" s="7"/>
      <c r="JL567" s="7"/>
      <c r="JM567" s="7"/>
      <c r="JN567" s="7"/>
      <c r="JO567" s="7"/>
      <c r="JP567" s="7"/>
      <c r="JQ567" s="7"/>
      <c r="JR567" s="7"/>
      <c r="JS567" s="7"/>
      <c r="JT567" s="7"/>
      <c r="JU567" s="7"/>
      <c r="JV567" s="7"/>
      <c r="JW567" s="7"/>
      <c r="JX567" s="7"/>
      <c r="JY567" s="7"/>
      <c r="JZ567" s="7"/>
      <c r="KA567" s="7"/>
      <c r="KB567" s="7"/>
      <c r="KC567" s="7"/>
      <c r="KD567" s="7"/>
      <c r="KE567" s="7"/>
      <c r="KF567" s="7"/>
      <c r="KG567" s="7"/>
      <c r="KH567" s="7"/>
      <c r="KI567" s="7"/>
      <c r="KJ567" s="7"/>
      <c r="KK567" s="7"/>
      <c r="KL567" s="7"/>
      <c r="KM567" s="7"/>
      <c r="KN567" s="7"/>
      <c r="KO567" s="7"/>
      <c r="KP567" s="7"/>
      <c r="KQ567" s="7"/>
      <c r="KR567" s="7"/>
      <c r="KS567" s="7"/>
      <c r="KT567" s="7"/>
      <c r="KU567" s="7"/>
      <c r="KV567" s="7"/>
      <c r="KW567" s="7"/>
      <c r="KX567" s="7"/>
      <c r="KY567" s="7"/>
      <c r="KZ567" s="7"/>
      <c r="LA567" s="7"/>
      <c r="LB567" s="7"/>
      <c r="LC567" s="7"/>
      <c r="LD567" s="7"/>
      <c r="LE567" s="7"/>
      <c r="LF567" s="7"/>
      <c r="LG567" s="7"/>
      <c r="LH567" s="7"/>
      <c r="LI567" s="7"/>
      <c r="LJ567" s="7"/>
      <c r="LK567" s="7"/>
      <c r="LL567" s="7"/>
      <c r="LM567" s="7"/>
      <c r="LN567" s="7"/>
      <c r="LO567" s="7"/>
      <c r="LP567" s="7"/>
      <c r="LQ567" s="7"/>
      <c r="LR567" s="7"/>
      <c r="LS567" s="7"/>
      <c r="LT567" s="7"/>
      <c r="LU567" s="7"/>
      <c r="LV567" s="7"/>
      <c r="LW567" s="7"/>
      <c r="LX567" s="7"/>
      <c r="LY567" s="7"/>
      <c r="LZ567" s="7"/>
      <c r="MA567" s="7"/>
      <c r="MB567" s="7"/>
      <c r="MC567" s="7"/>
      <c r="MD567" s="7"/>
      <c r="ME567" s="7"/>
      <c r="MF567" s="7"/>
      <c r="MG567" s="7"/>
      <c r="MH567" s="7"/>
      <c r="MI567" s="7"/>
      <c r="MJ567" s="7"/>
      <c r="MK567" s="7"/>
      <c r="ML567" s="7"/>
      <c r="MM567" s="7"/>
      <c r="MN567" s="7"/>
      <c r="MO567" s="7"/>
      <c r="MP567" s="7"/>
      <c r="MQ567" s="7"/>
      <c r="MR567" s="7"/>
      <c r="MS567" s="7"/>
      <c r="MT567" s="7"/>
      <c r="MU567" s="7"/>
      <c r="MV567" s="7"/>
      <c r="MW567" s="7"/>
      <c r="MX567" s="7"/>
      <c r="MY567" s="7"/>
      <c r="MZ567" s="7"/>
      <c r="NA567" s="7"/>
      <c r="NB567" s="7"/>
      <c r="NC567" s="7"/>
      <c r="ND567" s="7"/>
      <c r="NE567" s="7"/>
      <c r="NF567" s="7"/>
      <c r="NG567" s="7"/>
      <c r="NH567" s="7"/>
      <c r="NI567" s="7"/>
      <c r="NJ567" s="7"/>
      <c r="NK567" s="7"/>
      <c r="NL567" s="7"/>
      <c r="NM567" s="7"/>
      <c r="NN567" s="7"/>
      <c r="NO567" s="7"/>
      <c r="NP567" s="7"/>
      <c r="NQ567" s="7"/>
      <c r="NR567" s="7"/>
      <c r="NS567" s="7"/>
      <c r="NT567" s="7"/>
      <c r="NU567" s="7"/>
      <c r="NV567" s="7"/>
      <c r="NW567" s="7"/>
      <c r="NX567" s="7"/>
      <c r="NY567" s="7"/>
      <c r="NZ567" s="7"/>
      <c r="OA567" s="7"/>
      <c r="OB567" s="7"/>
      <c r="OC567" s="7"/>
      <c r="OD567" s="7"/>
      <c r="OE567" s="7"/>
      <c r="OF567" s="7"/>
      <c r="OG567" s="7"/>
      <c r="OH567" s="7"/>
      <c r="OI567" s="7"/>
      <c r="OJ567" s="7"/>
      <c r="OK567" s="7"/>
      <c r="OL567" s="7"/>
      <c r="OM567" s="7"/>
      <c r="ON567" s="7"/>
      <c r="OO567" s="7"/>
      <c r="OP567" s="7"/>
      <c r="OQ567" s="7"/>
      <c r="OR567" s="7"/>
      <c r="OS567" s="7"/>
      <c r="OT567" s="7"/>
      <c r="OU567" s="7"/>
      <c r="OV567" s="7"/>
      <c r="OW567" s="7"/>
      <c r="OX567" s="7"/>
      <c r="OY567" s="7"/>
      <c r="OZ567" s="7"/>
      <c r="PA567" s="7"/>
      <c r="PB567" s="7"/>
      <c r="PC567" s="7"/>
      <c r="PD567" s="7"/>
      <c r="PE567" s="7"/>
      <c r="PF567" s="7"/>
      <c r="PG567" s="7"/>
      <c r="PH567" s="7"/>
      <c r="PI567" s="7"/>
      <c r="PJ567" s="7"/>
      <c r="PK567" s="7"/>
      <c r="PL567" s="7"/>
      <c r="PM567" s="7"/>
      <c r="PN567" s="7"/>
    </row>
    <row r="568" spans="1:430" s="401" customFormat="1" ht="43.5" customHeight="1" x14ac:dyDescent="0.25">
      <c r="A568" s="311" t="s">
        <v>121</v>
      </c>
      <c r="B568" s="369" t="s">
        <v>918</v>
      </c>
      <c r="C568" s="398" t="s">
        <v>920</v>
      </c>
      <c r="D568" s="314"/>
      <c r="E568" s="314" t="s">
        <v>380</v>
      </c>
      <c r="F568" s="315" t="s">
        <v>2410</v>
      </c>
      <c r="G568" s="313" t="s">
        <v>2411</v>
      </c>
      <c r="H568" s="313" t="s">
        <v>292</v>
      </c>
      <c r="I568" s="316">
        <v>210194.59</v>
      </c>
      <c r="J568" s="316">
        <f>-K2158/0.0833333333333333</f>
        <v>0</v>
      </c>
      <c r="K568" s="316"/>
      <c r="L568" s="317">
        <v>42487</v>
      </c>
      <c r="M568" s="317">
        <v>42491</v>
      </c>
      <c r="N568" s="318">
        <v>43220</v>
      </c>
      <c r="O568" s="336">
        <f>YEAR(N568)</f>
        <v>2018</v>
      </c>
      <c r="P568" s="336">
        <f>MONTH(N568)</f>
        <v>4</v>
      </c>
      <c r="Q568" s="326" t="str">
        <f>IF(P568&gt;9,CONCATENATE(O568,P568),CONCATENATE(O568,"0",P568))</f>
        <v>201804</v>
      </c>
      <c r="R568" s="311" t="s">
        <v>44</v>
      </c>
      <c r="S568" s="319">
        <v>0</v>
      </c>
      <c r="T568" s="319">
        <v>0</v>
      </c>
      <c r="U568" s="313"/>
      <c r="V568" s="363"/>
      <c r="W568" s="360"/>
      <c r="X568" s="385"/>
      <c r="Y568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68" s="385"/>
      <c r="AA568" s="363"/>
      <c r="AB568" s="363"/>
      <c r="AC568" s="363"/>
      <c r="AD568" s="363"/>
      <c r="AE568" s="363"/>
      <c r="AF568" s="363"/>
      <c r="AG568" s="363"/>
      <c r="AH568" s="363"/>
      <c r="AI568" s="363"/>
      <c r="AJ568" s="363"/>
      <c r="AK568" s="363"/>
      <c r="AL568" s="363"/>
      <c r="AM568" s="363"/>
      <c r="AN568" s="363"/>
      <c r="AO568" s="363"/>
      <c r="AP568" s="363"/>
      <c r="AQ568" s="363"/>
      <c r="AR568" s="7"/>
      <c r="AS568" s="7"/>
      <c r="AT568" s="7"/>
      <c r="AU568" s="7"/>
      <c r="AV568" s="7"/>
      <c r="AW568" s="7"/>
      <c r="AX568" s="7"/>
      <c r="AY568" s="7"/>
      <c r="AZ568" s="7"/>
      <c r="BA568" s="7"/>
      <c r="BB568" s="7"/>
      <c r="BC568" s="7"/>
      <c r="BD568" s="7"/>
      <c r="BE568" s="7"/>
      <c r="BF568" s="7"/>
      <c r="BG568" s="7"/>
      <c r="BH568" s="7"/>
      <c r="BI568" s="7"/>
      <c r="BJ568" s="7"/>
      <c r="BK568" s="7"/>
      <c r="BL568" s="7"/>
      <c r="BM568" s="7"/>
      <c r="BN568" s="7"/>
      <c r="BO568" s="7"/>
      <c r="BP568" s="7"/>
      <c r="BQ568" s="7"/>
      <c r="BR568" s="7"/>
      <c r="BS568" s="7"/>
      <c r="BT568" s="7"/>
      <c r="BU568" s="7"/>
      <c r="BV568" s="7"/>
      <c r="BW568" s="7"/>
      <c r="BX568" s="7"/>
      <c r="BY568" s="7"/>
      <c r="BZ568" s="7"/>
      <c r="CA568" s="7"/>
      <c r="CB568" s="7"/>
      <c r="CC568" s="7"/>
      <c r="CD568" s="7"/>
      <c r="CE568" s="7"/>
      <c r="CF568" s="7"/>
      <c r="CG568" s="7"/>
      <c r="CH568" s="7"/>
      <c r="CI568" s="7"/>
      <c r="CJ568" s="7"/>
      <c r="CK568" s="7"/>
      <c r="CL568" s="7"/>
      <c r="CM568" s="7"/>
      <c r="CN568" s="7"/>
      <c r="CO568" s="7"/>
      <c r="CP568" s="7"/>
      <c r="CQ568" s="7"/>
      <c r="CR568" s="7"/>
      <c r="CS568" s="7"/>
      <c r="CT568" s="7"/>
      <c r="CU568" s="7"/>
      <c r="CV568" s="7"/>
      <c r="CW568" s="7"/>
      <c r="CX568" s="7"/>
      <c r="CY568" s="7"/>
      <c r="CZ568" s="7"/>
      <c r="DA568" s="7"/>
      <c r="DB568" s="7"/>
      <c r="DC568" s="7"/>
      <c r="DD568" s="7"/>
      <c r="DE568" s="7"/>
      <c r="DF568" s="7"/>
      <c r="DG568" s="7"/>
      <c r="DH568" s="7"/>
      <c r="DI568" s="7"/>
      <c r="DJ568" s="7"/>
      <c r="DK568" s="7"/>
      <c r="DL568" s="7"/>
      <c r="DM568" s="7"/>
      <c r="DN568" s="7"/>
      <c r="DO568" s="7"/>
      <c r="DP568" s="7"/>
      <c r="DQ568" s="7"/>
      <c r="DR568" s="7"/>
      <c r="DS568" s="7"/>
      <c r="DT568" s="7"/>
      <c r="DU568" s="7"/>
      <c r="DV568" s="7"/>
      <c r="DW568" s="7"/>
      <c r="DX568" s="7"/>
      <c r="DY568" s="7"/>
      <c r="DZ568" s="7"/>
      <c r="EA568" s="7"/>
      <c r="EB568" s="7"/>
      <c r="EC568" s="7"/>
      <c r="ED568" s="7"/>
      <c r="EE568" s="7"/>
      <c r="EF568" s="7"/>
      <c r="EG568" s="7"/>
      <c r="EH568" s="7"/>
      <c r="EI568" s="7"/>
      <c r="EJ568" s="7"/>
      <c r="EK568" s="7"/>
      <c r="EL568" s="7"/>
      <c r="EM568" s="7"/>
      <c r="EN568" s="7"/>
      <c r="EO568" s="7"/>
      <c r="EP568" s="7"/>
      <c r="EQ568" s="7"/>
      <c r="ER568" s="7"/>
      <c r="ES568" s="7"/>
      <c r="ET568" s="7"/>
      <c r="EU568" s="7"/>
      <c r="EV568" s="7"/>
      <c r="EW568" s="7"/>
      <c r="EX568" s="7"/>
      <c r="EY568" s="7"/>
      <c r="EZ568" s="7"/>
      <c r="FA568" s="7"/>
      <c r="FB568" s="7"/>
      <c r="FC568" s="7"/>
      <c r="FD568" s="7"/>
      <c r="FE568" s="7"/>
      <c r="FF568" s="7"/>
      <c r="FG568" s="7"/>
      <c r="FH568" s="7"/>
      <c r="FI568" s="7"/>
      <c r="FJ568" s="7"/>
      <c r="FK568" s="7"/>
      <c r="FL568" s="7"/>
      <c r="FM568" s="7"/>
      <c r="FN568" s="7"/>
      <c r="FO568" s="7"/>
      <c r="FP568" s="7"/>
      <c r="FQ568" s="7"/>
      <c r="FR568" s="7"/>
      <c r="FS568" s="7"/>
      <c r="FT568" s="7"/>
      <c r="FU568" s="7"/>
      <c r="FV568" s="7"/>
      <c r="FW568" s="7"/>
      <c r="FX568" s="7"/>
      <c r="FY568" s="7"/>
      <c r="FZ568" s="7"/>
      <c r="GA568" s="7"/>
      <c r="GB568" s="7"/>
      <c r="GC568" s="7"/>
      <c r="GD568" s="7"/>
      <c r="GE568" s="7"/>
      <c r="GF568" s="7"/>
      <c r="GG568" s="7"/>
      <c r="GH568" s="7"/>
      <c r="GI568" s="7"/>
      <c r="GJ568" s="7"/>
      <c r="GK568" s="7"/>
      <c r="GL568" s="7"/>
      <c r="GM568" s="7"/>
      <c r="GN568" s="7"/>
      <c r="GO568" s="7"/>
      <c r="GP568" s="7"/>
      <c r="GQ568" s="7"/>
      <c r="GR568" s="7"/>
      <c r="GS568" s="7"/>
      <c r="GT568" s="7"/>
      <c r="GU568" s="7"/>
      <c r="GV568" s="7"/>
      <c r="GW568" s="7"/>
      <c r="GX568" s="7"/>
      <c r="GY568" s="7"/>
      <c r="GZ568" s="7"/>
      <c r="HA568" s="7"/>
      <c r="HB568" s="7"/>
      <c r="HC568" s="7"/>
      <c r="HD568" s="7"/>
      <c r="HE568" s="7"/>
      <c r="HF568" s="7"/>
      <c r="HG568" s="7"/>
      <c r="HH568" s="7"/>
      <c r="HI568" s="7"/>
      <c r="HJ568" s="7"/>
      <c r="HK568" s="7"/>
      <c r="HL568" s="7"/>
      <c r="HM568" s="7"/>
      <c r="HN568" s="7"/>
      <c r="HO568" s="7"/>
      <c r="HP568" s="7"/>
      <c r="HQ568" s="7"/>
      <c r="HR568" s="7"/>
      <c r="HS568" s="7"/>
      <c r="HT568" s="7"/>
      <c r="HU568" s="7"/>
      <c r="HV568" s="7"/>
      <c r="HW568" s="7"/>
      <c r="HX568" s="7"/>
      <c r="HY568" s="7"/>
      <c r="HZ568" s="7"/>
      <c r="IA568" s="7"/>
      <c r="IB568" s="7"/>
      <c r="IC568" s="7"/>
      <c r="ID568" s="7"/>
      <c r="IE568" s="7"/>
      <c r="IF568" s="7"/>
      <c r="IG568" s="7"/>
      <c r="IH568" s="7"/>
      <c r="II568" s="7"/>
      <c r="IJ568" s="7"/>
      <c r="IK568" s="7"/>
      <c r="IL568" s="7"/>
      <c r="IM568" s="7"/>
      <c r="IN568" s="7"/>
      <c r="IO568" s="7"/>
      <c r="IP568" s="7"/>
      <c r="IQ568" s="7"/>
      <c r="IR568" s="7"/>
      <c r="IS568" s="7"/>
      <c r="IT568" s="7"/>
      <c r="IU568" s="7"/>
      <c r="IV568" s="7"/>
      <c r="IW568" s="7"/>
      <c r="IX568" s="7"/>
      <c r="IY568" s="7"/>
      <c r="IZ568" s="7"/>
      <c r="JA568" s="7"/>
      <c r="JB568" s="7"/>
      <c r="JC568" s="7"/>
      <c r="JD568" s="7"/>
      <c r="JE568" s="7"/>
      <c r="JF568" s="7"/>
      <c r="JG568" s="7"/>
      <c r="JH568" s="7"/>
      <c r="JI568" s="7"/>
      <c r="JJ568" s="7"/>
      <c r="JK568" s="7"/>
      <c r="JL568" s="7"/>
      <c r="JM568" s="7"/>
      <c r="JN568" s="7"/>
      <c r="JO568" s="7"/>
      <c r="JP568" s="7"/>
      <c r="JQ568" s="7"/>
      <c r="JR568" s="7"/>
      <c r="JS568" s="7"/>
      <c r="JT568" s="7"/>
      <c r="JU568" s="7"/>
      <c r="JV568" s="7"/>
      <c r="JW568" s="7"/>
      <c r="JX568" s="7"/>
      <c r="JY568" s="7"/>
      <c r="JZ568" s="7"/>
      <c r="KA568" s="7"/>
      <c r="KB568" s="7"/>
      <c r="KC568" s="7"/>
      <c r="KD568" s="7"/>
      <c r="KE568" s="7"/>
      <c r="KF568" s="7"/>
      <c r="KG568" s="7"/>
      <c r="KH568" s="7"/>
      <c r="KI568" s="7"/>
      <c r="KJ568" s="7"/>
      <c r="KK568" s="7"/>
      <c r="KL568" s="7"/>
      <c r="KM568" s="7"/>
      <c r="KN568" s="7"/>
      <c r="KO568" s="7"/>
      <c r="KP568" s="7"/>
      <c r="KQ568" s="7"/>
      <c r="KR568" s="7"/>
      <c r="KS568" s="7"/>
      <c r="KT568" s="7"/>
      <c r="KU568" s="7"/>
      <c r="KV568" s="7"/>
      <c r="KW568" s="7"/>
      <c r="KX568" s="7"/>
      <c r="KY568" s="7"/>
      <c r="KZ568" s="7"/>
      <c r="LA568" s="7"/>
      <c r="LB568" s="7"/>
      <c r="LC568" s="7"/>
      <c r="LD568" s="7"/>
      <c r="LE568" s="7"/>
      <c r="LF568" s="7"/>
      <c r="LG568" s="7"/>
      <c r="LH568" s="7"/>
      <c r="LI568" s="7"/>
      <c r="LJ568" s="7"/>
      <c r="LK568" s="7"/>
      <c r="LL568" s="7"/>
      <c r="LM568" s="7"/>
      <c r="LN568" s="7"/>
      <c r="LO568" s="7"/>
      <c r="LP568" s="7"/>
      <c r="LQ568" s="7"/>
      <c r="LR568" s="7"/>
      <c r="LS568" s="7"/>
      <c r="LT568" s="7"/>
      <c r="LU568" s="7"/>
      <c r="LV568" s="7"/>
      <c r="LW568" s="7"/>
      <c r="LX568" s="7"/>
      <c r="LY568" s="7"/>
      <c r="LZ568" s="7"/>
      <c r="MA568" s="7"/>
      <c r="MB568" s="7"/>
      <c r="MC568" s="7"/>
      <c r="MD568" s="7"/>
      <c r="ME568" s="7"/>
      <c r="MF568" s="7"/>
      <c r="MG568" s="7"/>
      <c r="MH568" s="7"/>
      <c r="MI568" s="7"/>
      <c r="MJ568" s="7"/>
      <c r="MK568" s="7"/>
      <c r="ML568" s="7"/>
      <c r="MM568" s="7"/>
      <c r="MN568" s="7"/>
      <c r="MO568" s="7"/>
      <c r="MP568" s="7"/>
      <c r="MQ568" s="7"/>
      <c r="MR568" s="7"/>
      <c r="MS568" s="7"/>
      <c r="MT568" s="7"/>
      <c r="MU568" s="7"/>
      <c r="MV568" s="7"/>
      <c r="MW568" s="7"/>
      <c r="MX568" s="7"/>
      <c r="MY568" s="7"/>
      <c r="MZ568" s="7"/>
      <c r="NA568" s="7"/>
      <c r="NB568" s="7"/>
      <c r="NC568" s="7"/>
      <c r="ND568" s="7"/>
      <c r="NE568" s="7"/>
      <c r="NF568" s="7"/>
      <c r="NG568" s="7"/>
      <c r="NH568" s="7"/>
      <c r="NI568" s="7"/>
      <c r="NJ568" s="7"/>
      <c r="NK568" s="7"/>
      <c r="NL568" s="7"/>
      <c r="NM568" s="7"/>
      <c r="NN568" s="7"/>
      <c r="NO568" s="7"/>
      <c r="NP568" s="7"/>
      <c r="NQ568" s="7"/>
      <c r="NR568" s="7"/>
      <c r="NS568" s="7"/>
      <c r="NT568" s="7"/>
      <c r="NU568" s="7"/>
      <c r="NV568" s="7"/>
      <c r="NW568" s="7"/>
      <c r="NX568" s="7"/>
      <c r="NY568" s="7"/>
      <c r="NZ568" s="7"/>
      <c r="OA568" s="7"/>
      <c r="OB568" s="7"/>
      <c r="OC568" s="7"/>
      <c r="OD568" s="7"/>
      <c r="OE568" s="7"/>
      <c r="OF568" s="7"/>
      <c r="OG568" s="7"/>
      <c r="OH568" s="7"/>
      <c r="OI568" s="7"/>
      <c r="OJ568" s="7"/>
      <c r="OK568" s="7"/>
      <c r="OL568" s="7"/>
      <c r="OM568" s="7"/>
      <c r="ON568" s="7"/>
      <c r="OO568" s="7"/>
      <c r="OP568" s="7"/>
      <c r="OQ568" s="7"/>
      <c r="OR568" s="7"/>
      <c r="OS568" s="7"/>
      <c r="OT568" s="7"/>
      <c r="OU568" s="7"/>
      <c r="OV568" s="7"/>
      <c r="OW568" s="7"/>
      <c r="OX568" s="7"/>
      <c r="OY568" s="7"/>
      <c r="OZ568" s="7"/>
      <c r="PA568" s="7"/>
      <c r="PB568" s="7"/>
      <c r="PC568" s="7"/>
      <c r="PD568" s="7"/>
      <c r="PE568" s="7"/>
      <c r="PF568" s="7"/>
      <c r="PG568" s="7"/>
      <c r="PH568" s="7"/>
      <c r="PI568" s="7"/>
      <c r="PJ568" s="7"/>
      <c r="PK568" s="7"/>
      <c r="PL568" s="7"/>
      <c r="PM568" s="7"/>
      <c r="PN568" s="7"/>
    </row>
    <row r="569" spans="1:430" s="401" customFormat="1" ht="43.5" customHeight="1" x14ac:dyDescent="0.25">
      <c r="A569" s="311" t="s">
        <v>121</v>
      </c>
      <c r="B569" s="369" t="s">
        <v>918</v>
      </c>
      <c r="C569" s="398" t="s">
        <v>920</v>
      </c>
      <c r="D569" s="314" t="s">
        <v>3314</v>
      </c>
      <c r="E569" s="314" t="s">
        <v>387</v>
      </c>
      <c r="F569" s="307" t="s">
        <v>34</v>
      </c>
      <c r="G569" s="313" t="s">
        <v>2513</v>
      </c>
      <c r="H569" s="313" t="s">
        <v>2514</v>
      </c>
      <c r="I569" s="316">
        <v>100000</v>
      </c>
      <c r="J569" s="316">
        <f>-K2168/0.0833333333333333</f>
        <v>0</v>
      </c>
      <c r="K569" s="316"/>
      <c r="L569" s="317">
        <v>42823</v>
      </c>
      <c r="M569" s="317">
        <v>42866</v>
      </c>
      <c r="N569" s="318">
        <v>43230</v>
      </c>
      <c r="O569" s="336">
        <f>YEAR(N569)</f>
        <v>2018</v>
      </c>
      <c r="P569" s="336">
        <f>MONTH(N569)</f>
        <v>5</v>
      </c>
      <c r="Q569" s="326" t="str">
        <f>IF(P569&gt;9,CONCATENATE(O569,P569),CONCATENATE(O569,"0",P569))</f>
        <v>201805</v>
      </c>
      <c r="R569" s="311" t="s">
        <v>268</v>
      </c>
      <c r="S569" s="319">
        <v>0</v>
      </c>
      <c r="T569" s="319">
        <v>0</v>
      </c>
      <c r="U569" s="313"/>
      <c r="V569" s="360"/>
      <c r="W569" s="360"/>
      <c r="X569" s="360"/>
      <c r="Y569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69" s="385"/>
      <c r="AA569" s="363"/>
      <c r="AB569" s="363"/>
      <c r="AC569" s="363"/>
      <c r="AD569" s="363"/>
      <c r="AE569" s="363"/>
      <c r="AF569" s="363"/>
      <c r="AG569" s="363"/>
      <c r="AH569" s="363"/>
      <c r="AI569" s="363"/>
      <c r="AJ569" s="363"/>
      <c r="AK569" s="363"/>
      <c r="AL569" s="363"/>
      <c r="AM569" s="363"/>
      <c r="AN569" s="363"/>
      <c r="AO569" s="363"/>
      <c r="AP569" s="363"/>
      <c r="AQ569" s="363"/>
      <c r="AR569" s="7"/>
      <c r="AS569" s="7"/>
      <c r="AT569" s="7"/>
      <c r="AU569" s="7"/>
      <c r="AV569" s="7"/>
      <c r="AW569" s="7"/>
      <c r="AX569" s="7"/>
      <c r="AY569" s="7"/>
      <c r="AZ569" s="7"/>
      <c r="BA569" s="7"/>
      <c r="BB569" s="7"/>
      <c r="BC569" s="7"/>
      <c r="BD569" s="7"/>
      <c r="BE569" s="7"/>
      <c r="BF569" s="7"/>
      <c r="BG569" s="7"/>
      <c r="BH569" s="7"/>
      <c r="BI569" s="7"/>
      <c r="BJ569" s="7"/>
      <c r="BK569" s="7"/>
      <c r="BL569" s="7"/>
      <c r="BM569" s="7"/>
      <c r="BN569" s="7"/>
      <c r="BO569" s="7"/>
      <c r="BP569" s="7"/>
      <c r="BQ569" s="7"/>
      <c r="BR569" s="7"/>
      <c r="BS569" s="7"/>
      <c r="BT569" s="7"/>
      <c r="BU569" s="7"/>
      <c r="BV569" s="7"/>
      <c r="BW569" s="7"/>
      <c r="BX569" s="7"/>
      <c r="BY569" s="7"/>
      <c r="BZ569" s="7"/>
      <c r="CA569" s="7"/>
      <c r="CB569" s="7"/>
      <c r="CC569" s="7"/>
      <c r="CD569" s="7"/>
      <c r="CE569" s="7"/>
      <c r="CF569" s="7"/>
      <c r="CG569" s="7"/>
      <c r="CH569" s="7"/>
      <c r="CI569" s="7"/>
      <c r="CJ569" s="7"/>
      <c r="CK569" s="7"/>
      <c r="CL569" s="7"/>
      <c r="CM569" s="7"/>
      <c r="CN569" s="7"/>
      <c r="CO569" s="7"/>
      <c r="CP569" s="7"/>
      <c r="CQ569" s="7"/>
      <c r="CR569" s="7"/>
      <c r="CS569" s="7"/>
      <c r="CT569" s="7"/>
      <c r="CU569" s="7"/>
      <c r="CV569" s="7"/>
      <c r="CW569" s="7"/>
      <c r="CX569" s="7"/>
      <c r="CY569" s="7"/>
      <c r="CZ569" s="7"/>
      <c r="DA569" s="7"/>
      <c r="DB569" s="7"/>
      <c r="DC569" s="7"/>
      <c r="DD569" s="7"/>
      <c r="DE569" s="7"/>
      <c r="DF569" s="7"/>
      <c r="DG569" s="7"/>
      <c r="DH569" s="7"/>
      <c r="DI569" s="7"/>
      <c r="DJ569" s="7"/>
      <c r="DK569" s="7"/>
      <c r="DL569" s="7"/>
      <c r="DM569" s="7"/>
      <c r="DN569" s="7"/>
      <c r="DO569" s="7"/>
      <c r="DP569" s="7"/>
      <c r="DQ569" s="7"/>
      <c r="DR569" s="7"/>
      <c r="DS569" s="7"/>
      <c r="DT569" s="7"/>
      <c r="DU569" s="7"/>
      <c r="DV569" s="7"/>
      <c r="DW569" s="7"/>
      <c r="DX569" s="7"/>
      <c r="DY569" s="7"/>
      <c r="DZ569" s="7"/>
      <c r="EA569" s="7"/>
      <c r="EB569" s="7"/>
      <c r="EC569" s="7"/>
      <c r="ED569" s="7"/>
      <c r="EE569" s="7"/>
      <c r="EF569" s="7"/>
      <c r="EG569" s="7"/>
      <c r="EH569" s="7"/>
      <c r="EI569" s="7"/>
      <c r="EJ569" s="7"/>
      <c r="EK569" s="7"/>
      <c r="EL569" s="7"/>
      <c r="EM569" s="7"/>
      <c r="EN569" s="7"/>
      <c r="EO569" s="7"/>
      <c r="EP569" s="7"/>
      <c r="EQ569" s="7"/>
      <c r="ER569" s="7"/>
      <c r="ES569" s="7"/>
      <c r="ET569" s="7"/>
      <c r="EU569" s="7"/>
      <c r="EV569" s="7"/>
      <c r="EW569" s="7"/>
      <c r="EX569" s="7"/>
      <c r="EY569" s="7"/>
      <c r="EZ569" s="7"/>
      <c r="FA569" s="7"/>
      <c r="FB569" s="7"/>
      <c r="FC569" s="7"/>
      <c r="FD569" s="7"/>
      <c r="FE569" s="7"/>
      <c r="FF569" s="7"/>
      <c r="FG569" s="7"/>
      <c r="FH569" s="7"/>
      <c r="FI569" s="7"/>
      <c r="FJ569" s="7"/>
      <c r="FK569" s="7"/>
      <c r="FL569" s="7"/>
      <c r="FM569" s="7"/>
      <c r="FN569" s="7"/>
      <c r="FO569" s="7"/>
      <c r="FP569" s="7"/>
      <c r="FQ569" s="7"/>
      <c r="FR569" s="7"/>
      <c r="FS569" s="7"/>
      <c r="FT569" s="7"/>
      <c r="FU569" s="7"/>
      <c r="FV569" s="7"/>
      <c r="FW569" s="7"/>
      <c r="FX569" s="7"/>
      <c r="FY569" s="7"/>
      <c r="FZ569" s="7"/>
      <c r="GA569" s="7"/>
      <c r="GB569" s="7"/>
      <c r="GC569" s="7"/>
      <c r="GD569" s="7"/>
      <c r="GE569" s="7"/>
      <c r="GF569" s="7"/>
      <c r="GG569" s="7"/>
      <c r="GH569" s="7"/>
      <c r="GI569" s="7"/>
      <c r="GJ569" s="7"/>
      <c r="GK569" s="7"/>
      <c r="GL569" s="7"/>
      <c r="GM569" s="7"/>
      <c r="GN569" s="7"/>
      <c r="GO569" s="7"/>
      <c r="GP569" s="7"/>
      <c r="GQ569" s="7"/>
      <c r="GR569" s="7"/>
      <c r="GS569" s="7"/>
      <c r="GT569" s="7"/>
      <c r="GU569" s="7"/>
      <c r="GV569" s="7"/>
      <c r="GW569" s="7"/>
      <c r="GX569" s="7"/>
      <c r="GY569" s="7"/>
      <c r="GZ569" s="7"/>
      <c r="HA569" s="7"/>
      <c r="HB569" s="7"/>
      <c r="HC569" s="7"/>
      <c r="HD569" s="7"/>
      <c r="HE569" s="7"/>
      <c r="HF569" s="7"/>
      <c r="HG569" s="7"/>
      <c r="HH569" s="7"/>
      <c r="HI569" s="7"/>
      <c r="HJ569" s="7"/>
      <c r="HK569" s="7"/>
      <c r="HL569" s="7"/>
      <c r="HM569" s="7"/>
      <c r="HN569" s="7"/>
      <c r="HO569" s="7"/>
      <c r="HP569" s="7"/>
      <c r="HQ569" s="7"/>
      <c r="HR569" s="7"/>
      <c r="HS569" s="7"/>
      <c r="HT569" s="7"/>
      <c r="HU569" s="7"/>
      <c r="HV569" s="7"/>
      <c r="HW569" s="7"/>
      <c r="HX569" s="7"/>
      <c r="HY569" s="7"/>
      <c r="HZ569" s="7"/>
      <c r="IA569" s="7"/>
      <c r="IB569" s="7"/>
      <c r="IC569" s="7"/>
      <c r="ID569" s="7"/>
      <c r="IE569" s="7"/>
      <c r="IF569" s="7"/>
      <c r="IG569" s="7"/>
      <c r="IH569" s="7"/>
      <c r="II569" s="7"/>
      <c r="IJ569" s="7"/>
      <c r="IK569" s="7"/>
      <c r="IL569" s="7"/>
      <c r="IM569" s="7"/>
      <c r="IN569" s="7"/>
      <c r="IO569" s="7"/>
      <c r="IP569" s="7"/>
      <c r="IQ569" s="7"/>
      <c r="IR569" s="7"/>
      <c r="IS569" s="7"/>
      <c r="IT569" s="7"/>
      <c r="IU569" s="7"/>
      <c r="IV569" s="7"/>
      <c r="IW569" s="7"/>
      <c r="IX569" s="7"/>
      <c r="IY569" s="7"/>
      <c r="IZ569" s="7"/>
      <c r="JA569" s="7"/>
      <c r="JB569" s="7"/>
      <c r="JC569" s="7"/>
      <c r="JD569" s="7"/>
      <c r="JE569" s="7"/>
      <c r="JF569" s="7"/>
      <c r="JG569" s="7"/>
      <c r="JH569" s="7"/>
      <c r="JI569" s="7"/>
      <c r="JJ569" s="7"/>
      <c r="JK569" s="7"/>
      <c r="JL569" s="7"/>
      <c r="JM569" s="7"/>
      <c r="JN569" s="7"/>
      <c r="JO569" s="7"/>
      <c r="JP569" s="7"/>
      <c r="JQ569" s="7"/>
      <c r="JR569" s="7"/>
      <c r="JS569" s="7"/>
      <c r="JT569" s="7"/>
      <c r="JU569" s="7"/>
      <c r="JV569" s="7"/>
      <c r="JW569" s="7"/>
      <c r="JX569" s="7"/>
      <c r="JY569" s="7"/>
      <c r="JZ569" s="7"/>
      <c r="KA569" s="7"/>
      <c r="KB569" s="7"/>
      <c r="KC569" s="7"/>
      <c r="KD569" s="7"/>
      <c r="KE569" s="7"/>
      <c r="KF569" s="7"/>
      <c r="KG569" s="7"/>
      <c r="KH569" s="7"/>
      <c r="KI569" s="7"/>
      <c r="KJ569" s="7"/>
      <c r="KK569" s="7"/>
      <c r="KL569" s="7"/>
      <c r="KM569" s="7"/>
      <c r="KN569" s="7"/>
      <c r="KO569" s="7"/>
      <c r="KP569" s="7"/>
      <c r="KQ569" s="7"/>
      <c r="KR569" s="7"/>
      <c r="KS569" s="7"/>
      <c r="KT569" s="7"/>
      <c r="KU569" s="7"/>
      <c r="KV569" s="7"/>
      <c r="KW569" s="7"/>
      <c r="KX569" s="7"/>
      <c r="KY569" s="7"/>
      <c r="KZ569" s="7"/>
      <c r="LA569" s="7"/>
      <c r="LB569" s="7"/>
      <c r="LC569" s="7"/>
      <c r="LD569" s="7"/>
      <c r="LE569" s="7"/>
      <c r="LF569" s="7"/>
      <c r="LG569" s="7"/>
      <c r="LH569" s="7"/>
      <c r="LI569" s="7"/>
      <c r="LJ569" s="7"/>
      <c r="LK569" s="7"/>
      <c r="LL569" s="7"/>
      <c r="LM569" s="7"/>
      <c r="LN569" s="7"/>
      <c r="LO569" s="7"/>
      <c r="LP569" s="7"/>
      <c r="LQ569" s="7"/>
      <c r="LR569" s="7"/>
      <c r="LS569" s="7"/>
      <c r="LT569" s="7"/>
      <c r="LU569" s="7"/>
      <c r="LV569" s="7"/>
      <c r="LW569" s="7"/>
      <c r="LX569" s="7"/>
      <c r="LY569" s="7"/>
      <c r="LZ569" s="7"/>
      <c r="MA569" s="7"/>
      <c r="MB569" s="7"/>
      <c r="MC569" s="7"/>
      <c r="MD569" s="7"/>
      <c r="ME569" s="7"/>
      <c r="MF569" s="7"/>
      <c r="MG569" s="7"/>
      <c r="MH569" s="7"/>
      <c r="MI569" s="7"/>
      <c r="MJ569" s="7"/>
      <c r="MK569" s="7"/>
      <c r="ML569" s="7"/>
      <c r="MM569" s="7"/>
      <c r="MN569" s="7"/>
      <c r="MO569" s="7"/>
      <c r="MP569" s="7"/>
      <c r="MQ569" s="7"/>
      <c r="MR569" s="7"/>
      <c r="MS569" s="7"/>
      <c r="MT569" s="7"/>
      <c r="MU569" s="7"/>
      <c r="MV569" s="7"/>
      <c r="MW569" s="7"/>
      <c r="MX569" s="7"/>
      <c r="MY569" s="7"/>
      <c r="MZ569" s="7"/>
      <c r="NA569" s="7"/>
      <c r="NB569" s="7"/>
      <c r="NC569" s="7"/>
      <c r="ND569" s="7"/>
      <c r="NE569" s="7"/>
      <c r="NF569" s="7"/>
      <c r="NG569" s="7"/>
      <c r="NH569" s="7"/>
      <c r="NI569" s="7"/>
      <c r="NJ569" s="7"/>
      <c r="NK569" s="7"/>
      <c r="NL569" s="7"/>
      <c r="NM569" s="7"/>
      <c r="NN569" s="7"/>
      <c r="NO569" s="7"/>
      <c r="NP569" s="7"/>
      <c r="NQ569" s="7"/>
      <c r="NR569" s="7"/>
      <c r="NS569" s="7"/>
      <c r="NT569" s="7"/>
      <c r="NU569" s="7"/>
      <c r="NV569" s="7"/>
      <c r="NW569" s="7"/>
      <c r="NX569" s="7"/>
      <c r="NY569" s="7"/>
      <c r="NZ569" s="7"/>
      <c r="OA569" s="7"/>
      <c r="OB569" s="7"/>
      <c r="OC569" s="7"/>
      <c r="OD569" s="7"/>
      <c r="OE569" s="7"/>
      <c r="OF569" s="7"/>
      <c r="OG569" s="7"/>
      <c r="OH569" s="7"/>
      <c r="OI569" s="7"/>
      <c r="OJ569" s="7"/>
      <c r="OK569" s="7"/>
      <c r="OL569" s="7"/>
      <c r="OM569" s="7"/>
      <c r="ON569" s="7"/>
      <c r="OO569" s="7"/>
      <c r="OP569" s="7"/>
      <c r="OQ569" s="7"/>
      <c r="OR569" s="7"/>
      <c r="OS569" s="7"/>
      <c r="OT569" s="7"/>
      <c r="OU569" s="7"/>
      <c r="OV569" s="7"/>
      <c r="OW569" s="7"/>
      <c r="OX569" s="7"/>
      <c r="OY569" s="7"/>
      <c r="OZ569" s="7"/>
      <c r="PA569" s="7"/>
      <c r="PB569" s="7"/>
      <c r="PC569" s="7"/>
      <c r="PD569" s="7"/>
      <c r="PE569" s="7"/>
      <c r="PF569" s="7"/>
      <c r="PG569" s="7"/>
      <c r="PH569" s="7"/>
      <c r="PI569" s="7"/>
      <c r="PJ569" s="7"/>
      <c r="PK569" s="7"/>
      <c r="PL569" s="7"/>
      <c r="PM569" s="7"/>
      <c r="PN569" s="7"/>
    </row>
    <row r="570" spans="1:430" s="401" customFormat="1" ht="43.5" customHeight="1" x14ac:dyDescent="0.25">
      <c r="A570" s="311" t="s">
        <v>121</v>
      </c>
      <c r="B570" s="369" t="s">
        <v>918</v>
      </c>
      <c r="C570" s="398" t="s">
        <v>920</v>
      </c>
      <c r="D570" s="314" t="s">
        <v>3313</v>
      </c>
      <c r="E570" s="314" t="s">
        <v>387</v>
      </c>
      <c r="F570" s="307" t="s">
        <v>34</v>
      </c>
      <c r="G570" s="313" t="s">
        <v>2513</v>
      </c>
      <c r="H570" s="313" t="s">
        <v>2515</v>
      </c>
      <c r="I570" s="316">
        <v>100000</v>
      </c>
      <c r="J570" s="316">
        <f>-K2169/0.0833333333333333</f>
        <v>0</v>
      </c>
      <c r="K570" s="316"/>
      <c r="L570" s="317">
        <v>42823</v>
      </c>
      <c r="M570" s="317">
        <v>42866</v>
      </c>
      <c r="N570" s="318">
        <v>43230</v>
      </c>
      <c r="O570" s="336">
        <f>YEAR(N570)</f>
        <v>2018</v>
      </c>
      <c r="P570" s="336">
        <f>MONTH(N570)</f>
        <v>5</v>
      </c>
      <c r="Q570" s="326" t="str">
        <f>IF(P570&gt;9,CONCATENATE(O570,P570),CONCATENATE(O570,"0",P570))</f>
        <v>201805</v>
      </c>
      <c r="R570" s="311" t="s">
        <v>268</v>
      </c>
      <c r="S570" s="319">
        <v>0</v>
      </c>
      <c r="T570" s="319">
        <v>0</v>
      </c>
      <c r="U570" s="313"/>
      <c r="V570" s="360"/>
      <c r="W570" s="360"/>
      <c r="X570" s="360"/>
      <c r="Y570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70" s="385"/>
      <c r="AA570" s="363"/>
      <c r="AB570" s="363"/>
      <c r="AC570" s="363"/>
      <c r="AD570" s="363"/>
      <c r="AE570" s="363"/>
      <c r="AF570" s="363"/>
      <c r="AG570" s="363"/>
      <c r="AH570" s="363"/>
      <c r="AI570" s="363"/>
      <c r="AJ570" s="363"/>
      <c r="AK570" s="363"/>
      <c r="AL570" s="363"/>
      <c r="AM570" s="363"/>
      <c r="AN570" s="363"/>
      <c r="AO570" s="363"/>
      <c r="AP570" s="363"/>
      <c r="AQ570" s="363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  <c r="BC570" s="7"/>
      <c r="BD570" s="7"/>
      <c r="BE570" s="7"/>
      <c r="BF570" s="7"/>
      <c r="BG570" s="7"/>
      <c r="BH570" s="7"/>
      <c r="BI570" s="7"/>
      <c r="BJ570" s="7"/>
      <c r="BK570" s="7"/>
      <c r="BL570" s="7"/>
      <c r="BM570" s="7"/>
      <c r="BN570" s="7"/>
      <c r="BO570" s="7"/>
      <c r="BP570" s="7"/>
      <c r="BQ570" s="7"/>
      <c r="BR570" s="7"/>
      <c r="BS570" s="7"/>
      <c r="BT570" s="7"/>
      <c r="BU570" s="7"/>
      <c r="BV570" s="7"/>
      <c r="BW570" s="7"/>
      <c r="BX570" s="7"/>
      <c r="BY570" s="7"/>
      <c r="BZ570" s="7"/>
      <c r="CA570" s="7"/>
      <c r="CB570" s="7"/>
      <c r="CC570" s="7"/>
      <c r="CD570" s="7"/>
      <c r="CE570" s="7"/>
      <c r="CF570" s="7"/>
      <c r="CG570" s="7"/>
      <c r="CH570" s="7"/>
      <c r="CI570" s="7"/>
      <c r="CJ570" s="7"/>
      <c r="CK570" s="7"/>
      <c r="CL570" s="7"/>
      <c r="CM570" s="7"/>
      <c r="CN570" s="7"/>
      <c r="CO570" s="7"/>
      <c r="CP570" s="7"/>
      <c r="CQ570" s="7"/>
      <c r="CR570" s="7"/>
      <c r="CS570" s="7"/>
      <c r="CT570" s="7"/>
      <c r="CU570" s="7"/>
      <c r="CV570" s="7"/>
      <c r="CW570" s="7"/>
      <c r="CX570" s="7"/>
      <c r="CY570" s="7"/>
      <c r="CZ570" s="7"/>
      <c r="DA570" s="7"/>
      <c r="DB570" s="7"/>
      <c r="DC570" s="7"/>
      <c r="DD570" s="7"/>
      <c r="DE570" s="7"/>
      <c r="DF570" s="7"/>
      <c r="DG570" s="7"/>
      <c r="DH570" s="7"/>
      <c r="DI570" s="7"/>
      <c r="DJ570" s="7"/>
      <c r="DK570" s="7"/>
      <c r="DL570" s="7"/>
      <c r="DM570" s="7"/>
      <c r="DN570" s="7"/>
      <c r="DO570" s="7"/>
      <c r="DP570" s="7"/>
      <c r="DQ570" s="7"/>
      <c r="DR570" s="7"/>
      <c r="DS570" s="7"/>
      <c r="DT570" s="7"/>
      <c r="DU570" s="7"/>
      <c r="DV570" s="7"/>
      <c r="DW570" s="7"/>
      <c r="DX570" s="7"/>
      <c r="DY570" s="7"/>
      <c r="DZ570" s="7"/>
      <c r="EA570" s="7"/>
      <c r="EB570" s="7"/>
      <c r="EC570" s="7"/>
      <c r="ED570" s="7"/>
      <c r="EE570" s="7"/>
      <c r="EF570" s="7"/>
      <c r="EG570" s="7"/>
      <c r="EH570" s="7"/>
      <c r="EI570" s="7"/>
      <c r="EJ570" s="7"/>
      <c r="EK570" s="7"/>
      <c r="EL570" s="7"/>
      <c r="EM570" s="7"/>
      <c r="EN570" s="7"/>
      <c r="EO570" s="7"/>
      <c r="EP570" s="7"/>
      <c r="EQ570" s="7"/>
      <c r="ER570" s="7"/>
      <c r="ES570" s="7"/>
      <c r="ET570" s="7"/>
      <c r="EU570" s="7"/>
      <c r="EV570" s="7"/>
      <c r="EW570" s="7"/>
      <c r="EX570" s="7"/>
      <c r="EY570" s="7"/>
      <c r="EZ570" s="7"/>
      <c r="FA570" s="7"/>
      <c r="FB570" s="7"/>
      <c r="FC570" s="7"/>
      <c r="FD570" s="7"/>
      <c r="FE570" s="7"/>
      <c r="FF570" s="7"/>
      <c r="FG570" s="7"/>
      <c r="FH570" s="7"/>
      <c r="FI570" s="7"/>
      <c r="FJ570" s="7"/>
      <c r="FK570" s="7"/>
      <c r="FL570" s="7"/>
      <c r="FM570" s="7"/>
      <c r="FN570" s="7"/>
      <c r="FO570" s="7"/>
      <c r="FP570" s="7"/>
      <c r="FQ570" s="7"/>
      <c r="FR570" s="7"/>
      <c r="FS570" s="7"/>
      <c r="FT570" s="7"/>
      <c r="FU570" s="7"/>
      <c r="FV570" s="7"/>
      <c r="FW570" s="7"/>
      <c r="FX570" s="7"/>
      <c r="FY570" s="7"/>
      <c r="FZ570" s="7"/>
      <c r="GA570" s="7"/>
      <c r="GB570" s="7"/>
      <c r="GC570" s="7"/>
      <c r="GD570" s="7"/>
      <c r="GE570" s="7"/>
      <c r="GF570" s="7"/>
      <c r="GG570" s="7"/>
      <c r="GH570" s="7"/>
      <c r="GI570" s="7"/>
      <c r="GJ570" s="7"/>
      <c r="GK570" s="7"/>
      <c r="GL570" s="7"/>
      <c r="GM570" s="7"/>
      <c r="GN570" s="7"/>
      <c r="GO570" s="7"/>
      <c r="GP570" s="7"/>
      <c r="GQ570" s="7"/>
      <c r="GR570" s="7"/>
      <c r="GS570" s="7"/>
      <c r="GT570" s="7"/>
      <c r="GU570" s="7"/>
      <c r="GV570" s="7"/>
      <c r="GW570" s="7"/>
      <c r="GX570" s="7"/>
      <c r="GY570" s="7"/>
      <c r="GZ570" s="7"/>
      <c r="HA570" s="7"/>
      <c r="HB570" s="7"/>
      <c r="HC570" s="7"/>
      <c r="HD570" s="7"/>
      <c r="HE570" s="7"/>
      <c r="HF570" s="7"/>
      <c r="HG570" s="7"/>
      <c r="HH570" s="7"/>
      <c r="HI570" s="7"/>
      <c r="HJ570" s="7"/>
      <c r="HK570" s="7"/>
      <c r="HL570" s="7"/>
      <c r="HM570" s="7"/>
      <c r="HN570" s="7"/>
      <c r="HO570" s="7"/>
      <c r="HP570" s="7"/>
      <c r="HQ570" s="7"/>
      <c r="HR570" s="7"/>
      <c r="HS570" s="7"/>
      <c r="HT570" s="7"/>
      <c r="HU570" s="7"/>
      <c r="HV570" s="7"/>
      <c r="HW570" s="7"/>
      <c r="HX570" s="7"/>
      <c r="HY570" s="7"/>
      <c r="HZ570" s="7"/>
      <c r="IA570" s="7"/>
      <c r="IB570" s="7"/>
      <c r="IC570" s="7"/>
      <c r="ID570" s="7"/>
      <c r="IE570" s="7"/>
      <c r="IF570" s="7"/>
      <c r="IG570" s="7"/>
      <c r="IH570" s="7"/>
      <c r="II570" s="7"/>
      <c r="IJ570" s="7"/>
      <c r="IK570" s="7"/>
      <c r="IL570" s="7"/>
      <c r="IM570" s="7"/>
      <c r="IN570" s="7"/>
      <c r="IO570" s="7"/>
      <c r="IP570" s="7"/>
      <c r="IQ570" s="7"/>
      <c r="IR570" s="7"/>
      <c r="IS570" s="7"/>
      <c r="IT570" s="7"/>
      <c r="IU570" s="7"/>
      <c r="IV570" s="7"/>
      <c r="IW570" s="7"/>
      <c r="IX570" s="7"/>
      <c r="IY570" s="7"/>
      <c r="IZ570" s="7"/>
      <c r="JA570" s="7"/>
      <c r="JB570" s="7"/>
      <c r="JC570" s="7"/>
      <c r="JD570" s="7"/>
      <c r="JE570" s="7"/>
      <c r="JF570" s="7"/>
      <c r="JG570" s="7"/>
      <c r="JH570" s="7"/>
      <c r="JI570" s="7"/>
      <c r="JJ570" s="7"/>
      <c r="JK570" s="7"/>
      <c r="JL570" s="7"/>
      <c r="JM570" s="7"/>
      <c r="JN570" s="7"/>
      <c r="JO570" s="7"/>
      <c r="JP570" s="7"/>
      <c r="JQ570" s="7"/>
      <c r="JR570" s="7"/>
      <c r="JS570" s="7"/>
      <c r="JT570" s="7"/>
      <c r="JU570" s="7"/>
      <c r="JV570" s="7"/>
      <c r="JW570" s="7"/>
      <c r="JX570" s="7"/>
      <c r="JY570" s="7"/>
      <c r="JZ570" s="7"/>
      <c r="KA570" s="7"/>
      <c r="KB570" s="7"/>
      <c r="KC570" s="7"/>
      <c r="KD570" s="7"/>
      <c r="KE570" s="7"/>
      <c r="KF570" s="7"/>
      <c r="KG570" s="7"/>
      <c r="KH570" s="7"/>
      <c r="KI570" s="7"/>
      <c r="KJ570" s="7"/>
      <c r="KK570" s="7"/>
      <c r="KL570" s="7"/>
      <c r="KM570" s="7"/>
      <c r="KN570" s="7"/>
      <c r="KO570" s="7"/>
      <c r="KP570" s="7"/>
      <c r="KQ570" s="7"/>
      <c r="KR570" s="7"/>
      <c r="KS570" s="7"/>
      <c r="KT570" s="7"/>
      <c r="KU570" s="7"/>
      <c r="KV570" s="7"/>
      <c r="KW570" s="7"/>
      <c r="KX570" s="7"/>
      <c r="KY570" s="7"/>
      <c r="KZ570" s="7"/>
      <c r="LA570" s="7"/>
      <c r="LB570" s="7"/>
      <c r="LC570" s="7"/>
      <c r="LD570" s="7"/>
      <c r="LE570" s="7"/>
      <c r="LF570" s="7"/>
      <c r="LG570" s="7"/>
      <c r="LH570" s="7"/>
      <c r="LI570" s="7"/>
      <c r="LJ570" s="7"/>
      <c r="LK570" s="7"/>
      <c r="LL570" s="7"/>
      <c r="LM570" s="7"/>
      <c r="LN570" s="7"/>
      <c r="LO570" s="7"/>
      <c r="LP570" s="7"/>
      <c r="LQ570" s="7"/>
      <c r="LR570" s="7"/>
      <c r="LS570" s="7"/>
      <c r="LT570" s="7"/>
      <c r="LU570" s="7"/>
      <c r="LV570" s="7"/>
      <c r="LW570" s="7"/>
      <c r="LX570" s="7"/>
      <c r="LY570" s="7"/>
      <c r="LZ570" s="7"/>
      <c r="MA570" s="7"/>
      <c r="MB570" s="7"/>
      <c r="MC570" s="7"/>
      <c r="MD570" s="7"/>
      <c r="ME570" s="7"/>
      <c r="MF570" s="7"/>
      <c r="MG570" s="7"/>
      <c r="MH570" s="7"/>
      <c r="MI570" s="7"/>
      <c r="MJ570" s="7"/>
      <c r="MK570" s="7"/>
      <c r="ML570" s="7"/>
      <c r="MM570" s="7"/>
      <c r="MN570" s="7"/>
      <c r="MO570" s="7"/>
      <c r="MP570" s="7"/>
      <c r="MQ570" s="7"/>
      <c r="MR570" s="7"/>
      <c r="MS570" s="7"/>
      <c r="MT570" s="7"/>
      <c r="MU570" s="7"/>
      <c r="MV570" s="7"/>
      <c r="MW570" s="7"/>
      <c r="MX570" s="7"/>
      <c r="MY570" s="7"/>
      <c r="MZ570" s="7"/>
      <c r="NA570" s="7"/>
      <c r="NB570" s="7"/>
      <c r="NC570" s="7"/>
      <c r="ND570" s="7"/>
      <c r="NE570" s="7"/>
      <c r="NF570" s="7"/>
      <c r="NG570" s="7"/>
      <c r="NH570" s="7"/>
      <c r="NI570" s="7"/>
      <c r="NJ570" s="7"/>
      <c r="NK570" s="7"/>
      <c r="NL570" s="7"/>
      <c r="NM570" s="7"/>
      <c r="NN570" s="7"/>
      <c r="NO570" s="7"/>
      <c r="NP570" s="7"/>
      <c r="NQ570" s="7"/>
      <c r="NR570" s="7"/>
      <c r="NS570" s="7"/>
      <c r="NT570" s="7"/>
      <c r="NU570" s="7"/>
      <c r="NV570" s="7"/>
      <c r="NW570" s="7"/>
      <c r="NX570" s="7"/>
      <c r="NY570" s="7"/>
      <c r="NZ570" s="7"/>
      <c r="OA570" s="7"/>
      <c r="OB570" s="7"/>
      <c r="OC570" s="7"/>
      <c r="OD570" s="7"/>
      <c r="OE570" s="7"/>
      <c r="OF570" s="7"/>
      <c r="OG570" s="7"/>
      <c r="OH570" s="7"/>
      <c r="OI570" s="7"/>
      <c r="OJ570" s="7"/>
      <c r="OK570" s="7"/>
      <c r="OL570" s="7"/>
      <c r="OM570" s="7"/>
      <c r="ON570" s="7"/>
      <c r="OO570" s="7"/>
      <c r="OP570" s="7"/>
      <c r="OQ570" s="7"/>
      <c r="OR570" s="7"/>
      <c r="OS570" s="7"/>
      <c r="OT570" s="7"/>
      <c r="OU570" s="7"/>
      <c r="OV570" s="7"/>
      <c r="OW570" s="7"/>
      <c r="OX570" s="7"/>
      <c r="OY570" s="7"/>
      <c r="OZ570" s="7"/>
      <c r="PA570" s="7"/>
      <c r="PB570" s="7"/>
      <c r="PC570" s="7"/>
      <c r="PD570" s="7"/>
      <c r="PE570" s="7"/>
      <c r="PF570" s="7"/>
      <c r="PG570" s="7"/>
      <c r="PH570" s="7"/>
      <c r="PI570" s="7"/>
      <c r="PJ570" s="7"/>
      <c r="PK570" s="7"/>
      <c r="PL570" s="7"/>
      <c r="PM570" s="7"/>
      <c r="PN570" s="7"/>
    </row>
    <row r="571" spans="1:430" s="401" customFormat="1" ht="43.5" customHeight="1" x14ac:dyDescent="0.25">
      <c r="A571" s="311" t="s">
        <v>121</v>
      </c>
      <c r="B571" s="369" t="s">
        <v>918</v>
      </c>
      <c r="C571" s="398" t="s">
        <v>920</v>
      </c>
      <c r="D571" s="314" t="s">
        <v>3315</v>
      </c>
      <c r="E571" s="314" t="s">
        <v>387</v>
      </c>
      <c r="F571" s="307" t="s">
        <v>34</v>
      </c>
      <c r="G571" s="313" t="s">
        <v>2513</v>
      </c>
      <c r="H571" s="313" t="s">
        <v>2516</v>
      </c>
      <c r="I571" s="316">
        <v>100000</v>
      </c>
      <c r="J571" s="316">
        <f>-K2170/0.0833333333333333</f>
        <v>0</v>
      </c>
      <c r="K571" s="316"/>
      <c r="L571" s="317">
        <v>42823</v>
      </c>
      <c r="M571" s="317">
        <v>42866</v>
      </c>
      <c r="N571" s="318">
        <v>43230</v>
      </c>
      <c r="O571" s="336">
        <f>YEAR(N571)</f>
        <v>2018</v>
      </c>
      <c r="P571" s="336">
        <f>MONTH(N571)</f>
        <v>5</v>
      </c>
      <c r="Q571" s="326" t="str">
        <f>IF(P571&gt;9,CONCATENATE(O571,P571),CONCATENATE(O571,"0",P571))</f>
        <v>201805</v>
      </c>
      <c r="R571" s="311" t="s">
        <v>268</v>
      </c>
      <c r="S571" s="319">
        <v>0</v>
      </c>
      <c r="T571" s="319">
        <v>0</v>
      </c>
      <c r="U571" s="313"/>
      <c r="V571" s="360"/>
      <c r="W571" s="360"/>
      <c r="X571" s="360"/>
      <c r="Y571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71" s="385"/>
      <c r="AA571" s="363"/>
      <c r="AB571" s="363"/>
      <c r="AC571" s="363"/>
      <c r="AD571" s="363"/>
      <c r="AE571" s="363"/>
      <c r="AF571" s="363"/>
      <c r="AG571" s="363"/>
      <c r="AH571" s="363"/>
      <c r="AI571" s="363"/>
      <c r="AJ571" s="363"/>
      <c r="AK571" s="363"/>
      <c r="AL571" s="363"/>
      <c r="AM571" s="363"/>
      <c r="AN571" s="363"/>
      <c r="AO571" s="363"/>
      <c r="AP571" s="363"/>
      <c r="AQ571" s="363"/>
      <c r="AR571" s="7"/>
      <c r="AS571" s="7"/>
      <c r="AT571" s="7"/>
      <c r="AU571" s="7"/>
      <c r="AV571" s="7"/>
      <c r="AW571" s="7"/>
      <c r="AX571" s="7"/>
      <c r="AY571" s="7"/>
      <c r="AZ571" s="7"/>
      <c r="BA571" s="7"/>
      <c r="BB571" s="7"/>
      <c r="BC571" s="7"/>
      <c r="BD571" s="7"/>
      <c r="BE571" s="7"/>
      <c r="BF571" s="7"/>
      <c r="BG571" s="7"/>
      <c r="BH571" s="7"/>
      <c r="BI571" s="7"/>
      <c r="BJ571" s="7"/>
      <c r="BK571" s="7"/>
      <c r="BL571" s="7"/>
      <c r="BM571" s="7"/>
      <c r="BN571" s="7"/>
      <c r="BO571" s="7"/>
      <c r="BP571" s="7"/>
      <c r="BQ571" s="7"/>
      <c r="BR571" s="7"/>
      <c r="BS571" s="7"/>
      <c r="BT571" s="7"/>
      <c r="BU571" s="7"/>
      <c r="BV571" s="7"/>
      <c r="BW571" s="7"/>
      <c r="BX571" s="7"/>
      <c r="BY571" s="7"/>
      <c r="BZ571" s="7"/>
      <c r="CA571" s="7"/>
      <c r="CB571" s="7"/>
      <c r="CC571" s="7"/>
      <c r="CD571" s="7"/>
      <c r="CE571" s="7"/>
      <c r="CF571" s="7"/>
      <c r="CG571" s="7"/>
      <c r="CH571" s="7"/>
      <c r="CI571" s="7"/>
      <c r="CJ571" s="7"/>
      <c r="CK571" s="7"/>
      <c r="CL571" s="7"/>
      <c r="CM571" s="7"/>
      <c r="CN571" s="7"/>
      <c r="CO571" s="7"/>
      <c r="CP571" s="7"/>
      <c r="CQ571" s="7"/>
      <c r="CR571" s="7"/>
      <c r="CS571" s="7"/>
      <c r="CT571" s="7"/>
      <c r="CU571" s="7"/>
      <c r="CV571" s="7"/>
      <c r="CW571" s="7"/>
      <c r="CX571" s="7"/>
      <c r="CY571" s="7"/>
      <c r="CZ571" s="7"/>
      <c r="DA571" s="7"/>
      <c r="DB571" s="7"/>
      <c r="DC571" s="7"/>
      <c r="DD571" s="7"/>
      <c r="DE571" s="7"/>
      <c r="DF571" s="7"/>
      <c r="DG571" s="7"/>
      <c r="DH571" s="7"/>
      <c r="DI571" s="7"/>
      <c r="DJ571" s="7"/>
      <c r="DK571" s="7"/>
      <c r="DL571" s="7"/>
      <c r="DM571" s="7"/>
      <c r="DN571" s="7"/>
      <c r="DO571" s="7"/>
      <c r="DP571" s="7"/>
      <c r="DQ571" s="7"/>
      <c r="DR571" s="7"/>
      <c r="DS571" s="7"/>
      <c r="DT571" s="7"/>
      <c r="DU571" s="7"/>
      <c r="DV571" s="7"/>
      <c r="DW571" s="7"/>
      <c r="DX571" s="7"/>
      <c r="DY571" s="7"/>
      <c r="DZ571" s="7"/>
      <c r="EA571" s="7"/>
      <c r="EB571" s="7"/>
      <c r="EC571" s="7"/>
      <c r="ED571" s="7"/>
      <c r="EE571" s="7"/>
      <c r="EF571" s="7"/>
      <c r="EG571" s="7"/>
      <c r="EH571" s="7"/>
      <c r="EI571" s="7"/>
      <c r="EJ571" s="7"/>
      <c r="EK571" s="7"/>
      <c r="EL571" s="7"/>
      <c r="EM571" s="7"/>
      <c r="EN571" s="7"/>
      <c r="EO571" s="7"/>
      <c r="EP571" s="7"/>
      <c r="EQ571" s="7"/>
      <c r="ER571" s="7"/>
      <c r="ES571" s="7"/>
      <c r="ET571" s="7"/>
      <c r="EU571" s="7"/>
      <c r="EV571" s="7"/>
      <c r="EW571" s="7"/>
      <c r="EX571" s="7"/>
      <c r="EY571" s="7"/>
      <c r="EZ571" s="7"/>
      <c r="FA571" s="7"/>
      <c r="FB571" s="7"/>
      <c r="FC571" s="7"/>
      <c r="FD571" s="7"/>
      <c r="FE571" s="7"/>
      <c r="FF571" s="7"/>
      <c r="FG571" s="7"/>
      <c r="FH571" s="7"/>
      <c r="FI571" s="7"/>
      <c r="FJ571" s="7"/>
      <c r="FK571" s="7"/>
      <c r="FL571" s="7"/>
      <c r="FM571" s="7"/>
      <c r="FN571" s="7"/>
      <c r="FO571" s="7"/>
      <c r="FP571" s="7"/>
      <c r="FQ571" s="7"/>
      <c r="FR571" s="7"/>
      <c r="FS571" s="7"/>
      <c r="FT571" s="7"/>
      <c r="FU571" s="7"/>
      <c r="FV571" s="7"/>
      <c r="FW571" s="7"/>
      <c r="FX571" s="7"/>
      <c r="FY571" s="7"/>
      <c r="FZ571" s="7"/>
      <c r="GA571" s="7"/>
      <c r="GB571" s="7"/>
      <c r="GC571" s="7"/>
      <c r="GD571" s="7"/>
      <c r="GE571" s="7"/>
      <c r="GF571" s="7"/>
      <c r="GG571" s="7"/>
      <c r="GH571" s="7"/>
      <c r="GI571" s="7"/>
      <c r="GJ571" s="7"/>
      <c r="GK571" s="7"/>
      <c r="GL571" s="7"/>
      <c r="GM571" s="7"/>
      <c r="GN571" s="7"/>
      <c r="GO571" s="7"/>
      <c r="GP571" s="7"/>
      <c r="GQ571" s="7"/>
      <c r="GR571" s="7"/>
      <c r="GS571" s="7"/>
      <c r="GT571" s="7"/>
      <c r="GU571" s="7"/>
      <c r="GV571" s="7"/>
      <c r="GW571" s="7"/>
      <c r="GX571" s="7"/>
      <c r="GY571" s="7"/>
      <c r="GZ571" s="7"/>
      <c r="HA571" s="7"/>
      <c r="HB571" s="7"/>
      <c r="HC571" s="7"/>
      <c r="HD571" s="7"/>
      <c r="HE571" s="7"/>
      <c r="HF571" s="7"/>
      <c r="HG571" s="7"/>
      <c r="HH571" s="7"/>
      <c r="HI571" s="7"/>
      <c r="HJ571" s="7"/>
      <c r="HK571" s="7"/>
      <c r="HL571" s="7"/>
      <c r="HM571" s="7"/>
      <c r="HN571" s="7"/>
      <c r="HO571" s="7"/>
      <c r="HP571" s="7"/>
      <c r="HQ571" s="7"/>
      <c r="HR571" s="7"/>
      <c r="HS571" s="7"/>
      <c r="HT571" s="7"/>
      <c r="HU571" s="7"/>
      <c r="HV571" s="7"/>
      <c r="HW571" s="7"/>
      <c r="HX571" s="7"/>
      <c r="HY571" s="7"/>
      <c r="HZ571" s="7"/>
      <c r="IA571" s="7"/>
      <c r="IB571" s="7"/>
      <c r="IC571" s="7"/>
      <c r="ID571" s="7"/>
      <c r="IE571" s="7"/>
      <c r="IF571" s="7"/>
      <c r="IG571" s="7"/>
      <c r="IH571" s="7"/>
      <c r="II571" s="7"/>
      <c r="IJ571" s="7"/>
      <c r="IK571" s="7"/>
      <c r="IL571" s="7"/>
      <c r="IM571" s="7"/>
      <c r="IN571" s="7"/>
      <c r="IO571" s="7"/>
      <c r="IP571" s="7"/>
      <c r="IQ571" s="7"/>
      <c r="IR571" s="7"/>
      <c r="IS571" s="7"/>
      <c r="IT571" s="7"/>
      <c r="IU571" s="7"/>
      <c r="IV571" s="7"/>
      <c r="IW571" s="7"/>
      <c r="IX571" s="7"/>
      <c r="IY571" s="7"/>
      <c r="IZ571" s="7"/>
      <c r="JA571" s="7"/>
      <c r="JB571" s="7"/>
      <c r="JC571" s="7"/>
      <c r="JD571" s="7"/>
      <c r="JE571" s="7"/>
      <c r="JF571" s="7"/>
      <c r="JG571" s="7"/>
      <c r="JH571" s="7"/>
      <c r="JI571" s="7"/>
      <c r="JJ571" s="7"/>
      <c r="JK571" s="7"/>
      <c r="JL571" s="7"/>
      <c r="JM571" s="7"/>
      <c r="JN571" s="7"/>
      <c r="JO571" s="7"/>
      <c r="JP571" s="7"/>
      <c r="JQ571" s="7"/>
      <c r="JR571" s="7"/>
      <c r="JS571" s="7"/>
      <c r="JT571" s="7"/>
      <c r="JU571" s="7"/>
      <c r="JV571" s="7"/>
      <c r="JW571" s="7"/>
      <c r="JX571" s="7"/>
      <c r="JY571" s="7"/>
      <c r="JZ571" s="7"/>
      <c r="KA571" s="7"/>
      <c r="KB571" s="7"/>
      <c r="KC571" s="7"/>
      <c r="KD571" s="7"/>
      <c r="KE571" s="7"/>
      <c r="KF571" s="7"/>
      <c r="KG571" s="7"/>
      <c r="KH571" s="7"/>
      <c r="KI571" s="7"/>
      <c r="KJ571" s="7"/>
      <c r="KK571" s="7"/>
      <c r="KL571" s="7"/>
      <c r="KM571" s="7"/>
      <c r="KN571" s="7"/>
      <c r="KO571" s="7"/>
      <c r="KP571" s="7"/>
      <c r="KQ571" s="7"/>
      <c r="KR571" s="7"/>
      <c r="KS571" s="7"/>
      <c r="KT571" s="7"/>
      <c r="KU571" s="7"/>
      <c r="KV571" s="7"/>
      <c r="KW571" s="7"/>
      <c r="KX571" s="7"/>
      <c r="KY571" s="7"/>
      <c r="KZ571" s="7"/>
      <c r="LA571" s="7"/>
      <c r="LB571" s="7"/>
      <c r="LC571" s="7"/>
      <c r="LD571" s="7"/>
      <c r="LE571" s="7"/>
      <c r="LF571" s="7"/>
      <c r="LG571" s="7"/>
      <c r="LH571" s="7"/>
      <c r="LI571" s="7"/>
      <c r="LJ571" s="7"/>
      <c r="LK571" s="7"/>
      <c r="LL571" s="7"/>
      <c r="LM571" s="7"/>
      <c r="LN571" s="7"/>
      <c r="LO571" s="7"/>
      <c r="LP571" s="7"/>
      <c r="LQ571" s="7"/>
      <c r="LR571" s="7"/>
      <c r="LS571" s="7"/>
      <c r="LT571" s="7"/>
      <c r="LU571" s="7"/>
      <c r="LV571" s="7"/>
      <c r="LW571" s="7"/>
      <c r="LX571" s="7"/>
      <c r="LY571" s="7"/>
      <c r="LZ571" s="7"/>
      <c r="MA571" s="7"/>
      <c r="MB571" s="7"/>
      <c r="MC571" s="7"/>
      <c r="MD571" s="7"/>
      <c r="ME571" s="7"/>
      <c r="MF571" s="7"/>
      <c r="MG571" s="7"/>
      <c r="MH571" s="7"/>
      <c r="MI571" s="7"/>
      <c r="MJ571" s="7"/>
      <c r="MK571" s="7"/>
      <c r="ML571" s="7"/>
      <c r="MM571" s="7"/>
      <c r="MN571" s="7"/>
      <c r="MO571" s="7"/>
      <c r="MP571" s="7"/>
      <c r="MQ571" s="7"/>
      <c r="MR571" s="7"/>
      <c r="MS571" s="7"/>
      <c r="MT571" s="7"/>
      <c r="MU571" s="7"/>
      <c r="MV571" s="7"/>
      <c r="MW571" s="7"/>
      <c r="MX571" s="7"/>
      <c r="MY571" s="7"/>
      <c r="MZ571" s="7"/>
      <c r="NA571" s="7"/>
      <c r="NB571" s="7"/>
      <c r="NC571" s="7"/>
      <c r="ND571" s="7"/>
      <c r="NE571" s="7"/>
      <c r="NF571" s="7"/>
      <c r="NG571" s="7"/>
      <c r="NH571" s="7"/>
      <c r="NI571" s="7"/>
      <c r="NJ571" s="7"/>
      <c r="NK571" s="7"/>
      <c r="NL571" s="7"/>
      <c r="NM571" s="7"/>
      <c r="NN571" s="7"/>
      <c r="NO571" s="7"/>
      <c r="NP571" s="7"/>
      <c r="NQ571" s="7"/>
      <c r="NR571" s="7"/>
      <c r="NS571" s="7"/>
      <c r="NT571" s="7"/>
      <c r="NU571" s="7"/>
      <c r="NV571" s="7"/>
      <c r="NW571" s="7"/>
      <c r="NX571" s="7"/>
      <c r="NY571" s="7"/>
      <c r="NZ571" s="7"/>
      <c r="OA571" s="7"/>
      <c r="OB571" s="7"/>
      <c r="OC571" s="7"/>
      <c r="OD571" s="7"/>
      <c r="OE571" s="7"/>
      <c r="OF571" s="7"/>
      <c r="OG571" s="7"/>
      <c r="OH571" s="7"/>
      <c r="OI571" s="7"/>
      <c r="OJ571" s="7"/>
      <c r="OK571" s="7"/>
      <c r="OL571" s="7"/>
      <c r="OM571" s="7"/>
      <c r="ON571" s="7"/>
      <c r="OO571" s="7"/>
      <c r="OP571" s="7"/>
      <c r="OQ571" s="7"/>
      <c r="OR571" s="7"/>
      <c r="OS571" s="7"/>
      <c r="OT571" s="7"/>
      <c r="OU571" s="7"/>
      <c r="OV571" s="7"/>
      <c r="OW571" s="7"/>
      <c r="OX571" s="7"/>
      <c r="OY571" s="7"/>
      <c r="OZ571" s="7"/>
      <c r="PA571" s="7"/>
      <c r="PB571" s="7"/>
      <c r="PC571" s="7"/>
      <c r="PD571" s="7"/>
      <c r="PE571" s="7"/>
      <c r="PF571" s="7"/>
      <c r="PG571" s="7"/>
      <c r="PH571" s="7"/>
      <c r="PI571" s="7"/>
      <c r="PJ571" s="7"/>
      <c r="PK571" s="7"/>
      <c r="PL571" s="7"/>
      <c r="PM571" s="7"/>
      <c r="PN571" s="7"/>
    </row>
    <row r="572" spans="1:430" s="233" customFormat="1" ht="43.5" customHeight="1" x14ac:dyDescent="0.25">
      <c r="A572" s="235" t="s">
        <v>121</v>
      </c>
      <c r="B572" s="354" t="s">
        <v>918</v>
      </c>
      <c r="C572" s="354" t="s">
        <v>920</v>
      </c>
      <c r="D572" s="244"/>
      <c r="E572" s="247" t="s">
        <v>380</v>
      </c>
      <c r="F572" s="359" t="s">
        <v>2567</v>
      </c>
      <c r="G572" s="355" t="s">
        <v>2568</v>
      </c>
      <c r="H572" s="246" t="s">
        <v>81</v>
      </c>
      <c r="I572" s="286">
        <v>1166666</v>
      </c>
      <c r="J572" s="286">
        <f>-K2142/0.0833333333333333</f>
        <v>0</v>
      </c>
      <c r="K572" s="286"/>
      <c r="L572" s="280">
        <v>42523</v>
      </c>
      <c r="M572" s="280">
        <v>42583</v>
      </c>
      <c r="N572" s="281">
        <v>43312</v>
      </c>
      <c r="O572" s="323">
        <f>YEAR(N572)</f>
        <v>2018</v>
      </c>
      <c r="P572" s="323">
        <f>MONTH(N572)</f>
        <v>7</v>
      </c>
      <c r="Q572" s="324" t="str">
        <f>IF(P572&gt;9,CONCATENATE(O572,P572),CONCATENATE(O572,"0",P572))</f>
        <v>201807</v>
      </c>
      <c r="R572" s="354" t="s">
        <v>106</v>
      </c>
      <c r="S572" s="268">
        <v>0</v>
      </c>
      <c r="T572" s="268">
        <v>0</v>
      </c>
      <c r="U572" s="355"/>
      <c r="V572" s="345"/>
      <c r="W572" s="345" t="s">
        <v>911</v>
      </c>
      <c r="X572" s="345"/>
      <c r="Y572" s="250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572" s="348"/>
      <c r="AA572" s="348"/>
      <c r="AB572" s="348"/>
      <c r="AC572" s="348"/>
      <c r="AD572" s="348"/>
      <c r="AE572" s="348"/>
      <c r="AF572" s="348"/>
      <c r="AG572" s="348"/>
      <c r="AH572" s="348"/>
      <c r="AI572" s="348"/>
      <c r="AJ572" s="348"/>
      <c r="AK572" s="348"/>
      <c r="AL572" s="348"/>
      <c r="AM572" s="348"/>
      <c r="AN572" s="348"/>
      <c r="AO572" s="348"/>
      <c r="AP572" s="348"/>
      <c r="AQ572" s="348"/>
    </row>
    <row r="573" spans="1:430" s="233" customFormat="1" ht="43.5" customHeight="1" x14ac:dyDescent="0.25">
      <c r="A573" s="235" t="s">
        <v>121</v>
      </c>
      <c r="B573" s="354" t="s">
        <v>918</v>
      </c>
      <c r="C573" s="354" t="s">
        <v>920</v>
      </c>
      <c r="D573" s="244"/>
      <c r="E573" s="247" t="s">
        <v>380</v>
      </c>
      <c r="F573" s="359" t="s">
        <v>2567</v>
      </c>
      <c r="G573" s="355" t="s">
        <v>2569</v>
      </c>
      <c r="H573" s="246" t="s">
        <v>656</v>
      </c>
      <c r="I573" s="286">
        <v>1166666</v>
      </c>
      <c r="J573" s="286">
        <f>-K2143/0.0833333333333333</f>
        <v>0</v>
      </c>
      <c r="K573" s="286"/>
      <c r="L573" s="280">
        <v>42543</v>
      </c>
      <c r="M573" s="280">
        <v>42583</v>
      </c>
      <c r="N573" s="281">
        <v>43312</v>
      </c>
      <c r="O573" s="323">
        <f>YEAR(N573)</f>
        <v>2018</v>
      </c>
      <c r="P573" s="323">
        <f>MONTH(N573)</f>
        <v>7</v>
      </c>
      <c r="Q573" s="324" t="str">
        <f>IF(P573&gt;9,CONCATENATE(O573,P573),CONCATENATE(O573,"0",P573))</f>
        <v>201807</v>
      </c>
      <c r="R573" s="354" t="s">
        <v>106</v>
      </c>
      <c r="S573" s="268">
        <v>0</v>
      </c>
      <c r="T573" s="268">
        <v>0</v>
      </c>
      <c r="U573" s="355"/>
      <c r="V573" s="343"/>
      <c r="W573" s="345" t="s">
        <v>911</v>
      </c>
      <c r="X573" s="343"/>
      <c r="Y573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573" s="348"/>
      <c r="AA573" s="348"/>
      <c r="AB573" s="348"/>
      <c r="AC573" s="348"/>
      <c r="AD573" s="348"/>
      <c r="AE573" s="348"/>
      <c r="AF573" s="348"/>
      <c r="AG573" s="348"/>
      <c r="AH573" s="348"/>
      <c r="AI573" s="348"/>
      <c r="AJ573" s="348"/>
      <c r="AK573" s="348"/>
      <c r="AL573" s="348"/>
      <c r="AM573" s="348"/>
      <c r="AN573" s="348"/>
      <c r="AO573" s="348"/>
      <c r="AP573" s="348"/>
      <c r="AQ573" s="348"/>
    </row>
    <row r="574" spans="1:430" s="233" customFormat="1" ht="43.5" customHeight="1" x14ac:dyDescent="0.25">
      <c r="A574" s="311" t="s">
        <v>121</v>
      </c>
      <c r="B574" s="369" t="s">
        <v>918</v>
      </c>
      <c r="C574" s="398" t="s">
        <v>920</v>
      </c>
      <c r="D574" s="314"/>
      <c r="E574" s="306" t="s">
        <v>380</v>
      </c>
      <c r="F574" s="315" t="s">
        <v>2567</v>
      </c>
      <c r="G574" s="313" t="s">
        <v>2568</v>
      </c>
      <c r="H574" s="313" t="s">
        <v>574</v>
      </c>
      <c r="I574" s="309">
        <v>1166666</v>
      </c>
      <c r="J574" s="309">
        <f>-K2179/0.0833333333333333</f>
        <v>0</v>
      </c>
      <c r="K574" s="309"/>
      <c r="L574" s="317">
        <v>42543</v>
      </c>
      <c r="M574" s="317">
        <v>42583</v>
      </c>
      <c r="N574" s="318">
        <v>43312</v>
      </c>
      <c r="O574" s="336">
        <f>YEAR(N574)</f>
        <v>2018</v>
      </c>
      <c r="P574" s="336">
        <f>MONTH(N574)</f>
        <v>7</v>
      </c>
      <c r="Q574" s="326" t="str">
        <f>IF(P574&gt;9,CONCATENATE(O574,P574),CONCATENATE(O574,"0",P574))</f>
        <v>201807</v>
      </c>
      <c r="R574" s="311" t="s">
        <v>106</v>
      </c>
      <c r="S574" s="312">
        <v>0</v>
      </c>
      <c r="T574" s="312">
        <v>0</v>
      </c>
      <c r="U574" s="313" t="s">
        <v>2570</v>
      </c>
      <c r="V574" s="363"/>
      <c r="W574" s="360"/>
      <c r="X574" s="363"/>
      <c r="Y574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74" s="360"/>
      <c r="AA574" s="360"/>
      <c r="AB574" s="360"/>
      <c r="AC574" s="360"/>
      <c r="AD574" s="360"/>
      <c r="AE574" s="360"/>
      <c r="AF574" s="360"/>
      <c r="AG574" s="360"/>
      <c r="AH574" s="360"/>
      <c r="AI574" s="360"/>
      <c r="AJ574" s="360"/>
      <c r="AK574" s="360"/>
      <c r="AL574" s="360"/>
      <c r="AM574" s="360"/>
      <c r="AN574" s="360"/>
      <c r="AO574" s="360"/>
      <c r="AP574" s="360"/>
      <c r="AQ574" s="360"/>
    </row>
    <row r="575" spans="1:430" s="233" customFormat="1" ht="43.5" customHeight="1" x14ac:dyDescent="0.25">
      <c r="A575" s="235" t="s">
        <v>121</v>
      </c>
      <c r="B575" s="354" t="s">
        <v>918</v>
      </c>
      <c r="C575" s="354" t="s">
        <v>920</v>
      </c>
      <c r="D575" s="260" t="s">
        <v>2065</v>
      </c>
      <c r="E575" s="358" t="s">
        <v>2860</v>
      </c>
      <c r="F575" s="359" t="s">
        <v>2861</v>
      </c>
      <c r="G575" s="251" t="s">
        <v>302</v>
      </c>
      <c r="H575" s="362" t="s">
        <v>1880</v>
      </c>
      <c r="I575" s="288">
        <v>30000</v>
      </c>
      <c r="J575" s="288">
        <f>-K2142/0.0833333333333333</f>
        <v>0</v>
      </c>
      <c r="K575" s="288"/>
      <c r="L575" s="280">
        <v>42634</v>
      </c>
      <c r="M575" s="280">
        <v>42675</v>
      </c>
      <c r="N575" s="281">
        <v>43404</v>
      </c>
      <c r="O575" s="323">
        <f>YEAR(N575)</f>
        <v>2018</v>
      </c>
      <c r="P575" s="323">
        <f>MONTH(N575)</f>
        <v>10</v>
      </c>
      <c r="Q575" s="324" t="str">
        <f>IF(P575&gt;9,CONCATENATE(O575,P575),CONCATENATE(O575,"0",P575))</f>
        <v>201810</v>
      </c>
      <c r="R575" s="354" t="s">
        <v>44</v>
      </c>
      <c r="S575" s="267">
        <v>0</v>
      </c>
      <c r="T575" s="267">
        <v>0</v>
      </c>
      <c r="U575" s="263"/>
      <c r="V575" s="343"/>
      <c r="W575" s="345"/>
      <c r="X575" s="343"/>
      <c r="Y575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75" s="422"/>
      <c r="AA575" s="349"/>
      <c r="AB575" s="349"/>
      <c r="AC575" s="349"/>
      <c r="AD575" s="349"/>
      <c r="AE575" s="349"/>
      <c r="AF575" s="349"/>
      <c r="AG575" s="349"/>
      <c r="AH575" s="349"/>
      <c r="AI575" s="349"/>
      <c r="AJ575" s="349"/>
      <c r="AK575" s="349"/>
      <c r="AL575" s="349"/>
      <c r="AM575" s="349"/>
      <c r="AN575" s="349"/>
      <c r="AO575" s="349"/>
      <c r="AP575" s="349"/>
      <c r="AQ575" s="349"/>
    </row>
    <row r="576" spans="1:430" s="233" customFormat="1" ht="43.5" customHeight="1" x14ac:dyDescent="0.25">
      <c r="A576" s="235" t="s">
        <v>121</v>
      </c>
      <c r="B576" s="354" t="s">
        <v>918</v>
      </c>
      <c r="C576" s="354" t="s">
        <v>920</v>
      </c>
      <c r="D576" s="244"/>
      <c r="E576" s="244" t="s">
        <v>378</v>
      </c>
      <c r="F576" s="359" t="s">
        <v>2948</v>
      </c>
      <c r="G576" s="251" t="s">
        <v>640</v>
      </c>
      <c r="H576" s="246" t="s">
        <v>61</v>
      </c>
      <c r="I576" s="285">
        <v>300000</v>
      </c>
      <c r="J576" s="285">
        <f>-K2135/0.0833333333333333</f>
        <v>0</v>
      </c>
      <c r="K576" s="285"/>
      <c r="L576" s="280">
        <v>42683</v>
      </c>
      <c r="M576" s="280">
        <v>42705</v>
      </c>
      <c r="N576" s="280">
        <v>43434</v>
      </c>
      <c r="O576" s="329">
        <f>YEAR(N576)</f>
        <v>2018</v>
      </c>
      <c r="P576" s="323">
        <f>MONTH(N576)</f>
        <v>11</v>
      </c>
      <c r="Q576" s="330" t="str">
        <f>IF(P576&gt;9,CONCATENATE(O576,P576),CONCATENATE(O576,"0",P576))</f>
        <v>201811</v>
      </c>
      <c r="R576" s="354" t="s">
        <v>36</v>
      </c>
      <c r="S576" s="267">
        <v>0</v>
      </c>
      <c r="T576" s="267">
        <v>0</v>
      </c>
      <c r="U576" s="261"/>
      <c r="V576" s="343"/>
      <c r="W576" s="345"/>
      <c r="X576" s="343"/>
      <c r="Y576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76" s="348"/>
      <c r="AA576" s="348"/>
      <c r="AB576" s="348"/>
      <c r="AC576" s="348"/>
      <c r="AD576" s="348"/>
      <c r="AE576" s="348"/>
      <c r="AF576" s="348"/>
      <c r="AG576" s="348"/>
      <c r="AH576" s="348"/>
      <c r="AI576" s="348"/>
      <c r="AJ576" s="348"/>
      <c r="AK576" s="348"/>
      <c r="AL576" s="348"/>
      <c r="AM576" s="348"/>
      <c r="AN576" s="348"/>
      <c r="AO576" s="348"/>
      <c r="AP576" s="348"/>
      <c r="AQ576" s="348"/>
    </row>
    <row r="577" spans="1:100" s="233" customFormat="1" ht="43.5" customHeight="1" x14ac:dyDescent="0.25">
      <c r="A577" s="235" t="s">
        <v>121</v>
      </c>
      <c r="B577" s="354" t="s">
        <v>918</v>
      </c>
      <c r="C577" s="354" t="s">
        <v>920</v>
      </c>
      <c r="D577" s="244" t="s">
        <v>690</v>
      </c>
      <c r="E577" s="244" t="s">
        <v>387</v>
      </c>
      <c r="F577" s="245" t="s">
        <v>688</v>
      </c>
      <c r="G577" s="251" t="s">
        <v>689</v>
      </c>
      <c r="H577" s="251" t="s">
        <v>217</v>
      </c>
      <c r="I577" s="285">
        <v>37020</v>
      </c>
      <c r="J577" s="285">
        <f>-K2144/0.0833333333333333</f>
        <v>0</v>
      </c>
      <c r="K577" s="285"/>
      <c r="L577" s="280">
        <v>40653</v>
      </c>
      <c r="M577" s="280">
        <v>40664</v>
      </c>
      <c r="N577" s="281">
        <v>43951</v>
      </c>
      <c r="O577" s="323">
        <f>YEAR(N577)</f>
        <v>2020</v>
      </c>
      <c r="P577" s="323">
        <f>MONTH(N577)</f>
        <v>4</v>
      </c>
      <c r="Q577" s="324" t="str">
        <f>IF(P577&gt;9,CONCATENATE(O577,P577),CONCATENATE(O577,"0",P577))</f>
        <v>202004</v>
      </c>
      <c r="R577" s="235">
        <v>0</v>
      </c>
      <c r="S577" s="267">
        <v>0</v>
      </c>
      <c r="T577" s="267">
        <v>0</v>
      </c>
      <c r="U577" s="246"/>
      <c r="V577" s="343"/>
      <c r="W577" s="345"/>
      <c r="X577" s="343"/>
      <c r="Y577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77" s="348"/>
      <c r="AA577" s="348"/>
      <c r="AB577" s="348"/>
      <c r="AC577" s="348"/>
      <c r="AD577" s="348"/>
      <c r="AE577" s="348"/>
      <c r="AF577" s="348"/>
      <c r="AG577" s="348"/>
      <c r="AH577" s="348"/>
      <c r="AI577" s="348"/>
      <c r="AJ577" s="348"/>
      <c r="AK577" s="348"/>
      <c r="AL577" s="348"/>
      <c r="AM577" s="348"/>
      <c r="AN577" s="348"/>
      <c r="AO577" s="348"/>
      <c r="AP577" s="348"/>
      <c r="AQ577" s="348"/>
    </row>
    <row r="578" spans="1:100" s="233" customFormat="1" ht="43.5" customHeight="1" x14ac:dyDescent="0.25">
      <c r="A578" s="311" t="s">
        <v>3329</v>
      </c>
      <c r="B578" s="369" t="s">
        <v>913</v>
      </c>
      <c r="C578" s="398" t="s">
        <v>920</v>
      </c>
      <c r="D578" s="358"/>
      <c r="E578" s="358" t="s">
        <v>381</v>
      </c>
      <c r="F578" s="359" t="s">
        <v>3402</v>
      </c>
      <c r="G578" s="355" t="s">
        <v>3403</v>
      </c>
      <c r="H578" s="355" t="s">
        <v>3400</v>
      </c>
      <c r="I578" s="371">
        <v>150000</v>
      </c>
      <c r="J578" s="371">
        <f>-K2213/0.0833333333333333</f>
        <v>0</v>
      </c>
      <c r="K578" s="371"/>
      <c r="L578" s="372">
        <v>42872</v>
      </c>
      <c r="M578" s="372">
        <v>42872</v>
      </c>
      <c r="N578" s="373">
        <v>43236</v>
      </c>
      <c r="O578" s="374">
        <f>YEAR(N578)</f>
        <v>2018</v>
      </c>
      <c r="P578" s="374">
        <f>MONTH(N578)</f>
        <v>5</v>
      </c>
      <c r="Q578" s="375" t="str">
        <f>IF(P578&gt;9,CONCATENATE(O578,P578),CONCATENATE(O578,"0",P578))</f>
        <v>201805</v>
      </c>
      <c r="R578" s="354" t="s">
        <v>36</v>
      </c>
      <c r="S578" s="376">
        <v>0</v>
      </c>
      <c r="T578" s="376">
        <v>0</v>
      </c>
      <c r="U578" s="355"/>
      <c r="V578" s="349"/>
      <c r="W578" s="348"/>
      <c r="X578" s="349"/>
      <c r="Y578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78" s="348"/>
      <c r="AA578" s="348"/>
      <c r="AB578" s="348"/>
      <c r="AC578" s="348"/>
      <c r="AD578" s="348"/>
      <c r="AE578" s="348"/>
      <c r="AF578" s="348"/>
      <c r="AG578" s="348"/>
      <c r="AH578" s="348"/>
      <c r="AI578" s="348"/>
      <c r="AJ578" s="348"/>
      <c r="AK578" s="348"/>
      <c r="AL578" s="348"/>
      <c r="AM578" s="348"/>
      <c r="AN578" s="348"/>
      <c r="AO578" s="348"/>
      <c r="AP578" s="348"/>
      <c r="AQ578" s="348"/>
    </row>
    <row r="579" spans="1:100" s="233" customFormat="1" ht="43.5" customHeight="1" x14ac:dyDescent="0.25">
      <c r="A579" s="311" t="s">
        <v>3329</v>
      </c>
      <c r="B579" s="369" t="s">
        <v>913</v>
      </c>
      <c r="C579" s="398" t="s">
        <v>920</v>
      </c>
      <c r="D579" s="358"/>
      <c r="E579" s="358" t="s">
        <v>381</v>
      </c>
      <c r="F579" s="359" t="s">
        <v>3402</v>
      </c>
      <c r="G579" s="355" t="s">
        <v>3403</v>
      </c>
      <c r="H579" s="355" t="s">
        <v>3404</v>
      </c>
      <c r="I579" s="371">
        <v>150000</v>
      </c>
      <c r="J579" s="371">
        <f>-K2214/0.0833333333333333</f>
        <v>0</v>
      </c>
      <c r="K579" s="371"/>
      <c r="L579" s="372">
        <v>42872</v>
      </c>
      <c r="M579" s="372">
        <v>42872</v>
      </c>
      <c r="N579" s="373">
        <v>43236</v>
      </c>
      <c r="O579" s="374">
        <f>YEAR(N579)</f>
        <v>2018</v>
      </c>
      <c r="P579" s="374">
        <f>MONTH(N579)</f>
        <v>5</v>
      </c>
      <c r="Q579" s="375" t="str">
        <f>IF(P579&gt;9,CONCATENATE(O579,P579),CONCATENATE(O579,"0",P579))</f>
        <v>201805</v>
      </c>
      <c r="R579" s="354" t="s">
        <v>36</v>
      </c>
      <c r="S579" s="376">
        <v>0</v>
      </c>
      <c r="T579" s="376">
        <v>0</v>
      </c>
      <c r="U579" s="355"/>
      <c r="V579" s="349"/>
      <c r="W579" s="348"/>
      <c r="X579" s="349"/>
      <c r="Y579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79" s="348"/>
      <c r="AA579" s="348"/>
      <c r="AB579" s="348"/>
      <c r="AC579" s="348"/>
      <c r="AD579" s="348"/>
      <c r="AE579" s="348"/>
      <c r="AF579" s="348"/>
      <c r="AG579" s="348"/>
      <c r="AH579" s="348"/>
      <c r="AI579" s="348"/>
      <c r="AJ579" s="348"/>
      <c r="AK579" s="348"/>
      <c r="AL579" s="348"/>
      <c r="AM579" s="348"/>
      <c r="AN579" s="348"/>
      <c r="AO579" s="348"/>
      <c r="AP579" s="348"/>
      <c r="AQ579" s="348"/>
    </row>
    <row r="580" spans="1:100" s="233" customFormat="1" ht="43.5" customHeight="1" x14ac:dyDescent="0.25">
      <c r="A580" s="311" t="s">
        <v>480</v>
      </c>
      <c r="B580" s="369" t="s">
        <v>998</v>
      </c>
      <c r="C580" s="398" t="s">
        <v>920</v>
      </c>
      <c r="D580" s="314" t="s">
        <v>2435</v>
      </c>
      <c r="E580" s="314" t="s">
        <v>382</v>
      </c>
      <c r="F580" s="307" t="s">
        <v>46</v>
      </c>
      <c r="G580" s="313" t="s">
        <v>2436</v>
      </c>
      <c r="H580" s="313" t="s">
        <v>2437</v>
      </c>
      <c r="I580" s="316">
        <v>6156.41</v>
      </c>
      <c r="J580" s="316">
        <f>-K2174/0.0833333333333333</f>
        <v>0</v>
      </c>
      <c r="K580" s="316"/>
      <c r="L580" s="317" t="s">
        <v>328</v>
      </c>
      <c r="M580" s="317">
        <v>42522</v>
      </c>
      <c r="N580" s="318">
        <v>42886</v>
      </c>
      <c r="O580" s="336">
        <f>YEAR(N580)</f>
        <v>2017</v>
      </c>
      <c r="P580" s="336">
        <f>MONTH(N580)</f>
        <v>5</v>
      </c>
      <c r="Q580" s="326" t="str">
        <f>IF(P580&gt;9,CONCATENATE(O580,P580),CONCATENATE(O580,"0",P580))</f>
        <v>201705</v>
      </c>
      <c r="R580" s="311">
        <v>0</v>
      </c>
      <c r="S580" s="319">
        <v>0</v>
      </c>
      <c r="T580" s="319">
        <v>0</v>
      </c>
      <c r="U580" s="313"/>
      <c r="V580" s="363"/>
      <c r="W580" s="360"/>
      <c r="X580" s="363"/>
      <c r="Y580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80" s="385"/>
      <c r="AA580" s="363"/>
      <c r="AB580" s="363"/>
      <c r="AC580" s="363"/>
      <c r="AD580" s="363"/>
      <c r="AE580" s="363"/>
      <c r="AF580" s="363"/>
      <c r="AG580" s="363"/>
      <c r="AH580" s="363"/>
      <c r="AI580" s="363"/>
      <c r="AJ580" s="363"/>
      <c r="AK580" s="363"/>
      <c r="AL580" s="363"/>
      <c r="AM580" s="363"/>
      <c r="AN580" s="363"/>
      <c r="AO580" s="363"/>
      <c r="AP580" s="363"/>
      <c r="AQ580" s="363"/>
    </row>
    <row r="581" spans="1:100" s="233" customFormat="1" ht="43.5" customHeight="1" x14ac:dyDescent="0.25">
      <c r="A581" s="305" t="s">
        <v>480</v>
      </c>
      <c r="B581" s="369" t="s">
        <v>998</v>
      </c>
      <c r="C581" s="398" t="s">
        <v>920</v>
      </c>
      <c r="D581" s="365" t="s">
        <v>3132</v>
      </c>
      <c r="E581" s="306" t="s">
        <v>382</v>
      </c>
      <c r="F581" s="307" t="s">
        <v>46</v>
      </c>
      <c r="G581" s="308" t="s">
        <v>1484</v>
      </c>
      <c r="H581" s="308" t="s">
        <v>1485</v>
      </c>
      <c r="I581" s="309">
        <v>28000</v>
      </c>
      <c r="J581" s="309">
        <f>-K2122/0.0833333333333333</f>
        <v>0</v>
      </c>
      <c r="K581" s="309"/>
      <c r="L581" s="310">
        <v>42577</v>
      </c>
      <c r="M581" s="310">
        <v>42527</v>
      </c>
      <c r="N581" s="310">
        <v>42892</v>
      </c>
      <c r="O581" s="337">
        <f>YEAR(N581)</f>
        <v>2017</v>
      </c>
      <c r="P581" s="336">
        <f>MONTH(N581)</f>
        <v>6</v>
      </c>
      <c r="Q581" s="332" t="str">
        <f>IF(P581&gt;9,CONCATENATE(O581,P581),CONCATENATE(O581,"0",P581))</f>
        <v>201706</v>
      </c>
      <c r="R581" s="311">
        <v>0</v>
      </c>
      <c r="S581" s="312">
        <v>0</v>
      </c>
      <c r="T581" s="312">
        <v>0</v>
      </c>
      <c r="U581" s="355"/>
      <c r="V581" s="363"/>
      <c r="W581" s="360"/>
      <c r="X581" s="385"/>
      <c r="Y581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81" s="348"/>
      <c r="AA581" s="348"/>
      <c r="AB581" s="348"/>
      <c r="AC581" s="348"/>
      <c r="AD581" s="348"/>
      <c r="AE581" s="348"/>
      <c r="AF581" s="348"/>
      <c r="AG581" s="348"/>
      <c r="AH581" s="348"/>
      <c r="AI581" s="348"/>
      <c r="AJ581" s="348"/>
      <c r="AK581" s="348"/>
      <c r="AL581" s="348"/>
      <c r="AM581" s="348"/>
      <c r="AN581" s="348"/>
      <c r="AO581" s="348"/>
      <c r="AP581" s="348"/>
      <c r="AQ581" s="348"/>
    </row>
    <row r="582" spans="1:100" s="233" customFormat="1" ht="43.5" customHeight="1" x14ac:dyDescent="0.25">
      <c r="A582" s="379" t="s">
        <v>480</v>
      </c>
      <c r="B582" s="382" t="s">
        <v>998</v>
      </c>
      <c r="C582" s="398" t="s">
        <v>920</v>
      </c>
      <c r="D582" s="306" t="s">
        <v>1112</v>
      </c>
      <c r="E582" s="306" t="s">
        <v>381</v>
      </c>
      <c r="F582" s="307" t="s">
        <v>34</v>
      </c>
      <c r="G582" s="308" t="s">
        <v>1113</v>
      </c>
      <c r="H582" s="308" t="s">
        <v>1114</v>
      </c>
      <c r="I582" s="309">
        <v>65000</v>
      </c>
      <c r="J582" s="309">
        <f>-K2111/0.0833333333333333</f>
        <v>0</v>
      </c>
      <c r="K582" s="309"/>
      <c r="L582" s="310">
        <v>42711</v>
      </c>
      <c r="M582" s="310">
        <v>42537</v>
      </c>
      <c r="N582" s="310">
        <v>42901</v>
      </c>
      <c r="O582" s="337">
        <f>YEAR(N582)</f>
        <v>2017</v>
      </c>
      <c r="P582" s="336">
        <f>MONTH(N582)</f>
        <v>6</v>
      </c>
      <c r="Q582" s="332" t="str">
        <f>IF(P582&gt;9,CONCATENATE(O582,P582),CONCATENATE(O582,"0",P582))</f>
        <v>201706</v>
      </c>
      <c r="R582" s="311">
        <v>0</v>
      </c>
      <c r="S582" s="312">
        <v>0</v>
      </c>
      <c r="T582" s="312">
        <v>0</v>
      </c>
      <c r="U582" s="313"/>
      <c r="V582" s="363"/>
      <c r="W582" s="360"/>
      <c r="X582" s="363"/>
      <c r="Y582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82" s="348"/>
      <c r="AA582" s="348"/>
      <c r="AB582" s="348"/>
      <c r="AC582" s="348"/>
      <c r="AD582" s="348"/>
      <c r="AE582" s="348"/>
      <c r="AF582" s="348"/>
      <c r="AG582" s="348"/>
      <c r="AH582" s="348"/>
      <c r="AI582" s="348"/>
      <c r="AJ582" s="348"/>
      <c r="AK582" s="348"/>
      <c r="AL582" s="348"/>
      <c r="AM582" s="348"/>
      <c r="AN582" s="348"/>
      <c r="AO582" s="348"/>
      <c r="AP582" s="348"/>
      <c r="AQ582" s="348"/>
    </row>
    <row r="583" spans="1:100" s="233" customFormat="1" ht="43.5" customHeight="1" x14ac:dyDescent="0.25">
      <c r="A583" s="305" t="s">
        <v>480</v>
      </c>
      <c r="B583" s="369" t="s">
        <v>998</v>
      </c>
      <c r="C583" s="398" t="s">
        <v>920</v>
      </c>
      <c r="D583" s="306"/>
      <c r="E583" s="306" t="s">
        <v>382</v>
      </c>
      <c r="F583" s="307" t="s">
        <v>1439</v>
      </c>
      <c r="G583" s="308" t="s">
        <v>1440</v>
      </c>
      <c r="H583" s="308" t="s">
        <v>37</v>
      </c>
      <c r="I583" s="309">
        <v>311366</v>
      </c>
      <c r="J583" s="309">
        <f>-K2115/0.0833333333333333</f>
        <v>0</v>
      </c>
      <c r="K583" s="309"/>
      <c r="L583" s="310">
        <v>42445</v>
      </c>
      <c r="M583" s="310">
        <v>41836</v>
      </c>
      <c r="N583" s="310">
        <v>42931</v>
      </c>
      <c r="O583" s="337">
        <f>YEAR(N583)</f>
        <v>2017</v>
      </c>
      <c r="P583" s="336">
        <f>MONTH(N583)</f>
        <v>7</v>
      </c>
      <c r="Q583" s="332" t="str">
        <f>IF(P583&gt;9,CONCATENATE(O583,P583),CONCATENATE(O583,"0",P583))</f>
        <v>201707</v>
      </c>
      <c r="R583" s="311" t="s">
        <v>106</v>
      </c>
      <c r="S583" s="312">
        <v>0</v>
      </c>
      <c r="T583" s="312">
        <v>0</v>
      </c>
      <c r="U583" s="313"/>
      <c r="V583" s="363"/>
      <c r="W583" s="360"/>
      <c r="X583" s="385"/>
      <c r="Y583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83" s="348"/>
      <c r="AA583" s="348"/>
      <c r="AB583" s="348"/>
      <c r="AC583" s="348"/>
      <c r="AD583" s="348"/>
      <c r="AE583" s="348"/>
      <c r="AF583" s="348"/>
      <c r="AG583" s="348"/>
      <c r="AH583" s="348"/>
      <c r="AI583" s="348"/>
      <c r="AJ583" s="348"/>
      <c r="AK583" s="348"/>
      <c r="AL583" s="348"/>
      <c r="AM583" s="348"/>
      <c r="AN583" s="348"/>
      <c r="AO583" s="348"/>
      <c r="AP583" s="348"/>
      <c r="AQ583" s="348"/>
    </row>
    <row r="584" spans="1:100" s="233" customFormat="1" ht="43.5" customHeight="1" x14ac:dyDescent="0.25">
      <c r="A584" s="311" t="s">
        <v>480</v>
      </c>
      <c r="B584" s="369" t="s">
        <v>998</v>
      </c>
      <c r="C584" s="398" t="s">
        <v>920</v>
      </c>
      <c r="D584" s="314" t="s">
        <v>2865</v>
      </c>
      <c r="E584" s="314" t="s">
        <v>382</v>
      </c>
      <c r="F584" s="315" t="s">
        <v>46</v>
      </c>
      <c r="G584" s="313" t="s">
        <v>2866</v>
      </c>
      <c r="H584" s="313" t="s">
        <v>2867</v>
      </c>
      <c r="I584" s="316">
        <v>6000</v>
      </c>
      <c r="J584" s="316">
        <f>-K2219/0.0833333333333333</f>
        <v>0</v>
      </c>
      <c r="K584" s="316"/>
      <c r="L584" s="317" t="s">
        <v>328</v>
      </c>
      <c r="M584" s="317">
        <v>42578</v>
      </c>
      <c r="N584" s="318">
        <v>42942</v>
      </c>
      <c r="O584" s="336">
        <f>YEAR(N584)</f>
        <v>2017</v>
      </c>
      <c r="P584" s="336">
        <f>MONTH(N584)</f>
        <v>7</v>
      </c>
      <c r="Q584" s="326" t="str">
        <f>IF(P584&gt;9,CONCATENATE(O584,P584),CONCATENATE(O584,"0",P584))</f>
        <v>201707</v>
      </c>
      <c r="R584" s="311">
        <v>0</v>
      </c>
      <c r="S584" s="319">
        <v>0</v>
      </c>
      <c r="T584" s="319">
        <v>0</v>
      </c>
      <c r="U584" s="313"/>
      <c r="V584" s="363"/>
      <c r="W584" s="360"/>
      <c r="X584" s="363"/>
      <c r="Y584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84" s="385"/>
      <c r="AA584" s="360"/>
      <c r="AB584" s="360"/>
      <c r="AC584" s="360"/>
      <c r="AD584" s="360"/>
      <c r="AE584" s="360"/>
      <c r="AF584" s="360"/>
      <c r="AG584" s="360"/>
      <c r="AH584" s="360"/>
      <c r="AI584" s="360"/>
      <c r="AJ584" s="360"/>
      <c r="AK584" s="360"/>
      <c r="AL584" s="360"/>
      <c r="AM584" s="360"/>
      <c r="AN584" s="360"/>
      <c r="AO584" s="360"/>
      <c r="AP584" s="360"/>
      <c r="AQ584" s="360"/>
    </row>
    <row r="585" spans="1:100" s="233" customFormat="1" ht="43.5" customHeight="1" x14ac:dyDescent="0.25">
      <c r="A585" s="311" t="s">
        <v>480</v>
      </c>
      <c r="B585" s="369" t="s">
        <v>998</v>
      </c>
      <c r="C585" s="398" t="s">
        <v>920</v>
      </c>
      <c r="D585" s="314" t="s">
        <v>2787</v>
      </c>
      <c r="E585" s="314" t="s">
        <v>382</v>
      </c>
      <c r="F585" s="307" t="s">
        <v>46</v>
      </c>
      <c r="G585" s="313" t="s">
        <v>2788</v>
      </c>
      <c r="H585" s="313" t="s">
        <v>2789</v>
      </c>
      <c r="I585" s="316">
        <v>18740</v>
      </c>
      <c r="J585" s="316">
        <f>-K2208/0.0833333333333333</f>
        <v>0</v>
      </c>
      <c r="K585" s="316"/>
      <c r="L585" s="317" t="s">
        <v>328</v>
      </c>
      <c r="M585" s="317">
        <v>42578</v>
      </c>
      <c r="N585" s="318">
        <v>42942</v>
      </c>
      <c r="O585" s="336">
        <f>YEAR(N585)</f>
        <v>2017</v>
      </c>
      <c r="P585" s="336">
        <f>MONTH(N585)</f>
        <v>7</v>
      </c>
      <c r="Q585" s="326" t="str">
        <f>IF(P585&gt;9,CONCATENATE(O585,P585),CONCATENATE(O585,"0",P585))</f>
        <v>201707</v>
      </c>
      <c r="R585" s="311">
        <v>0</v>
      </c>
      <c r="S585" s="319">
        <v>0</v>
      </c>
      <c r="T585" s="319">
        <v>0</v>
      </c>
      <c r="U585" s="313"/>
      <c r="V585" s="363"/>
      <c r="W585" s="360"/>
      <c r="X585" s="363"/>
      <c r="Y585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85" s="385"/>
      <c r="AA585" s="363"/>
      <c r="AB585" s="363"/>
      <c r="AC585" s="363"/>
      <c r="AD585" s="363"/>
      <c r="AE585" s="363"/>
      <c r="AF585" s="363"/>
      <c r="AG585" s="363"/>
      <c r="AH585" s="363"/>
      <c r="AI585" s="363"/>
      <c r="AJ585" s="363"/>
      <c r="AK585" s="363"/>
      <c r="AL585" s="363"/>
      <c r="AM585" s="363"/>
      <c r="AN585" s="363"/>
      <c r="AO585" s="363"/>
      <c r="AP585" s="363"/>
      <c r="AQ585" s="363"/>
    </row>
    <row r="586" spans="1:100" s="233" customFormat="1" ht="43.5" customHeight="1" x14ac:dyDescent="0.25">
      <c r="A586" s="235" t="s">
        <v>480</v>
      </c>
      <c r="B586" s="235" t="s">
        <v>998</v>
      </c>
      <c r="C586" s="354" t="s">
        <v>920</v>
      </c>
      <c r="D586" s="244"/>
      <c r="E586" s="244" t="s">
        <v>382</v>
      </c>
      <c r="F586" s="245" t="s">
        <v>633</v>
      </c>
      <c r="G586" s="251" t="s">
        <v>634</v>
      </c>
      <c r="H586" s="251" t="s">
        <v>642</v>
      </c>
      <c r="I586" s="285">
        <v>1656791.4</v>
      </c>
      <c r="J586" s="285">
        <f>-K2128/0.0833333333333333</f>
        <v>0</v>
      </c>
      <c r="K586" s="285"/>
      <c r="L586" s="280">
        <v>42186</v>
      </c>
      <c r="M586" s="280">
        <v>42231</v>
      </c>
      <c r="N586" s="281">
        <v>42961</v>
      </c>
      <c r="O586" s="323">
        <f>YEAR(N586)</f>
        <v>2017</v>
      </c>
      <c r="P586" s="323">
        <f>MONTH(N586)</f>
        <v>8</v>
      </c>
      <c r="Q586" s="324" t="str">
        <f>IF(P586&gt;9,CONCATENATE(O586,P586),CONCATENATE(O586,"0",P586))</f>
        <v>201708</v>
      </c>
      <c r="R586" s="354" t="s">
        <v>89</v>
      </c>
      <c r="S586" s="267">
        <v>0</v>
      </c>
      <c r="T586" s="267">
        <v>0</v>
      </c>
      <c r="U586" s="261"/>
      <c r="V586" s="343"/>
      <c r="W586" s="345"/>
      <c r="X586" s="343"/>
      <c r="Y586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86" s="422"/>
      <c r="AA586" s="349"/>
      <c r="AB586" s="349"/>
      <c r="AC586" s="349"/>
      <c r="AD586" s="349"/>
      <c r="AE586" s="349"/>
      <c r="AF586" s="349"/>
      <c r="AG586" s="349"/>
      <c r="AH586" s="349"/>
      <c r="AI586" s="349"/>
      <c r="AJ586" s="349"/>
      <c r="AK586" s="349"/>
      <c r="AL586" s="349"/>
      <c r="AM586" s="349"/>
      <c r="AN586" s="349"/>
      <c r="AO586" s="349"/>
      <c r="AP586" s="349"/>
      <c r="AQ586" s="349"/>
    </row>
    <row r="587" spans="1:100" s="233" customFormat="1" ht="43.5" customHeight="1" x14ac:dyDescent="0.25">
      <c r="A587" s="354" t="s">
        <v>480</v>
      </c>
      <c r="B587" s="369" t="s">
        <v>998</v>
      </c>
      <c r="C587" s="370" t="s">
        <v>920</v>
      </c>
      <c r="D587" s="358" t="s">
        <v>1566</v>
      </c>
      <c r="E587" s="358" t="s">
        <v>382</v>
      </c>
      <c r="F587" s="359" t="s">
        <v>46</v>
      </c>
      <c r="G587" s="355" t="s">
        <v>1224</v>
      </c>
      <c r="H587" s="355" t="s">
        <v>1225</v>
      </c>
      <c r="I587" s="371">
        <v>3741000</v>
      </c>
      <c r="J587" s="371">
        <f>-K2130/0.0833333333333333</f>
        <v>0</v>
      </c>
      <c r="K587" s="371"/>
      <c r="L587" s="372">
        <v>42606</v>
      </c>
      <c r="M587" s="372">
        <v>42673</v>
      </c>
      <c r="N587" s="372">
        <v>42976</v>
      </c>
      <c r="O587" s="386">
        <f>YEAR(N587)</f>
        <v>2017</v>
      </c>
      <c r="P587" s="374">
        <f>MONTH(N587)</f>
        <v>8</v>
      </c>
      <c r="Q587" s="387" t="str">
        <f>IF(P587&gt;9,CONCATENATE(O587,P587),CONCATENATE(O587,"0",P587))</f>
        <v>201708</v>
      </c>
      <c r="R587" s="354" t="s">
        <v>268</v>
      </c>
      <c r="S587" s="376">
        <v>0</v>
      </c>
      <c r="T587" s="376">
        <v>0</v>
      </c>
      <c r="U587" s="356"/>
      <c r="V587" s="349"/>
      <c r="W587" s="348"/>
      <c r="X587" s="349"/>
      <c r="Y587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87" s="422"/>
      <c r="AA587" s="348"/>
      <c r="AB587" s="348"/>
      <c r="AC587" s="348"/>
      <c r="AD587" s="348"/>
      <c r="AE587" s="348"/>
      <c r="AF587" s="348"/>
      <c r="AG587" s="348"/>
      <c r="AH587" s="348"/>
      <c r="AI587" s="348"/>
      <c r="AJ587" s="348"/>
      <c r="AK587" s="348"/>
      <c r="AL587" s="348"/>
      <c r="AM587" s="348"/>
      <c r="AN587" s="348"/>
      <c r="AO587" s="348"/>
      <c r="AP587" s="348"/>
      <c r="AQ587" s="348"/>
    </row>
    <row r="588" spans="1:100" s="7" customFormat="1" ht="43.5" customHeight="1" x14ac:dyDescent="0.25">
      <c r="A588" s="305" t="s">
        <v>480</v>
      </c>
      <c r="B588" s="369" t="s">
        <v>998</v>
      </c>
      <c r="C588" s="398" t="s">
        <v>920</v>
      </c>
      <c r="D588" s="306"/>
      <c r="E588" s="306" t="s">
        <v>382</v>
      </c>
      <c r="F588" s="307" t="s">
        <v>46</v>
      </c>
      <c r="G588" s="308" t="s">
        <v>3350</v>
      </c>
      <c r="H588" s="308" t="s">
        <v>3351</v>
      </c>
      <c r="I588" s="309">
        <v>32856</v>
      </c>
      <c r="J588" s="309">
        <f>-K2216/0.0833333333333333</f>
        <v>0</v>
      </c>
      <c r="K588" s="309"/>
      <c r="L588" s="310">
        <v>42837</v>
      </c>
      <c r="M588" s="310">
        <v>42614</v>
      </c>
      <c r="N588" s="310">
        <v>42977</v>
      </c>
      <c r="O588" s="337">
        <f>YEAR(N588)</f>
        <v>2017</v>
      </c>
      <c r="P588" s="336">
        <f>MONTH(N588)</f>
        <v>8</v>
      </c>
      <c r="Q588" s="332" t="str">
        <f>IF(P588&gt;9,CONCATENATE(O588,P588),CONCATENATE(O588,"0",P588))</f>
        <v>201708</v>
      </c>
      <c r="R588" s="311">
        <v>0</v>
      </c>
      <c r="S588" s="312">
        <v>0</v>
      </c>
      <c r="T588" s="312">
        <v>0</v>
      </c>
      <c r="U588" s="313"/>
      <c r="V588" s="360"/>
      <c r="W588" s="360"/>
      <c r="X588" s="360"/>
      <c r="Y588" s="361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88" s="385"/>
      <c r="AA588" s="363"/>
      <c r="AB588" s="363"/>
      <c r="AC588" s="363"/>
      <c r="AD588" s="363"/>
      <c r="AE588" s="363"/>
      <c r="AF588" s="363"/>
      <c r="AG588" s="363"/>
      <c r="AH588" s="363"/>
      <c r="AI588" s="363"/>
      <c r="AJ588" s="363"/>
      <c r="AK588" s="363"/>
      <c r="AL588" s="363"/>
      <c r="AM588" s="363"/>
      <c r="AN588" s="363"/>
      <c r="AO588" s="363"/>
      <c r="AP588" s="363"/>
      <c r="AQ588" s="363"/>
      <c r="AR588" s="8"/>
      <c r="AS588" s="8"/>
      <c r="AT588" s="8"/>
      <c r="AU588" s="8"/>
      <c r="AV588" s="8"/>
      <c r="AW588" s="8"/>
      <c r="AX588" s="8"/>
      <c r="AY588" s="8"/>
      <c r="AZ588" s="8"/>
      <c r="BA588" s="8"/>
      <c r="BB588" s="8"/>
      <c r="BC588" s="8"/>
      <c r="BD588" s="8"/>
      <c r="BE588" s="8"/>
      <c r="BF588" s="8"/>
      <c r="BG588" s="8"/>
      <c r="BH588" s="8"/>
      <c r="BI588" s="8"/>
      <c r="BJ588" s="8"/>
      <c r="BK588" s="8"/>
      <c r="BL588" s="8"/>
      <c r="BM588" s="8"/>
      <c r="BN588" s="8"/>
      <c r="BO588" s="8"/>
      <c r="BP588" s="8"/>
      <c r="BQ588" s="8"/>
      <c r="BR588" s="8"/>
      <c r="BS588" s="8"/>
      <c r="BT588" s="8"/>
      <c r="BU588" s="8"/>
      <c r="BV588" s="8"/>
      <c r="BW588" s="8"/>
      <c r="BX588" s="8"/>
      <c r="BY588" s="8"/>
      <c r="BZ588" s="8"/>
      <c r="CA588" s="8"/>
      <c r="CB588" s="8"/>
      <c r="CC588" s="8"/>
      <c r="CD588" s="8"/>
      <c r="CE588" s="8"/>
      <c r="CF588" s="8"/>
      <c r="CG588" s="8"/>
      <c r="CH588" s="8"/>
      <c r="CI588" s="8"/>
      <c r="CJ588" s="8"/>
      <c r="CK588" s="8"/>
      <c r="CL588" s="8"/>
      <c r="CM588" s="8"/>
      <c r="CN588" s="8"/>
      <c r="CO588" s="8"/>
      <c r="CP588" s="8"/>
      <c r="CQ588" s="8"/>
      <c r="CR588" s="8"/>
      <c r="CS588" s="8"/>
      <c r="CT588" s="8"/>
      <c r="CU588" s="8"/>
      <c r="CV588" s="8"/>
    </row>
    <row r="589" spans="1:100" s="7" customFormat="1" ht="43.5" customHeight="1" x14ac:dyDescent="0.25">
      <c r="A589" s="354" t="s">
        <v>480</v>
      </c>
      <c r="B589" s="369" t="s">
        <v>998</v>
      </c>
      <c r="C589" s="354" t="s">
        <v>920</v>
      </c>
      <c r="D589" s="358" t="s">
        <v>2883</v>
      </c>
      <c r="E589" s="244" t="s">
        <v>382</v>
      </c>
      <c r="F589" s="245" t="s">
        <v>46</v>
      </c>
      <c r="G589" s="246" t="s">
        <v>795</v>
      </c>
      <c r="H589" s="246" t="s">
        <v>796</v>
      </c>
      <c r="I589" s="285">
        <v>24165</v>
      </c>
      <c r="J589" s="285">
        <f>-K2112/0.0833333333333333</f>
        <v>0</v>
      </c>
      <c r="K589" s="285"/>
      <c r="L589" s="280" t="s">
        <v>328</v>
      </c>
      <c r="M589" s="280">
        <v>42614</v>
      </c>
      <c r="N589" s="280">
        <v>42978</v>
      </c>
      <c r="O589" s="329">
        <f>YEAR(N589)</f>
        <v>2017</v>
      </c>
      <c r="P589" s="323">
        <f>MONTH(N589)</f>
        <v>8</v>
      </c>
      <c r="Q589" s="330" t="str">
        <f>IF(P589&gt;9,CONCATENATE(O589,P589),CONCATENATE(O589,"0",P589))</f>
        <v>201708</v>
      </c>
      <c r="R589" s="235">
        <v>0</v>
      </c>
      <c r="S589" s="267">
        <v>0</v>
      </c>
      <c r="T589" s="267">
        <v>0</v>
      </c>
      <c r="U589" s="355"/>
      <c r="V589" s="343"/>
      <c r="W589" s="345"/>
      <c r="X589" s="344"/>
      <c r="Y589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89" s="422"/>
      <c r="AA589" s="348"/>
      <c r="AB589" s="348"/>
      <c r="AC589" s="348"/>
      <c r="AD589" s="348"/>
      <c r="AE589" s="348"/>
      <c r="AF589" s="348"/>
      <c r="AG589" s="348"/>
      <c r="AH589" s="348"/>
      <c r="AI589" s="348"/>
      <c r="AJ589" s="348"/>
      <c r="AK589" s="348"/>
      <c r="AL589" s="348"/>
      <c r="AM589" s="348"/>
      <c r="AN589" s="348"/>
      <c r="AO589" s="348"/>
      <c r="AP589" s="348"/>
      <c r="AQ589" s="348"/>
      <c r="AR589" s="8"/>
      <c r="AS589" s="8"/>
      <c r="AT589" s="8"/>
      <c r="AU589" s="8"/>
      <c r="AV589" s="8"/>
      <c r="AW589" s="8"/>
      <c r="AX589" s="8"/>
      <c r="AY589" s="8"/>
      <c r="AZ589" s="8"/>
      <c r="BA589" s="8"/>
      <c r="BB589" s="8"/>
      <c r="BC589" s="8"/>
      <c r="BD589" s="8"/>
      <c r="BE589" s="8"/>
      <c r="BF589" s="8"/>
      <c r="BG589" s="8"/>
      <c r="BH589" s="8"/>
      <c r="BI589" s="8"/>
      <c r="BJ589" s="8"/>
      <c r="BK589" s="8"/>
      <c r="BL589" s="8"/>
      <c r="BM589" s="8"/>
      <c r="BN589" s="8"/>
      <c r="BO589" s="8"/>
      <c r="BP589" s="8"/>
      <c r="BQ589" s="8"/>
      <c r="BR589" s="8"/>
      <c r="BS589" s="8"/>
      <c r="BT589" s="8"/>
      <c r="BU589" s="8"/>
      <c r="BV589" s="8"/>
      <c r="BW589" s="8"/>
      <c r="BX589" s="8"/>
      <c r="BY589" s="8"/>
      <c r="BZ589" s="8"/>
      <c r="CA589" s="8"/>
      <c r="CB589" s="8"/>
      <c r="CC589" s="8"/>
      <c r="CD589" s="8"/>
      <c r="CE589" s="8"/>
      <c r="CF589" s="8"/>
      <c r="CG589" s="8"/>
      <c r="CH589" s="8"/>
      <c r="CI589" s="8"/>
      <c r="CJ589" s="8"/>
      <c r="CK589" s="8"/>
      <c r="CL589" s="8"/>
      <c r="CM589" s="8"/>
      <c r="CN589" s="8"/>
      <c r="CO589" s="8"/>
      <c r="CP589" s="8"/>
      <c r="CQ589" s="8"/>
      <c r="CR589" s="8"/>
      <c r="CS589" s="8"/>
      <c r="CT589" s="8"/>
      <c r="CU589" s="8"/>
      <c r="CV589" s="8"/>
    </row>
    <row r="590" spans="1:100" s="7" customFormat="1" ht="43.5" customHeight="1" x14ac:dyDescent="0.25">
      <c r="A590" s="311" t="s">
        <v>480</v>
      </c>
      <c r="B590" s="369" t="s">
        <v>998</v>
      </c>
      <c r="C590" s="398" t="s">
        <v>920</v>
      </c>
      <c r="D590" s="314"/>
      <c r="E590" s="314" t="s">
        <v>382</v>
      </c>
      <c r="F590" s="307" t="s">
        <v>46</v>
      </c>
      <c r="G590" s="313" t="s">
        <v>2805</v>
      </c>
      <c r="H590" s="313" t="s">
        <v>2806</v>
      </c>
      <c r="I590" s="316">
        <v>181165.71</v>
      </c>
      <c r="J590" s="316">
        <f>-K2219/0.0833333333333333</f>
        <v>0</v>
      </c>
      <c r="K590" s="316"/>
      <c r="L590" s="317">
        <v>42662</v>
      </c>
      <c r="M590" s="317">
        <v>42614</v>
      </c>
      <c r="N590" s="318">
        <v>42978</v>
      </c>
      <c r="O590" s="336">
        <f>YEAR(N590)</f>
        <v>2017</v>
      </c>
      <c r="P590" s="336">
        <f>MONTH(N590)</f>
        <v>8</v>
      </c>
      <c r="Q590" s="326" t="str">
        <f>IF(P590&gt;9,CONCATENATE(O590,P590),CONCATENATE(O590,"0",P590))</f>
        <v>201708</v>
      </c>
      <c r="R590" s="311" t="s">
        <v>91</v>
      </c>
      <c r="S590" s="319">
        <v>0</v>
      </c>
      <c r="T590" s="319">
        <v>0</v>
      </c>
      <c r="U590" s="313"/>
      <c r="V590" s="363"/>
      <c r="W590" s="360"/>
      <c r="X590" s="363"/>
      <c r="Y590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90" s="385"/>
      <c r="AA590" s="363"/>
      <c r="AB590" s="363"/>
      <c r="AC590" s="363"/>
      <c r="AD590" s="363"/>
      <c r="AE590" s="363"/>
      <c r="AF590" s="363"/>
      <c r="AG590" s="363"/>
      <c r="AH590" s="363"/>
      <c r="AI590" s="363"/>
      <c r="AJ590" s="363"/>
      <c r="AK590" s="363"/>
      <c r="AL590" s="363"/>
      <c r="AM590" s="363"/>
      <c r="AN590" s="363"/>
      <c r="AO590" s="363"/>
      <c r="AP590" s="363"/>
      <c r="AQ590" s="363"/>
      <c r="AR590" s="8"/>
      <c r="AS590" s="8"/>
      <c r="AT590" s="8"/>
      <c r="AU590" s="8"/>
      <c r="AV590" s="8"/>
      <c r="AW590" s="8"/>
      <c r="AX590" s="8"/>
      <c r="AY590" s="8"/>
      <c r="AZ590" s="8"/>
      <c r="BA590" s="8"/>
      <c r="BB590" s="8"/>
      <c r="BC590" s="8"/>
      <c r="BD590" s="8"/>
      <c r="BE590" s="8"/>
      <c r="BF590" s="8"/>
      <c r="BG590" s="8"/>
      <c r="BH590" s="8"/>
      <c r="BI590" s="8"/>
      <c r="BJ590" s="8"/>
      <c r="BK590" s="8"/>
      <c r="BL590" s="8"/>
      <c r="BM590" s="8"/>
      <c r="BN590" s="8"/>
      <c r="BO590" s="8"/>
      <c r="BP590" s="8"/>
      <c r="BQ590" s="8"/>
      <c r="BR590" s="8"/>
      <c r="BS590" s="8"/>
      <c r="BT590" s="8"/>
      <c r="BU590" s="8"/>
      <c r="BV590" s="8"/>
      <c r="BW590" s="8"/>
      <c r="BX590" s="8"/>
      <c r="BY590" s="8"/>
      <c r="BZ590" s="8"/>
      <c r="CA590" s="8"/>
      <c r="CB590" s="8"/>
      <c r="CC590" s="8"/>
      <c r="CD590" s="8"/>
      <c r="CE590" s="8"/>
      <c r="CF590" s="8"/>
      <c r="CG590" s="8"/>
      <c r="CH590" s="8"/>
      <c r="CI590" s="8"/>
      <c r="CJ590" s="8"/>
      <c r="CK590" s="8"/>
      <c r="CL590" s="8"/>
      <c r="CM590" s="8"/>
      <c r="CN590" s="8"/>
      <c r="CO590" s="8"/>
      <c r="CP590" s="8"/>
      <c r="CQ590" s="8"/>
      <c r="CR590" s="8"/>
      <c r="CS590" s="8"/>
      <c r="CT590" s="8"/>
      <c r="CU590" s="8"/>
      <c r="CV590" s="8"/>
    </row>
    <row r="591" spans="1:100" s="7" customFormat="1" ht="43.5" customHeight="1" x14ac:dyDescent="0.25">
      <c r="A591" s="311" t="s">
        <v>480</v>
      </c>
      <c r="B591" s="369" t="s">
        <v>998</v>
      </c>
      <c r="C591" s="398" t="s">
        <v>920</v>
      </c>
      <c r="D591" s="314" t="s">
        <v>2784</v>
      </c>
      <c r="E591" s="314" t="s">
        <v>382</v>
      </c>
      <c r="F591" s="307" t="s">
        <v>34</v>
      </c>
      <c r="G591" s="313" t="s">
        <v>2786</v>
      </c>
      <c r="H591" s="313" t="s">
        <v>2785</v>
      </c>
      <c r="I591" s="316">
        <v>18000</v>
      </c>
      <c r="J591" s="316">
        <f>-K2213/0.0833333333333333</f>
        <v>0</v>
      </c>
      <c r="K591" s="316"/>
      <c r="L591" s="317" t="s">
        <v>328</v>
      </c>
      <c r="M591" s="317">
        <v>42614</v>
      </c>
      <c r="N591" s="318">
        <v>42978</v>
      </c>
      <c r="O591" s="336">
        <f>YEAR(N591)</f>
        <v>2017</v>
      </c>
      <c r="P591" s="336">
        <f>MONTH(N591)</f>
        <v>8</v>
      </c>
      <c r="Q591" s="326" t="str">
        <f>IF(P591&gt;9,CONCATENATE(O591,P591),CONCATENATE(O591,"0",P591))</f>
        <v>201708</v>
      </c>
      <c r="R591" s="311" t="s">
        <v>91</v>
      </c>
      <c r="S591" s="319">
        <v>0</v>
      </c>
      <c r="T591" s="319">
        <v>0</v>
      </c>
      <c r="U591" s="313"/>
      <c r="V591" s="363"/>
      <c r="W591" s="360"/>
      <c r="X591" s="363"/>
      <c r="Y591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91" s="385"/>
      <c r="AA591" s="363"/>
      <c r="AB591" s="363"/>
      <c r="AC591" s="363"/>
      <c r="AD591" s="363"/>
      <c r="AE591" s="363"/>
      <c r="AF591" s="363"/>
      <c r="AG591" s="363"/>
      <c r="AH591" s="363"/>
      <c r="AI591" s="363"/>
      <c r="AJ591" s="363"/>
      <c r="AK591" s="363"/>
      <c r="AL591" s="363"/>
      <c r="AM591" s="363"/>
      <c r="AN591" s="363"/>
      <c r="AO591" s="363"/>
      <c r="AP591" s="363"/>
      <c r="AQ591" s="363"/>
      <c r="AR591" s="8"/>
      <c r="AS591" s="8"/>
      <c r="AT591" s="8"/>
      <c r="AU591" s="8"/>
      <c r="AV591" s="8"/>
      <c r="AW591" s="8"/>
      <c r="AX591" s="8"/>
      <c r="AY591" s="8"/>
      <c r="AZ591" s="8"/>
      <c r="BA591" s="8"/>
      <c r="BB591" s="8"/>
      <c r="BC591" s="8"/>
      <c r="BD591" s="8"/>
      <c r="BE591" s="8"/>
      <c r="BF591" s="8"/>
      <c r="BG591" s="8"/>
      <c r="BH591" s="8"/>
      <c r="BI591" s="8"/>
      <c r="BJ591" s="8"/>
      <c r="BK591" s="8"/>
      <c r="BL591" s="8"/>
      <c r="BM591" s="8"/>
      <c r="BN591" s="8"/>
      <c r="BO591" s="8"/>
      <c r="BP591" s="8"/>
      <c r="BQ591" s="8"/>
      <c r="BR591" s="8"/>
      <c r="BS591" s="8"/>
      <c r="BT591" s="8"/>
      <c r="BU591" s="8"/>
      <c r="BV591" s="8"/>
      <c r="BW591" s="8"/>
      <c r="BX591" s="8"/>
      <c r="BY591" s="8"/>
      <c r="BZ591" s="8"/>
      <c r="CA591" s="8"/>
      <c r="CB591" s="8"/>
      <c r="CC591" s="8"/>
      <c r="CD591" s="8"/>
      <c r="CE591" s="8"/>
      <c r="CF591" s="8"/>
      <c r="CG591" s="8"/>
      <c r="CH591" s="8"/>
      <c r="CI591" s="8"/>
      <c r="CJ591" s="8"/>
      <c r="CK591" s="8"/>
      <c r="CL591" s="8"/>
      <c r="CM591" s="8"/>
      <c r="CN591" s="8"/>
      <c r="CO591" s="8"/>
      <c r="CP591" s="8"/>
      <c r="CQ591" s="8"/>
      <c r="CR591" s="8"/>
      <c r="CS591" s="8"/>
      <c r="CT591" s="8"/>
      <c r="CU591" s="8"/>
      <c r="CV591" s="8"/>
    </row>
    <row r="592" spans="1:100" s="7" customFormat="1" ht="43.5" customHeight="1" x14ac:dyDescent="0.25">
      <c r="A592" s="311" t="s">
        <v>480</v>
      </c>
      <c r="B592" s="369" t="s">
        <v>998</v>
      </c>
      <c r="C592" s="398" t="s">
        <v>920</v>
      </c>
      <c r="D592" s="314" t="s">
        <v>1514</v>
      </c>
      <c r="E592" s="314" t="s">
        <v>382</v>
      </c>
      <c r="F592" s="315" t="s">
        <v>1515</v>
      </c>
      <c r="G592" s="313" t="s">
        <v>1516</v>
      </c>
      <c r="H592" s="313" t="s">
        <v>1258</v>
      </c>
      <c r="I592" s="316">
        <v>70000</v>
      </c>
      <c r="J592" s="316">
        <f>-K2168/0.0833333333333333</f>
        <v>0</v>
      </c>
      <c r="K592" s="316"/>
      <c r="L592" s="317">
        <v>42564</v>
      </c>
      <c r="M592" s="317">
        <v>42616</v>
      </c>
      <c r="N592" s="317">
        <v>42980</v>
      </c>
      <c r="O592" s="338">
        <f>YEAR(N592)</f>
        <v>2017</v>
      </c>
      <c r="P592" s="336">
        <f>MONTH(N592)</f>
        <v>9</v>
      </c>
      <c r="Q592" s="333" t="str">
        <f>IF(P592&gt;9,CONCATENATE(O592,P592),CONCATENATE(O592,"0",P592))</f>
        <v>201709</v>
      </c>
      <c r="R592" s="354" t="s">
        <v>36</v>
      </c>
      <c r="S592" s="319">
        <v>0</v>
      </c>
      <c r="T592" s="319">
        <v>0</v>
      </c>
      <c r="U592" s="308"/>
      <c r="V592" s="363"/>
      <c r="W592" s="360"/>
      <c r="X592" s="385"/>
      <c r="Y592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92" s="422"/>
      <c r="AA592" s="348"/>
      <c r="AB592" s="348"/>
      <c r="AC592" s="348"/>
      <c r="AD592" s="348"/>
      <c r="AE592" s="348"/>
      <c r="AF592" s="348"/>
      <c r="AG592" s="348"/>
      <c r="AH592" s="348"/>
      <c r="AI592" s="348"/>
      <c r="AJ592" s="348"/>
      <c r="AK592" s="348"/>
      <c r="AL592" s="348"/>
      <c r="AM592" s="348"/>
      <c r="AN592" s="348"/>
      <c r="AO592" s="348"/>
      <c r="AP592" s="348"/>
      <c r="AQ592" s="348"/>
      <c r="AR592" s="8"/>
      <c r="AS592" s="8"/>
      <c r="AT592" s="8"/>
      <c r="AU592" s="8"/>
      <c r="AV592" s="8"/>
      <c r="AW592" s="8"/>
      <c r="AX592" s="8"/>
      <c r="AY592" s="8"/>
      <c r="AZ592" s="8"/>
      <c r="BA592" s="8"/>
      <c r="BB592" s="8"/>
      <c r="BC592" s="8"/>
      <c r="BD592" s="8"/>
      <c r="BE592" s="8"/>
      <c r="BF592" s="8"/>
      <c r="BG592" s="8"/>
      <c r="BH592" s="8"/>
      <c r="BI592" s="8"/>
      <c r="BJ592" s="8"/>
      <c r="BK592" s="8"/>
      <c r="BL592" s="8"/>
      <c r="BM592" s="8"/>
      <c r="BN592" s="8"/>
      <c r="BO592" s="8"/>
      <c r="BP592" s="8"/>
      <c r="BQ592" s="8"/>
      <c r="BR592" s="8"/>
      <c r="BS592" s="8"/>
      <c r="BT592" s="8"/>
      <c r="BU592" s="8"/>
      <c r="BV592" s="8"/>
      <c r="BW592" s="8"/>
      <c r="BX592" s="8"/>
      <c r="BY592" s="8"/>
      <c r="BZ592" s="8"/>
      <c r="CA592" s="8"/>
      <c r="CB592" s="8"/>
      <c r="CC592" s="8"/>
      <c r="CD592" s="8"/>
      <c r="CE592" s="8"/>
      <c r="CF592" s="8"/>
      <c r="CG592" s="8"/>
      <c r="CH592" s="8"/>
      <c r="CI592" s="8"/>
      <c r="CJ592" s="8"/>
      <c r="CK592" s="8"/>
      <c r="CL592" s="8"/>
      <c r="CM592" s="8"/>
      <c r="CN592" s="8"/>
      <c r="CO592" s="8"/>
      <c r="CP592" s="8"/>
      <c r="CQ592" s="8"/>
      <c r="CR592" s="8"/>
      <c r="CS592" s="8"/>
      <c r="CT592" s="8"/>
      <c r="CU592" s="8"/>
      <c r="CV592" s="8"/>
    </row>
    <row r="593" spans="1:100" s="7" customFormat="1" ht="43.5" customHeight="1" x14ac:dyDescent="0.25">
      <c r="A593" s="311" t="s">
        <v>480</v>
      </c>
      <c r="B593" s="369" t="s">
        <v>998</v>
      </c>
      <c r="C593" s="398" t="s">
        <v>920</v>
      </c>
      <c r="D593" s="314" t="s">
        <v>2753</v>
      </c>
      <c r="E593" s="314" t="s">
        <v>382</v>
      </c>
      <c r="F593" s="307" t="s">
        <v>2754</v>
      </c>
      <c r="G593" s="313" t="s">
        <v>2755</v>
      </c>
      <c r="H593" s="313" t="s">
        <v>2756</v>
      </c>
      <c r="I593" s="316">
        <v>30000</v>
      </c>
      <c r="J593" s="316">
        <f>-K2211/0.0833333333333333</f>
        <v>0</v>
      </c>
      <c r="K593" s="316"/>
      <c r="L593" s="317">
        <v>42627</v>
      </c>
      <c r="M593" s="317">
        <v>42627</v>
      </c>
      <c r="N593" s="318">
        <v>42991</v>
      </c>
      <c r="O593" s="336">
        <f>YEAR(N593)</f>
        <v>2017</v>
      </c>
      <c r="P593" s="336">
        <f>MONTH(N593)</f>
        <v>9</v>
      </c>
      <c r="Q593" s="326" t="str">
        <f>IF(P593&gt;9,CONCATENATE(O593,P593),CONCATENATE(O593,"0",P593))</f>
        <v>201709</v>
      </c>
      <c r="R593" s="311" t="s">
        <v>45</v>
      </c>
      <c r="S593" s="319">
        <v>0</v>
      </c>
      <c r="T593" s="319">
        <v>0</v>
      </c>
      <c r="U593" s="313"/>
      <c r="V593" s="363"/>
      <c r="W593" s="360"/>
      <c r="X593" s="363"/>
      <c r="Y593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93" s="385"/>
      <c r="AA593" s="363"/>
      <c r="AB593" s="363"/>
      <c r="AC593" s="363"/>
      <c r="AD593" s="363"/>
      <c r="AE593" s="363"/>
      <c r="AF593" s="363"/>
      <c r="AG593" s="363"/>
      <c r="AH593" s="363"/>
      <c r="AI593" s="363"/>
      <c r="AJ593" s="363"/>
      <c r="AK593" s="363"/>
      <c r="AL593" s="363"/>
      <c r="AM593" s="363"/>
      <c r="AN593" s="363"/>
      <c r="AO593" s="363"/>
      <c r="AP593" s="363"/>
      <c r="AQ593" s="363"/>
      <c r="AR593" s="8"/>
      <c r="AS593" s="8"/>
      <c r="AT593" s="8"/>
      <c r="AU593" s="8"/>
      <c r="AV593" s="8"/>
      <c r="AW593" s="8"/>
      <c r="AX593" s="8"/>
      <c r="AY593" s="8"/>
      <c r="AZ593" s="8"/>
      <c r="BA593" s="8"/>
      <c r="BB593" s="8"/>
      <c r="BC593" s="8"/>
      <c r="BD593" s="8"/>
      <c r="BE593" s="8"/>
      <c r="BF593" s="8"/>
      <c r="BG593" s="8"/>
      <c r="BH593" s="8"/>
      <c r="BI593" s="8"/>
      <c r="BJ593" s="8"/>
      <c r="BK593" s="8"/>
      <c r="BL593" s="8"/>
      <c r="BM593" s="8"/>
      <c r="BN593" s="8"/>
      <c r="BO593" s="8"/>
      <c r="BP593" s="8"/>
      <c r="BQ593" s="8"/>
      <c r="BR593" s="8"/>
      <c r="BS593" s="8"/>
      <c r="BT593" s="8"/>
      <c r="BU593" s="8"/>
      <c r="BV593" s="8"/>
      <c r="BW593" s="8"/>
      <c r="BX593" s="8"/>
      <c r="BY593" s="8"/>
      <c r="BZ593" s="8"/>
      <c r="CA593" s="8"/>
      <c r="CB593" s="8"/>
      <c r="CC593" s="8"/>
      <c r="CD593" s="8"/>
      <c r="CE593" s="8"/>
      <c r="CF593" s="8"/>
      <c r="CG593" s="8"/>
      <c r="CH593" s="8"/>
      <c r="CI593" s="8"/>
      <c r="CJ593" s="8"/>
      <c r="CK593" s="8"/>
      <c r="CL593" s="8"/>
      <c r="CM593" s="8"/>
      <c r="CN593" s="8"/>
      <c r="CO593" s="8"/>
      <c r="CP593" s="8"/>
      <c r="CQ593" s="8"/>
      <c r="CR593" s="8"/>
      <c r="CS593" s="8"/>
      <c r="CT593" s="8"/>
      <c r="CU593" s="8"/>
      <c r="CV593" s="8"/>
    </row>
    <row r="594" spans="1:100" s="7" customFormat="1" ht="43.5" customHeight="1" x14ac:dyDescent="0.25">
      <c r="A594" s="379" t="s">
        <v>480</v>
      </c>
      <c r="B594" s="369" t="s">
        <v>998</v>
      </c>
      <c r="C594" s="370" t="s">
        <v>920</v>
      </c>
      <c r="D594" s="365" t="s">
        <v>1479</v>
      </c>
      <c r="E594" s="306" t="s">
        <v>382</v>
      </c>
      <c r="F594" s="307" t="s">
        <v>46</v>
      </c>
      <c r="G594" s="356" t="s">
        <v>1088</v>
      </c>
      <c r="H594" s="308" t="s">
        <v>925</v>
      </c>
      <c r="I594" s="309">
        <v>11016</v>
      </c>
      <c r="J594" s="309">
        <f>-K2132/0.0833333333333333</f>
        <v>0</v>
      </c>
      <c r="K594" s="309"/>
      <c r="L594" s="310" t="s">
        <v>328</v>
      </c>
      <c r="M594" s="310">
        <v>42644</v>
      </c>
      <c r="N594" s="367">
        <v>43008</v>
      </c>
      <c r="O594" s="337">
        <f>YEAR(N594)</f>
        <v>2017</v>
      </c>
      <c r="P594" s="336">
        <f>MONTH(N594)</f>
        <v>9</v>
      </c>
      <c r="Q594" s="332" t="str">
        <f>IF(P594&gt;9,CONCATENATE(O594,P594),CONCATENATE(O594,"0",P594))</f>
        <v>201709</v>
      </c>
      <c r="R594" s="311">
        <v>0</v>
      </c>
      <c r="S594" s="312">
        <v>0</v>
      </c>
      <c r="T594" s="312">
        <v>0</v>
      </c>
      <c r="U594" s="355"/>
      <c r="V594" s="363"/>
      <c r="W594" s="360"/>
      <c r="X594" s="363"/>
      <c r="Y594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94" s="348"/>
      <c r="AA594" s="348"/>
      <c r="AB594" s="348"/>
      <c r="AC594" s="348"/>
      <c r="AD594" s="348"/>
      <c r="AE594" s="348"/>
      <c r="AF594" s="348"/>
      <c r="AG594" s="348"/>
      <c r="AH594" s="348"/>
      <c r="AI594" s="348"/>
      <c r="AJ594" s="348"/>
      <c r="AK594" s="348"/>
      <c r="AL594" s="348"/>
      <c r="AM594" s="348"/>
      <c r="AN594" s="348"/>
      <c r="AO594" s="348"/>
      <c r="AP594" s="348"/>
      <c r="AQ594" s="348"/>
      <c r="AR594" s="8"/>
      <c r="AS594" s="8"/>
      <c r="AT594" s="8"/>
      <c r="AU594" s="8"/>
      <c r="AV594" s="8"/>
      <c r="AW594" s="8"/>
      <c r="AX594" s="8"/>
      <c r="AY594" s="8"/>
      <c r="AZ594" s="8"/>
      <c r="BA594" s="8"/>
      <c r="BB594" s="8"/>
      <c r="BC594" s="8"/>
      <c r="BD594" s="8"/>
      <c r="BE594" s="8"/>
      <c r="BF594" s="8"/>
      <c r="BG594" s="8"/>
      <c r="BH594" s="8"/>
      <c r="BI594" s="8"/>
      <c r="BJ594" s="8"/>
      <c r="BK594" s="8"/>
      <c r="BL594" s="8"/>
      <c r="BM594" s="8"/>
      <c r="BN594" s="8"/>
      <c r="BO594" s="8"/>
      <c r="BP594" s="8"/>
      <c r="BQ594" s="8"/>
      <c r="BR594" s="8"/>
      <c r="BS594" s="8"/>
      <c r="BT594" s="8"/>
      <c r="BU594" s="8"/>
      <c r="BV594" s="8"/>
      <c r="BW594" s="8"/>
      <c r="BX594" s="8"/>
      <c r="BY594" s="8"/>
      <c r="BZ594" s="8"/>
      <c r="CA594" s="8"/>
      <c r="CB594" s="8"/>
      <c r="CC594" s="8"/>
      <c r="CD594" s="8"/>
      <c r="CE594" s="8"/>
      <c r="CF594" s="8"/>
      <c r="CG594" s="8"/>
      <c r="CH594" s="8"/>
      <c r="CI594" s="8"/>
      <c r="CJ594" s="8"/>
      <c r="CK594" s="8"/>
      <c r="CL594" s="8"/>
      <c r="CM594" s="8"/>
      <c r="CN594" s="8"/>
      <c r="CO594" s="8"/>
      <c r="CP594" s="8"/>
      <c r="CQ594" s="8"/>
      <c r="CR594" s="8"/>
      <c r="CS594" s="8"/>
      <c r="CT594" s="8"/>
      <c r="CU594" s="8"/>
      <c r="CV594" s="8"/>
    </row>
    <row r="595" spans="1:100" s="7" customFormat="1" ht="43.5" customHeight="1" x14ac:dyDescent="0.25">
      <c r="A595" s="311" t="s">
        <v>480</v>
      </c>
      <c r="B595" s="369" t="s">
        <v>998</v>
      </c>
      <c r="C595" s="398" t="s">
        <v>920</v>
      </c>
      <c r="D595" s="314" t="s">
        <v>3107</v>
      </c>
      <c r="E595" s="314" t="s">
        <v>382</v>
      </c>
      <c r="F595" s="315" t="s">
        <v>46</v>
      </c>
      <c r="G595" s="313" t="s">
        <v>3108</v>
      </c>
      <c r="H595" s="313" t="s">
        <v>3109</v>
      </c>
      <c r="I595" s="316">
        <v>11016</v>
      </c>
      <c r="J595" s="316">
        <f>-K2243/0.0833333333333333</f>
        <v>0</v>
      </c>
      <c r="K595" s="316"/>
      <c r="L595" s="317" t="s">
        <v>328</v>
      </c>
      <c r="M595" s="317">
        <v>42644</v>
      </c>
      <c r="N595" s="318">
        <v>43008</v>
      </c>
      <c r="O595" s="336">
        <f>YEAR(N595)</f>
        <v>2017</v>
      </c>
      <c r="P595" s="336">
        <f>MONTH(N595)</f>
        <v>9</v>
      </c>
      <c r="Q595" s="326" t="str">
        <f>IF(P595&gt;9,CONCATENATE(O595,P595),CONCATENATE(O595,"0",P595))</f>
        <v>201709</v>
      </c>
      <c r="R595" s="311">
        <v>0</v>
      </c>
      <c r="S595" s="319">
        <v>0</v>
      </c>
      <c r="T595" s="319">
        <v>0</v>
      </c>
      <c r="U595" s="313"/>
      <c r="V595" s="363"/>
      <c r="W595" s="360"/>
      <c r="X595" s="363"/>
      <c r="Y595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95" s="385"/>
      <c r="AA595" s="360"/>
      <c r="AB595" s="360"/>
      <c r="AC595" s="360"/>
      <c r="AD595" s="360"/>
      <c r="AE595" s="360"/>
      <c r="AF595" s="360"/>
      <c r="AG595" s="360"/>
      <c r="AH595" s="360"/>
      <c r="AI595" s="360"/>
      <c r="AJ595" s="360"/>
      <c r="AK595" s="360"/>
      <c r="AL595" s="360"/>
      <c r="AM595" s="360"/>
      <c r="AN595" s="360"/>
      <c r="AO595" s="360"/>
      <c r="AP595" s="360"/>
      <c r="AQ595" s="360"/>
      <c r="AR595" s="8"/>
      <c r="AS595" s="8"/>
      <c r="AT595" s="8"/>
      <c r="AU595" s="8"/>
      <c r="AV595" s="8"/>
      <c r="AW595" s="8"/>
      <c r="AX595" s="8"/>
      <c r="AY595" s="8"/>
      <c r="AZ595" s="8"/>
      <c r="BA595" s="8"/>
      <c r="BB595" s="8"/>
      <c r="BC595" s="8"/>
      <c r="BD595" s="8"/>
      <c r="BE595" s="8"/>
      <c r="BF595" s="8"/>
      <c r="BG595" s="8"/>
      <c r="BH595" s="8"/>
      <c r="BI595" s="8"/>
      <c r="BJ595" s="8"/>
      <c r="BK595" s="8"/>
      <c r="BL595" s="8"/>
      <c r="BM595" s="8"/>
      <c r="BN595" s="8"/>
      <c r="BO595" s="8"/>
      <c r="BP595" s="8"/>
      <c r="BQ595" s="8"/>
      <c r="BR595" s="8"/>
      <c r="BS595" s="8"/>
      <c r="BT595" s="8"/>
      <c r="BU595" s="8"/>
      <c r="BV595" s="8"/>
      <c r="BW595" s="8"/>
      <c r="BX595" s="8"/>
      <c r="BY595" s="8"/>
      <c r="BZ595" s="8"/>
      <c r="CA595" s="8"/>
      <c r="CB595" s="8"/>
      <c r="CC595" s="8"/>
      <c r="CD595" s="8"/>
      <c r="CE595" s="8"/>
      <c r="CF595" s="8"/>
      <c r="CG595" s="8"/>
      <c r="CH595" s="8"/>
      <c r="CI595" s="8"/>
      <c r="CJ595" s="8"/>
      <c r="CK595" s="8"/>
      <c r="CL595" s="8"/>
      <c r="CM595" s="8"/>
      <c r="CN595" s="8"/>
      <c r="CO595" s="8"/>
      <c r="CP595" s="8"/>
      <c r="CQ595" s="8"/>
      <c r="CR595" s="8"/>
      <c r="CS595" s="8"/>
      <c r="CT595" s="8"/>
      <c r="CU595" s="8"/>
      <c r="CV595" s="8"/>
    </row>
    <row r="596" spans="1:100" s="7" customFormat="1" ht="43.5" customHeight="1" x14ac:dyDescent="0.25">
      <c r="A596" s="379" t="s">
        <v>480</v>
      </c>
      <c r="B596" s="378" t="s">
        <v>1247</v>
      </c>
      <c r="C596" s="370" t="s">
        <v>920</v>
      </c>
      <c r="D596" s="365"/>
      <c r="E596" s="365" t="s">
        <v>394</v>
      </c>
      <c r="F596" s="366" t="s">
        <v>1544</v>
      </c>
      <c r="G596" s="356" t="s">
        <v>1545</v>
      </c>
      <c r="H596" s="356" t="s">
        <v>1546</v>
      </c>
      <c r="I596" s="388">
        <v>150000</v>
      </c>
      <c r="J596" s="388">
        <f>-K2163/0.0833333333333333</f>
        <v>0</v>
      </c>
      <c r="K596" s="388"/>
      <c r="L596" s="367">
        <v>41906</v>
      </c>
      <c r="M596" s="367">
        <v>41913</v>
      </c>
      <c r="N596" s="367">
        <v>43008</v>
      </c>
      <c r="O596" s="389">
        <f>YEAR(N596)</f>
        <v>2017</v>
      </c>
      <c r="P596" s="374">
        <f>MONTH(N596)</f>
        <v>9</v>
      </c>
      <c r="Q596" s="390" t="str">
        <f>IF(P596&gt;9,CONCATENATE(O596,P596),CONCATENATE(O596,"0",P596))</f>
        <v>201709</v>
      </c>
      <c r="R596" s="354" t="s">
        <v>106</v>
      </c>
      <c r="S596" s="391">
        <v>0</v>
      </c>
      <c r="T596" s="391">
        <v>0</v>
      </c>
      <c r="U596" s="355"/>
      <c r="V596" s="349"/>
      <c r="W596" s="348"/>
      <c r="X596" s="422"/>
      <c r="Y596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96" s="348"/>
      <c r="AA596" s="348"/>
      <c r="AB596" s="348"/>
      <c r="AC596" s="348"/>
      <c r="AD596" s="348"/>
      <c r="AE596" s="348"/>
      <c r="AF596" s="348"/>
      <c r="AG596" s="348"/>
      <c r="AH596" s="348"/>
      <c r="AI596" s="348"/>
      <c r="AJ596" s="348"/>
      <c r="AK596" s="348"/>
      <c r="AL596" s="348"/>
      <c r="AM596" s="348"/>
      <c r="AN596" s="348"/>
      <c r="AO596" s="348"/>
      <c r="AP596" s="348"/>
      <c r="AQ596" s="348"/>
      <c r="AR596" s="8"/>
      <c r="AS596" s="8"/>
      <c r="AT596" s="8"/>
      <c r="AU596" s="8"/>
      <c r="AV596" s="8"/>
      <c r="AW596" s="8"/>
      <c r="AX596" s="8"/>
      <c r="AY596" s="8"/>
      <c r="AZ596" s="8"/>
      <c r="BA596" s="8"/>
      <c r="BB596" s="8"/>
      <c r="BC596" s="8"/>
      <c r="BD596" s="8"/>
      <c r="BE596" s="8"/>
      <c r="BF596" s="8"/>
      <c r="BG596" s="8"/>
      <c r="BH596" s="8"/>
      <c r="BI596" s="8"/>
      <c r="BJ596" s="8"/>
      <c r="BK596" s="8"/>
      <c r="BL596" s="8"/>
      <c r="BM596" s="8"/>
      <c r="BN596" s="8"/>
      <c r="BO596" s="8"/>
      <c r="BP596" s="8"/>
      <c r="BQ596" s="8"/>
      <c r="BR596" s="8"/>
      <c r="BS596" s="8"/>
      <c r="BT596" s="8"/>
      <c r="BU596" s="8"/>
      <c r="BV596" s="8"/>
      <c r="BW596" s="8"/>
      <c r="BX596" s="8"/>
      <c r="BY596" s="8"/>
      <c r="BZ596" s="8"/>
      <c r="CA596" s="8"/>
      <c r="CB596" s="8"/>
      <c r="CC596" s="8"/>
      <c r="CD596" s="8"/>
      <c r="CE596" s="8"/>
      <c r="CF596" s="8"/>
      <c r="CG596" s="8"/>
      <c r="CH596" s="8"/>
      <c r="CI596" s="8"/>
      <c r="CJ596" s="8"/>
      <c r="CK596" s="8"/>
      <c r="CL596" s="8"/>
      <c r="CM596" s="8"/>
      <c r="CN596" s="8"/>
      <c r="CO596" s="8"/>
      <c r="CP596" s="8"/>
      <c r="CQ596" s="8"/>
      <c r="CR596" s="8"/>
      <c r="CS596" s="8"/>
      <c r="CT596" s="8"/>
      <c r="CU596" s="8"/>
      <c r="CV596" s="8"/>
    </row>
    <row r="597" spans="1:100" s="7" customFormat="1" ht="43.5" customHeight="1" x14ac:dyDescent="0.25">
      <c r="A597" s="311" t="s">
        <v>480</v>
      </c>
      <c r="B597" s="369" t="s">
        <v>998</v>
      </c>
      <c r="C597" s="398" t="s">
        <v>920</v>
      </c>
      <c r="D597" s="314" t="s">
        <v>2888</v>
      </c>
      <c r="E597" s="314" t="s">
        <v>2889</v>
      </c>
      <c r="F597" s="307" t="s">
        <v>46</v>
      </c>
      <c r="G597" s="313" t="s">
        <v>2890</v>
      </c>
      <c r="H597" s="313" t="s">
        <v>273</v>
      </c>
      <c r="I597" s="316">
        <v>8846</v>
      </c>
      <c r="J597" s="316">
        <f>-K2233/0.0833333333333333</f>
        <v>0</v>
      </c>
      <c r="K597" s="316"/>
      <c r="L597" s="317" t="s">
        <v>328</v>
      </c>
      <c r="M597" s="317">
        <v>42644</v>
      </c>
      <c r="N597" s="318">
        <v>43008</v>
      </c>
      <c r="O597" s="336">
        <f>YEAR(N597)</f>
        <v>2017</v>
      </c>
      <c r="P597" s="336">
        <f>MONTH(N597)</f>
        <v>9</v>
      </c>
      <c r="Q597" s="326" t="str">
        <f>IF(P597&gt;9,CONCATENATE(O597,P597),CONCATENATE(O597,"0",P597))</f>
        <v>201709</v>
      </c>
      <c r="R597" s="311">
        <v>0</v>
      </c>
      <c r="S597" s="319">
        <v>0</v>
      </c>
      <c r="T597" s="319">
        <v>0</v>
      </c>
      <c r="U597" s="313"/>
      <c r="V597" s="363"/>
      <c r="W597" s="360"/>
      <c r="X597" s="363"/>
      <c r="Y597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97" s="385"/>
      <c r="AA597" s="363"/>
      <c r="AB597" s="363"/>
      <c r="AC597" s="363"/>
      <c r="AD597" s="363"/>
      <c r="AE597" s="363"/>
      <c r="AF597" s="363"/>
      <c r="AG597" s="363"/>
      <c r="AH597" s="363"/>
      <c r="AI597" s="363"/>
      <c r="AJ597" s="363"/>
      <c r="AK597" s="363"/>
      <c r="AL597" s="363"/>
      <c r="AM597" s="363"/>
      <c r="AN597" s="363"/>
      <c r="AO597" s="363"/>
      <c r="AP597" s="363"/>
      <c r="AQ597" s="363"/>
    </row>
    <row r="598" spans="1:100" s="8" customFormat="1" ht="43.5" customHeight="1" x14ac:dyDescent="0.25">
      <c r="A598" s="311" t="s">
        <v>480</v>
      </c>
      <c r="B598" s="369" t="s">
        <v>998</v>
      </c>
      <c r="C598" s="398" t="s">
        <v>920</v>
      </c>
      <c r="D598" s="314"/>
      <c r="E598" s="314" t="s">
        <v>382</v>
      </c>
      <c r="F598" s="307" t="s">
        <v>46</v>
      </c>
      <c r="G598" s="313" t="s">
        <v>2803</v>
      </c>
      <c r="H598" s="313" t="s">
        <v>2804</v>
      </c>
      <c r="I598" s="316">
        <v>54650</v>
      </c>
      <c r="J598" s="316">
        <f>-K2226/0.0833333333333333</f>
        <v>0</v>
      </c>
      <c r="K598" s="316"/>
      <c r="L598" s="317">
        <v>42648</v>
      </c>
      <c r="M598" s="317">
        <v>42648</v>
      </c>
      <c r="N598" s="318">
        <v>43012</v>
      </c>
      <c r="O598" s="336">
        <f>YEAR(N598)</f>
        <v>2017</v>
      </c>
      <c r="P598" s="336">
        <f>MONTH(N598)</f>
        <v>10</v>
      </c>
      <c r="Q598" s="326" t="str">
        <f>IF(P598&gt;9,CONCATENATE(O598,P598),CONCATENATE(O598,"0",P598))</f>
        <v>201710</v>
      </c>
      <c r="R598" s="311">
        <v>0</v>
      </c>
      <c r="S598" s="319">
        <v>0</v>
      </c>
      <c r="T598" s="319">
        <v>0</v>
      </c>
      <c r="U598" s="313"/>
      <c r="V598" s="363"/>
      <c r="W598" s="360"/>
      <c r="X598" s="363"/>
      <c r="Y598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98" s="385"/>
      <c r="AA598" s="363"/>
      <c r="AB598" s="363"/>
      <c r="AC598" s="363"/>
      <c r="AD598" s="363"/>
      <c r="AE598" s="363"/>
      <c r="AF598" s="363"/>
      <c r="AG598" s="363"/>
      <c r="AH598" s="363"/>
      <c r="AI598" s="363"/>
      <c r="AJ598" s="363"/>
      <c r="AK598" s="363"/>
      <c r="AL598" s="363"/>
      <c r="AM598" s="363"/>
      <c r="AN598" s="363"/>
      <c r="AO598" s="363"/>
      <c r="AP598" s="363"/>
      <c r="AQ598" s="363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  <c r="BC598" s="7"/>
      <c r="BD598" s="7"/>
      <c r="BE598" s="7"/>
      <c r="BF598" s="7"/>
      <c r="BG598" s="7"/>
      <c r="BH598" s="7"/>
      <c r="BI598" s="7"/>
      <c r="BJ598" s="7"/>
      <c r="BK598" s="7"/>
      <c r="BL598" s="7"/>
      <c r="BM598" s="7"/>
      <c r="BN598" s="7"/>
      <c r="BO598" s="7"/>
      <c r="BP598" s="7"/>
      <c r="BQ598" s="7"/>
      <c r="BR598" s="7"/>
      <c r="BS598" s="7"/>
      <c r="BT598" s="7"/>
      <c r="BU598" s="7"/>
      <c r="BV598" s="7"/>
      <c r="BW598" s="7"/>
      <c r="BX598" s="7"/>
      <c r="BY598" s="7"/>
      <c r="BZ598" s="7"/>
      <c r="CA598" s="7"/>
      <c r="CB598" s="7"/>
      <c r="CC598" s="7"/>
      <c r="CD598" s="7"/>
      <c r="CE598" s="7"/>
      <c r="CF598" s="7"/>
      <c r="CG598" s="7"/>
      <c r="CH598" s="7"/>
      <c r="CI598" s="7"/>
      <c r="CJ598" s="7"/>
      <c r="CK598" s="7"/>
      <c r="CL598" s="7"/>
      <c r="CM598" s="7"/>
      <c r="CN598" s="7"/>
      <c r="CO598" s="7"/>
      <c r="CP598" s="7"/>
      <c r="CQ598" s="7"/>
      <c r="CR598" s="7"/>
      <c r="CS598" s="7"/>
      <c r="CT598" s="7"/>
      <c r="CU598" s="7"/>
      <c r="CV598" s="7"/>
    </row>
    <row r="599" spans="1:100" s="7" customFormat="1" ht="43.5" customHeight="1" x14ac:dyDescent="0.25">
      <c r="A599" s="311" t="s">
        <v>480</v>
      </c>
      <c r="B599" s="369" t="s">
        <v>998</v>
      </c>
      <c r="C599" s="398" t="s">
        <v>920</v>
      </c>
      <c r="D599" s="314" t="s">
        <v>1206</v>
      </c>
      <c r="E599" s="314" t="s">
        <v>382</v>
      </c>
      <c r="F599" s="315" t="s">
        <v>1207</v>
      </c>
      <c r="G599" s="313" t="s">
        <v>1208</v>
      </c>
      <c r="H599" s="313" t="s">
        <v>1209</v>
      </c>
      <c r="I599" s="316">
        <v>45527.75</v>
      </c>
      <c r="J599" s="316">
        <f>-K2119/0.0833333333333333</f>
        <v>0</v>
      </c>
      <c r="K599" s="316"/>
      <c r="L599" s="317">
        <v>42606</v>
      </c>
      <c r="M599" s="317">
        <v>42673</v>
      </c>
      <c r="N599" s="317">
        <v>43037</v>
      </c>
      <c r="O599" s="338">
        <f>YEAR(N599)</f>
        <v>2017</v>
      </c>
      <c r="P599" s="336">
        <f>MONTH(N599)</f>
        <v>10</v>
      </c>
      <c r="Q599" s="333" t="str">
        <f>IF(P599&gt;9,CONCATENATE(O599,P599),CONCATENATE(O599,"0",P599))</f>
        <v>201710</v>
      </c>
      <c r="R599" s="311">
        <v>0</v>
      </c>
      <c r="S599" s="319">
        <v>0</v>
      </c>
      <c r="T599" s="319">
        <v>0</v>
      </c>
      <c r="U599" s="308"/>
      <c r="V599" s="363"/>
      <c r="W599" s="360"/>
      <c r="X599" s="363"/>
      <c r="Y599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599" s="422"/>
      <c r="AA599" s="348"/>
      <c r="AB599" s="348"/>
      <c r="AC599" s="348"/>
      <c r="AD599" s="348"/>
      <c r="AE599" s="348"/>
      <c r="AF599" s="348"/>
      <c r="AG599" s="348"/>
      <c r="AH599" s="348"/>
      <c r="AI599" s="348"/>
      <c r="AJ599" s="348"/>
      <c r="AK599" s="348"/>
      <c r="AL599" s="348"/>
      <c r="AM599" s="348"/>
      <c r="AN599" s="348"/>
      <c r="AO599" s="348"/>
      <c r="AP599" s="348"/>
      <c r="AQ599" s="348"/>
      <c r="AR599" s="8"/>
      <c r="AS599" s="8"/>
      <c r="AT599" s="8"/>
      <c r="AU599" s="8"/>
      <c r="AV599" s="8"/>
      <c r="AW599" s="8"/>
      <c r="AX599" s="8"/>
      <c r="AY599" s="8"/>
      <c r="AZ599" s="8"/>
      <c r="BA599" s="8"/>
      <c r="BB599" s="8"/>
      <c r="BC599" s="8"/>
      <c r="BD599" s="8"/>
      <c r="BE599" s="8"/>
      <c r="BF599" s="8"/>
      <c r="BG599" s="8"/>
      <c r="BH599" s="8"/>
      <c r="BI599" s="8"/>
      <c r="BJ599" s="8"/>
      <c r="BK599" s="8"/>
      <c r="BL599" s="8"/>
      <c r="BM599" s="8"/>
      <c r="BN599" s="8"/>
      <c r="BO599" s="8"/>
      <c r="BP599" s="8"/>
      <c r="BQ599" s="8"/>
      <c r="BR599" s="8"/>
      <c r="BS599" s="8"/>
      <c r="BT599" s="8"/>
      <c r="BU599" s="8"/>
      <c r="BV599" s="8"/>
      <c r="BW599" s="8"/>
      <c r="BX599" s="8"/>
      <c r="BY599" s="8"/>
      <c r="BZ599" s="8"/>
      <c r="CA599" s="8"/>
      <c r="CB599" s="8"/>
      <c r="CC599" s="8"/>
      <c r="CD599" s="8"/>
      <c r="CE599" s="8"/>
      <c r="CF599" s="8"/>
      <c r="CG599" s="8"/>
      <c r="CH599" s="8"/>
      <c r="CI599" s="8"/>
      <c r="CJ599" s="8"/>
      <c r="CK599" s="8"/>
      <c r="CL599" s="8"/>
      <c r="CM599" s="8"/>
      <c r="CN599" s="8"/>
      <c r="CO599" s="8"/>
      <c r="CP599" s="8"/>
      <c r="CQ599" s="8"/>
      <c r="CR599" s="8"/>
      <c r="CS599" s="8"/>
      <c r="CT599" s="8"/>
      <c r="CU599" s="8"/>
      <c r="CV599" s="8"/>
    </row>
    <row r="600" spans="1:100" s="7" customFormat="1" ht="43.5" customHeight="1" x14ac:dyDescent="0.25">
      <c r="A600" s="235" t="s">
        <v>480</v>
      </c>
      <c r="B600" s="235" t="s">
        <v>998</v>
      </c>
      <c r="C600" s="354" t="s">
        <v>920</v>
      </c>
      <c r="D600" s="244"/>
      <c r="E600" s="259" t="s">
        <v>380</v>
      </c>
      <c r="F600" s="359" t="s">
        <v>1567</v>
      </c>
      <c r="G600" s="257" t="s">
        <v>431</v>
      </c>
      <c r="H600" s="257" t="s">
        <v>357</v>
      </c>
      <c r="I600" s="286">
        <v>150000</v>
      </c>
      <c r="J600" s="286">
        <f>-K2143/0.0833333333333333</f>
        <v>0</v>
      </c>
      <c r="K600" s="286"/>
      <c r="L600" s="282">
        <v>41927</v>
      </c>
      <c r="M600" s="282">
        <v>41944</v>
      </c>
      <c r="N600" s="282">
        <v>43039</v>
      </c>
      <c r="O600" s="327">
        <f>YEAR(N600)</f>
        <v>2017</v>
      </c>
      <c r="P600" s="323">
        <f>MONTH(N600)</f>
        <v>10</v>
      </c>
      <c r="Q600" s="328" t="str">
        <f>IF(P600&gt;9,CONCATENATE(O600,P600),CONCATENATE(O600,"0",P600))</f>
        <v>201710</v>
      </c>
      <c r="R600" s="354" t="s">
        <v>106</v>
      </c>
      <c r="S600" s="268">
        <v>0</v>
      </c>
      <c r="T600" s="268">
        <v>0</v>
      </c>
      <c r="U600" s="249"/>
      <c r="V600" s="343"/>
      <c r="W600" s="345"/>
      <c r="X600" s="343"/>
      <c r="Y600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00" s="348"/>
      <c r="AA600" s="348"/>
      <c r="AB600" s="348"/>
      <c r="AC600" s="348"/>
      <c r="AD600" s="348"/>
      <c r="AE600" s="348"/>
      <c r="AF600" s="348"/>
      <c r="AG600" s="348"/>
      <c r="AH600" s="348"/>
      <c r="AI600" s="348"/>
      <c r="AJ600" s="348"/>
      <c r="AK600" s="348"/>
      <c r="AL600" s="348"/>
      <c r="AM600" s="348"/>
      <c r="AN600" s="348"/>
      <c r="AO600" s="348"/>
      <c r="AP600" s="348"/>
      <c r="AQ600" s="348"/>
    </row>
    <row r="601" spans="1:100" s="7" customFormat="1" ht="43.5" customHeight="1" x14ac:dyDescent="0.25">
      <c r="A601" s="354" t="s">
        <v>480</v>
      </c>
      <c r="B601" s="369" t="s">
        <v>998</v>
      </c>
      <c r="C601" s="354" t="s">
        <v>920</v>
      </c>
      <c r="D601" s="358" t="s">
        <v>2927</v>
      </c>
      <c r="E601" s="244" t="s">
        <v>382</v>
      </c>
      <c r="F601" s="359" t="s">
        <v>2928</v>
      </c>
      <c r="G601" s="251" t="s">
        <v>466</v>
      </c>
      <c r="H601" s="362" t="s">
        <v>2929</v>
      </c>
      <c r="I601" s="285">
        <v>17496</v>
      </c>
      <c r="J601" s="285">
        <f>-K2125/0.0833333333333333</f>
        <v>0</v>
      </c>
      <c r="K601" s="285"/>
      <c r="L601" s="372" t="s">
        <v>328</v>
      </c>
      <c r="M601" s="280">
        <v>42697</v>
      </c>
      <c r="N601" s="281">
        <v>43061</v>
      </c>
      <c r="O601" s="323">
        <f>YEAR(N601)</f>
        <v>2017</v>
      </c>
      <c r="P601" s="323">
        <f>MONTH(N601)</f>
        <v>11</v>
      </c>
      <c r="Q601" s="324" t="str">
        <f>IF(P601&gt;9,CONCATENATE(O601,P601),CONCATENATE(O601,"0",P601))</f>
        <v>201711</v>
      </c>
      <c r="R601" s="354" t="s">
        <v>45</v>
      </c>
      <c r="S601" s="267">
        <v>0</v>
      </c>
      <c r="T601" s="267">
        <v>0</v>
      </c>
      <c r="U601" s="261"/>
      <c r="V601" s="345"/>
      <c r="W601" s="345"/>
      <c r="X601" s="345"/>
      <c r="Y601" s="250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01" s="422"/>
      <c r="AA601" s="348"/>
      <c r="AB601" s="348"/>
      <c r="AC601" s="348"/>
      <c r="AD601" s="348"/>
      <c r="AE601" s="348"/>
      <c r="AF601" s="348"/>
      <c r="AG601" s="348"/>
      <c r="AH601" s="348"/>
      <c r="AI601" s="348"/>
      <c r="AJ601" s="348"/>
      <c r="AK601" s="348"/>
      <c r="AL601" s="348"/>
      <c r="AM601" s="348"/>
      <c r="AN601" s="348"/>
      <c r="AO601" s="348"/>
      <c r="AP601" s="348"/>
      <c r="AQ601" s="348"/>
      <c r="AR601" s="8"/>
      <c r="AS601" s="8"/>
      <c r="AT601" s="8"/>
      <c r="AU601" s="8"/>
      <c r="AV601" s="8"/>
      <c r="AW601" s="8"/>
      <c r="AX601" s="8"/>
      <c r="AY601" s="8"/>
      <c r="AZ601" s="8"/>
      <c r="BA601" s="8"/>
      <c r="BB601" s="8"/>
      <c r="BC601" s="8"/>
      <c r="BD601" s="8"/>
      <c r="BE601" s="8"/>
      <c r="BF601" s="8"/>
      <c r="BG601" s="8"/>
      <c r="BH601" s="8"/>
      <c r="BI601" s="8"/>
      <c r="BJ601" s="8"/>
      <c r="BK601" s="8"/>
      <c r="BL601" s="8"/>
      <c r="BM601" s="8"/>
      <c r="BN601" s="8"/>
      <c r="BO601" s="8"/>
      <c r="BP601" s="8"/>
      <c r="BQ601" s="8"/>
      <c r="BR601" s="8"/>
      <c r="BS601" s="8"/>
      <c r="BT601" s="8"/>
      <c r="BU601" s="8"/>
      <c r="BV601" s="8"/>
      <c r="BW601" s="8"/>
      <c r="BX601" s="8"/>
      <c r="BY601" s="8"/>
      <c r="BZ601" s="8"/>
      <c r="CA601" s="8"/>
      <c r="CB601" s="8"/>
      <c r="CC601" s="8"/>
      <c r="CD601" s="8"/>
      <c r="CE601" s="8"/>
      <c r="CF601" s="8"/>
      <c r="CG601" s="8"/>
      <c r="CH601" s="8"/>
      <c r="CI601" s="8"/>
      <c r="CJ601" s="8"/>
      <c r="CK601" s="8"/>
      <c r="CL601" s="8"/>
      <c r="CM601" s="8"/>
      <c r="CN601" s="8"/>
      <c r="CO601" s="8"/>
      <c r="CP601" s="8"/>
      <c r="CQ601" s="8"/>
      <c r="CR601" s="8"/>
      <c r="CS601" s="8"/>
      <c r="CT601" s="8"/>
      <c r="CU601" s="8"/>
      <c r="CV601" s="8"/>
    </row>
    <row r="602" spans="1:100" s="7" customFormat="1" ht="43.5" customHeight="1" x14ac:dyDescent="0.25">
      <c r="A602" s="354" t="s">
        <v>480</v>
      </c>
      <c r="B602" s="354" t="s">
        <v>998</v>
      </c>
      <c r="C602" s="354" t="s">
        <v>920</v>
      </c>
      <c r="D602" s="358" t="s">
        <v>1659</v>
      </c>
      <c r="E602" s="244" t="s">
        <v>401</v>
      </c>
      <c r="F602" s="359" t="s">
        <v>1656</v>
      </c>
      <c r="G602" s="251" t="s">
        <v>284</v>
      </c>
      <c r="H602" s="362" t="s">
        <v>654</v>
      </c>
      <c r="I602" s="285">
        <v>208333</v>
      </c>
      <c r="J602" s="285">
        <f>-K2154/0.0833333333333333</f>
        <v>0</v>
      </c>
      <c r="K602" s="285"/>
      <c r="L602" s="280">
        <v>41983</v>
      </c>
      <c r="M602" s="280">
        <v>41983</v>
      </c>
      <c r="N602" s="281">
        <v>43078</v>
      </c>
      <c r="O602" s="323">
        <f>YEAR(N602)</f>
        <v>2017</v>
      </c>
      <c r="P602" s="323">
        <f>MONTH(N602)</f>
        <v>12</v>
      </c>
      <c r="Q602" s="324" t="str">
        <f>IF(P602&gt;9,CONCATENATE(O602,P602),CONCATENATE(O602,"0",P602))</f>
        <v>201712</v>
      </c>
      <c r="R602" s="354" t="s">
        <v>44</v>
      </c>
      <c r="S602" s="267">
        <v>0</v>
      </c>
      <c r="T602" s="267">
        <v>0</v>
      </c>
      <c r="U602" s="356"/>
      <c r="V602" s="343" t="s">
        <v>911</v>
      </c>
      <c r="W602" s="345"/>
      <c r="X602" s="343"/>
      <c r="Y602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602" s="348"/>
      <c r="AA602" s="348"/>
      <c r="AB602" s="348"/>
      <c r="AC602" s="348"/>
      <c r="AD602" s="348"/>
      <c r="AE602" s="348"/>
      <c r="AF602" s="348"/>
      <c r="AG602" s="348"/>
      <c r="AH602" s="348"/>
      <c r="AI602" s="348"/>
      <c r="AJ602" s="348"/>
      <c r="AK602" s="348"/>
      <c r="AL602" s="348"/>
      <c r="AM602" s="348"/>
      <c r="AN602" s="348"/>
      <c r="AO602" s="348"/>
      <c r="AP602" s="348"/>
      <c r="AQ602" s="348"/>
    </row>
    <row r="603" spans="1:100" s="7" customFormat="1" ht="43.5" customHeight="1" x14ac:dyDescent="0.25">
      <c r="A603" s="354" t="s">
        <v>480</v>
      </c>
      <c r="B603" s="354" t="s">
        <v>998</v>
      </c>
      <c r="C603" s="354" t="s">
        <v>920</v>
      </c>
      <c r="D603" s="358" t="s">
        <v>1659</v>
      </c>
      <c r="E603" s="244" t="s">
        <v>401</v>
      </c>
      <c r="F603" s="359" t="s">
        <v>1656</v>
      </c>
      <c r="G603" s="251" t="s">
        <v>284</v>
      </c>
      <c r="H603" s="362" t="s">
        <v>1657</v>
      </c>
      <c r="I603" s="285">
        <v>208333</v>
      </c>
      <c r="J603" s="285">
        <f>-K2155/0.0833333333333333</f>
        <v>0</v>
      </c>
      <c r="K603" s="285"/>
      <c r="L603" s="280">
        <v>41983</v>
      </c>
      <c r="M603" s="280">
        <v>41983</v>
      </c>
      <c r="N603" s="281">
        <v>43078</v>
      </c>
      <c r="O603" s="323">
        <f>YEAR(N603)</f>
        <v>2017</v>
      </c>
      <c r="P603" s="323">
        <f>MONTH(N603)</f>
        <v>12</v>
      </c>
      <c r="Q603" s="324" t="str">
        <f>IF(P603&gt;9,CONCATENATE(O603,P603),CONCATENATE(O603,"0",P603))</f>
        <v>201712</v>
      </c>
      <c r="R603" s="354" t="s">
        <v>44</v>
      </c>
      <c r="S603" s="267">
        <v>0</v>
      </c>
      <c r="T603" s="267">
        <v>0</v>
      </c>
      <c r="U603" s="356"/>
      <c r="V603" s="343" t="s">
        <v>911</v>
      </c>
      <c r="W603" s="345"/>
      <c r="X603" s="343"/>
      <c r="Y603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603" s="348"/>
      <c r="AA603" s="349"/>
      <c r="AB603" s="349"/>
      <c r="AC603" s="349"/>
      <c r="AD603" s="349"/>
      <c r="AE603" s="349"/>
      <c r="AF603" s="349"/>
      <c r="AG603" s="349"/>
      <c r="AH603" s="349"/>
      <c r="AI603" s="349"/>
      <c r="AJ603" s="349"/>
      <c r="AK603" s="349"/>
      <c r="AL603" s="349"/>
      <c r="AM603" s="349"/>
      <c r="AN603" s="349"/>
      <c r="AO603" s="349"/>
      <c r="AP603" s="349"/>
      <c r="AQ603" s="349"/>
    </row>
    <row r="604" spans="1:100" s="8" customFormat="1" ht="43.5" customHeight="1" x14ac:dyDescent="0.25">
      <c r="A604" s="354" t="s">
        <v>480</v>
      </c>
      <c r="B604" s="354" t="s">
        <v>998</v>
      </c>
      <c r="C604" s="354" t="s">
        <v>920</v>
      </c>
      <c r="D604" s="358" t="s">
        <v>1659</v>
      </c>
      <c r="E604" s="244" t="s">
        <v>401</v>
      </c>
      <c r="F604" s="359" t="s">
        <v>1656</v>
      </c>
      <c r="G604" s="251" t="s">
        <v>284</v>
      </c>
      <c r="H604" s="362" t="s">
        <v>1658</v>
      </c>
      <c r="I604" s="285">
        <v>208333</v>
      </c>
      <c r="J604" s="285">
        <f>-K2156/0.0833333333333333</f>
        <v>0</v>
      </c>
      <c r="K604" s="285"/>
      <c r="L604" s="280">
        <v>41983</v>
      </c>
      <c r="M604" s="280">
        <v>41983</v>
      </c>
      <c r="N604" s="281">
        <v>43078</v>
      </c>
      <c r="O604" s="323">
        <f>YEAR(N604)</f>
        <v>2017</v>
      </c>
      <c r="P604" s="323">
        <f>MONTH(N604)</f>
        <v>12</v>
      </c>
      <c r="Q604" s="324" t="str">
        <f>IF(P604&gt;9,CONCATENATE(O604,P604),CONCATENATE(O604,"0",P604))</f>
        <v>201712</v>
      </c>
      <c r="R604" s="354" t="s">
        <v>44</v>
      </c>
      <c r="S604" s="267">
        <v>0</v>
      </c>
      <c r="T604" s="267">
        <v>0</v>
      </c>
      <c r="U604" s="356"/>
      <c r="V604" s="345" t="s">
        <v>911</v>
      </c>
      <c r="W604" s="345"/>
      <c r="X604" s="345"/>
      <c r="Y604" s="250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604" s="348"/>
      <c r="AA604" s="349"/>
      <c r="AB604" s="349"/>
      <c r="AC604" s="349"/>
      <c r="AD604" s="349"/>
      <c r="AE604" s="349"/>
      <c r="AF604" s="349"/>
      <c r="AG604" s="349"/>
      <c r="AH604" s="349"/>
      <c r="AI604" s="349"/>
      <c r="AJ604" s="349"/>
      <c r="AK604" s="349"/>
      <c r="AL604" s="349"/>
      <c r="AM604" s="349"/>
      <c r="AN604" s="349"/>
      <c r="AO604" s="349"/>
      <c r="AP604" s="349"/>
      <c r="AQ604" s="349"/>
      <c r="AR604" s="7"/>
      <c r="AS604" s="7"/>
      <c r="AT604" s="7"/>
      <c r="AU604" s="7"/>
      <c r="AV604" s="7"/>
      <c r="AW604" s="7"/>
      <c r="AX604" s="7"/>
      <c r="AY604" s="7"/>
      <c r="AZ604" s="7"/>
      <c r="BA604" s="7"/>
      <c r="BB604" s="7"/>
      <c r="BC604" s="7"/>
      <c r="BD604" s="7"/>
      <c r="BE604" s="7"/>
      <c r="BF604" s="7"/>
      <c r="BG604" s="7"/>
      <c r="BH604" s="7"/>
      <c r="BI604" s="7"/>
      <c r="BJ604" s="7"/>
      <c r="BK604" s="7"/>
      <c r="BL604" s="7"/>
      <c r="BM604" s="7"/>
      <c r="BN604" s="7"/>
      <c r="BO604" s="7"/>
      <c r="BP604" s="7"/>
      <c r="BQ604" s="7"/>
      <c r="BR604" s="7"/>
      <c r="BS604" s="7"/>
      <c r="BT604" s="7"/>
      <c r="BU604" s="7"/>
      <c r="BV604" s="7"/>
      <c r="BW604" s="7"/>
      <c r="BX604" s="7"/>
      <c r="BY604" s="7"/>
      <c r="BZ604" s="7"/>
      <c r="CA604" s="7"/>
      <c r="CB604" s="7"/>
      <c r="CC604" s="7"/>
      <c r="CD604" s="7"/>
      <c r="CE604" s="7"/>
      <c r="CF604" s="7"/>
      <c r="CG604" s="7"/>
      <c r="CH604" s="7"/>
      <c r="CI604" s="7"/>
      <c r="CJ604" s="7"/>
      <c r="CK604" s="7"/>
      <c r="CL604" s="7"/>
      <c r="CM604" s="7"/>
      <c r="CN604" s="7"/>
      <c r="CO604" s="7"/>
      <c r="CP604" s="7"/>
      <c r="CQ604" s="7"/>
      <c r="CR604" s="7"/>
      <c r="CS604" s="7"/>
      <c r="CT604" s="7"/>
      <c r="CU604" s="7"/>
      <c r="CV604" s="7"/>
    </row>
    <row r="605" spans="1:100" s="7" customFormat="1" ht="43.5" customHeight="1" x14ac:dyDescent="0.25">
      <c r="A605" s="354" t="s">
        <v>480</v>
      </c>
      <c r="B605" s="354" t="s">
        <v>998</v>
      </c>
      <c r="C605" s="354" t="s">
        <v>920</v>
      </c>
      <c r="D605" s="358" t="s">
        <v>1659</v>
      </c>
      <c r="E605" s="244" t="s">
        <v>401</v>
      </c>
      <c r="F605" s="359" t="s">
        <v>1656</v>
      </c>
      <c r="G605" s="251" t="s">
        <v>284</v>
      </c>
      <c r="H605" s="362" t="s">
        <v>1660</v>
      </c>
      <c r="I605" s="285">
        <v>208333</v>
      </c>
      <c r="J605" s="285">
        <f>-K2157/0.0833333333333333</f>
        <v>0</v>
      </c>
      <c r="K605" s="285"/>
      <c r="L605" s="280">
        <v>41983</v>
      </c>
      <c r="M605" s="280">
        <v>41983</v>
      </c>
      <c r="N605" s="281">
        <v>43078</v>
      </c>
      <c r="O605" s="323">
        <f>YEAR(N605)</f>
        <v>2017</v>
      </c>
      <c r="P605" s="323">
        <f>MONTH(N605)</f>
        <v>12</v>
      </c>
      <c r="Q605" s="324" t="str">
        <f>IF(P605&gt;9,CONCATENATE(O605,P605),CONCATENATE(O605,"0",P605))</f>
        <v>201712</v>
      </c>
      <c r="R605" s="354" t="s">
        <v>44</v>
      </c>
      <c r="S605" s="267">
        <v>0</v>
      </c>
      <c r="T605" s="267">
        <v>0</v>
      </c>
      <c r="U605" s="356"/>
      <c r="V605" s="343" t="s">
        <v>911</v>
      </c>
      <c r="W605" s="345"/>
      <c r="X605" s="343"/>
      <c r="Y605" s="235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605" s="348"/>
      <c r="AA605" s="349"/>
      <c r="AB605" s="349"/>
      <c r="AC605" s="349"/>
      <c r="AD605" s="349"/>
      <c r="AE605" s="349"/>
      <c r="AF605" s="349"/>
      <c r="AG605" s="349"/>
      <c r="AH605" s="349"/>
      <c r="AI605" s="349"/>
      <c r="AJ605" s="349"/>
      <c r="AK605" s="349"/>
      <c r="AL605" s="349"/>
      <c r="AM605" s="349"/>
      <c r="AN605" s="349"/>
      <c r="AO605" s="349"/>
      <c r="AP605" s="349"/>
      <c r="AQ605" s="349"/>
    </row>
    <row r="606" spans="1:100" s="7" customFormat="1" ht="43.5" customHeight="1" x14ac:dyDescent="0.25">
      <c r="A606" s="354" t="s">
        <v>480</v>
      </c>
      <c r="B606" s="354" t="s">
        <v>998</v>
      </c>
      <c r="C606" s="354" t="s">
        <v>920</v>
      </c>
      <c r="D606" s="358" t="s">
        <v>1659</v>
      </c>
      <c r="E606" s="244" t="s">
        <v>401</v>
      </c>
      <c r="F606" s="359" t="s">
        <v>1656</v>
      </c>
      <c r="G606" s="251" t="s">
        <v>285</v>
      </c>
      <c r="H606" s="362" t="s">
        <v>1661</v>
      </c>
      <c r="I606" s="285">
        <v>208333</v>
      </c>
      <c r="J606" s="285">
        <f>-K2158/0.0833333333333333</f>
        <v>0</v>
      </c>
      <c r="K606" s="285"/>
      <c r="L606" s="280">
        <v>41983</v>
      </c>
      <c r="M606" s="280">
        <v>41983</v>
      </c>
      <c r="N606" s="281">
        <v>43078</v>
      </c>
      <c r="O606" s="323">
        <f>YEAR(N606)</f>
        <v>2017</v>
      </c>
      <c r="P606" s="323">
        <f>MONTH(N606)</f>
        <v>12</v>
      </c>
      <c r="Q606" s="324" t="str">
        <f>IF(P606&gt;9,CONCATENATE(O606,P606),CONCATENATE(O606,"0",P606))</f>
        <v>201712</v>
      </c>
      <c r="R606" s="354" t="s">
        <v>44</v>
      </c>
      <c r="S606" s="267">
        <v>0</v>
      </c>
      <c r="T606" s="267">
        <v>0</v>
      </c>
      <c r="U606" s="356"/>
      <c r="V606" s="345" t="s">
        <v>911</v>
      </c>
      <c r="W606" s="345"/>
      <c r="X606" s="345"/>
      <c r="Y606" s="341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606" s="422"/>
      <c r="AA606" s="348"/>
      <c r="AB606" s="348"/>
      <c r="AC606" s="348"/>
      <c r="AD606" s="348"/>
      <c r="AE606" s="348"/>
      <c r="AF606" s="348"/>
      <c r="AG606" s="348"/>
      <c r="AH606" s="348"/>
      <c r="AI606" s="348"/>
      <c r="AJ606" s="348"/>
      <c r="AK606" s="348"/>
      <c r="AL606" s="348"/>
      <c r="AM606" s="348"/>
      <c r="AN606" s="348"/>
      <c r="AO606" s="348"/>
      <c r="AP606" s="348"/>
      <c r="AQ606" s="348"/>
    </row>
    <row r="607" spans="1:100" s="8" customFormat="1" ht="43.5" customHeight="1" x14ac:dyDescent="0.25">
      <c r="A607" s="354" t="s">
        <v>480</v>
      </c>
      <c r="B607" s="354" t="s">
        <v>998</v>
      </c>
      <c r="C607" s="354" t="s">
        <v>920</v>
      </c>
      <c r="D607" s="358" t="s">
        <v>1659</v>
      </c>
      <c r="E607" s="244" t="s">
        <v>401</v>
      </c>
      <c r="F607" s="359" t="s">
        <v>1656</v>
      </c>
      <c r="G607" s="251" t="s">
        <v>284</v>
      </c>
      <c r="H607" s="362" t="s">
        <v>1662</v>
      </c>
      <c r="I607" s="285">
        <v>208333</v>
      </c>
      <c r="J607" s="285">
        <f>-K2159/0.0833333333333333</f>
        <v>0</v>
      </c>
      <c r="K607" s="285"/>
      <c r="L607" s="280">
        <v>41983</v>
      </c>
      <c r="M607" s="280">
        <v>41983</v>
      </c>
      <c r="N607" s="281">
        <v>43078</v>
      </c>
      <c r="O607" s="323">
        <f>YEAR(N607)</f>
        <v>2017</v>
      </c>
      <c r="P607" s="323">
        <f>MONTH(N607)</f>
        <v>12</v>
      </c>
      <c r="Q607" s="324" t="str">
        <f>IF(P607&gt;9,CONCATENATE(O607,P607),CONCATENATE(O607,"0",P607))</f>
        <v>201712</v>
      </c>
      <c r="R607" s="354" t="s">
        <v>44</v>
      </c>
      <c r="S607" s="267">
        <v>0</v>
      </c>
      <c r="T607" s="267">
        <v>0</v>
      </c>
      <c r="U607" s="356"/>
      <c r="V607" s="343" t="s">
        <v>911</v>
      </c>
      <c r="W607" s="345"/>
      <c r="X607" s="343"/>
      <c r="Y607" s="235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607" s="422"/>
      <c r="AA607" s="348"/>
      <c r="AB607" s="348"/>
      <c r="AC607" s="348"/>
      <c r="AD607" s="348"/>
      <c r="AE607" s="348"/>
      <c r="AF607" s="348"/>
      <c r="AG607" s="348"/>
      <c r="AH607" s="348"/>
      <c r="AI607" s="348"/>
      <c r="AJ607" s="348"/>
      <c r="AK607" s="348"/>
      <c r="AL607" s="348"/>
      <c r="AM607" s="348"/>
      <c r="AN607" s="348"/>
      <c r="AO607" s="348"/>
      <c r="AP607" s="348"/>
      <c r="AQ607" s="348"/>
    </row>
    <row r="608" spans="1:100" s="8" customFormat="1" ht="43.5" customHeight="1" x14ac:dyDescent="0.25">
      <c r="A608" s="354" t="s">
        <v>480</v>
      </c>
      <c r="B608" s="354" t="s">
        <v>998</v>
      </c>
      <c r="C608" s="354" t="s">
        <v>920</v>
      </c>
      <c r="D608" s="358" t="s">
        <v>1659</v>
      </c>
      <c r="E608" s="244" t="s">
        <v>401</v>
      </c>
      <c r="F608" s="359" t="s">
        <v>1656</v>
      </c>
      <c r="G608" s="251" t="s">
        <v>286</v>
      </c>
      <c r="H608" s="362" t="s">
        <v>143</v>
      </c>
      <c r="I608" s="285">
        <v>208333</v>
      </c>
      <c r="J608" s="285">
        <f>-K2160/0.0833333333333333</f>
        <v>0</v>
      </c>
      <c r="K608" s="285"/>
      <c r="L608" s="280">
        <v>41983</v>
      </c>
      <c r="M608" s="280">
        <v>41983</v>
      </c>
      <c r="N608" s="281">
        <v>43078</v>
      </c>
      <c r="O608" s="323">
        <f>YEAR(N608)</f>
        <v>2017</v>
      </c>
      <c r="P608" s="323">
        <f>MONTH(N608)</f>
        <v>12</v>
      </c>
      <c r="Q608" s="324" t="str">
        <f>IF(P608&gt;9,CONCATENATE(O608,P608),CONCATENATE(O608,"0",P608))</f>
        <v>201712</v>
      </c>
      <c r="R608" s="354" t="s">
        <v>44</v>
      </c>
      <c r="S608" s="267">
        <v>0</v>
      </c>
      <c r="T608" s="267">
        <v>0</v>
      </c>
      <c r="U608" s="356"/>
      <c r="V608" s="347" t="s">
        <v>911</v>
      </c>
      <c r="W608" s="345"/>
      <c r="X608" s="347"/>
      <c r="Y608" s="25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608" s="422"/>
      <c r="AA608" s="348"/>
      <c r="AB608" s="348"/>
      <c r="AC608" s="348"/>
      <c r="AD608" s="348"/>
      <c r="AE608" s="348"/>
      <c r="AF608" s="348"/>
      <c r="AG608" s="348"/>
      <c r="AH608" s="348"/>
      <c r="AI608" s="348"/>
      <c r="AJ608" s="348"/>
      <c r="AK608" s="348"/>
      <c r="AL608" s="348"/>
      <c r="AM608" s="348"/>
      <c r="AN608" s="348"/>
      <c r="AO608" s="348"/>
      <c r="AP608" s="348"/>
      <c r="AQ608" s="348"/>
    </row>
    <row r="609" spans="1:100" s="8" customFormat="1" ht="43.5" customHeight="1" x14ac:dyDescent="0.25">
      <c r="A609" s="354" t="s">
        <v>480</v>
      </c>
      <c r="B609" s="354" t="s">
        <v>998</v>
      </c>
      <c r="C609" s="354" t="s">
        <v>920</v>
      </c>
      <c r="D609" s="358" t="s">
        <v>1659</v>
      </c>
      <c r="E609" s="244" t="s">
        <v>401</v>
      </c>
      <c r="F609" s="359" t="s">
        <v>1656</v>
      </c>
      <c r="G609" s="251" t="s">
        <v>284</v>
      </c>
      <c r="H609" s="362" t="s">
        <v>1663</v>
      </c>
      <c r="I609" s="285">
        <v>208333</v>
      </c>
      <c r="J609" s="285">
        <f>-K2161/0.0833333333333333</f>
        <v>0</v>
      </c>
      <c r="K609" s="285"/>
      <c r="L609" s="280">
        <v>41983</v>
      </c>
      <c r="M609" s="280">
        <v>41983</v>
      </c>
      <c r="N609" s="281">
        <v>43078</v>
      </c>
      <c r="O609" s="323">
        <f>YEAR(N609)</f>
        <v>2017</v>
      </c>
      <c r="P609" s="323">
        <f>MONTH(N609)</f>
        <v>12</v>
      </c>
      <c r="Q609" s="324" t="str">
        <f>IF(P609&gt;9,CONCATENATE(O609,P609),CONCATENATE(O609,"0",P609))</f>
        <v>201712</v>
      </c>
      <c r="R609" s="354" t="s">
        <v>44</v>
      </c>
      <c r="S609" s="267">
        <v>0</v>
      </c>
      <c r="T609" s="267">
        <v>0</v>
      </c>
      <c r="U609" s="356"/>
      <c r="V609" s="345" t="s">
        <v>911</v>
      </c>
      <c r="W609" s="345"/>
      <c r="X609" s="345"/>
      <c r="Y609" s="341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609" s="422"/>
      <c r="AA609" s="348"/>
      <c r="AB609" s="348"/>
      <c r="AC609" s="348"/>
      <c r="AD609" s="348"/>
      <c r="AE609" s="348"/>
      <c r="AF609" s="348"/>
      <c r="AG609" s="348"/>
      <c r="AH609" s="348"/>
      <c r="AI609" s="348"/>
      <c r="AJ609" s="348"/>
      <c r="AK609" s="348"/>
      <c r="AL609" s="348"/>
      <c r="AM609" s="348"/>
      <c r="AN609" s="348"/>
      <c r="AO609" s="348"/>
      <c r="AP609" s="348"/>
      <c r="AQ609" s="348"/>
    </row>
    <row r="610" spans="1:100" s="8" customFormat="1" ht="43.5" customHeight="1" x14ac:dyDescent="0.25">
      <c r="A610" s="354" t="s">
        <v>480</v>
      </c>
      <c r="B610" s="354" t="s">
        <v>998</v>
      </c>
      <c r="C610" s="354" t="s">
        <v>920</v>
      </c>
      <c r="D610" s="358" t="s">
        <v>1659</v>
      </c>
      <c r="E610" s="244" t="s">
        <v>401</v>
      </c>
      <c r="F610" s="359" t="s">
        <v>1656</v>
      </c>
      <c r="G610" s="251" t="s">
        <v>284</v>
      </c>
      <c r="H610" s="362" t="s">
        <v>1664</v>
      </c>
      <c r="I610" s="285">
        <v>208333</v>
      </c>
      <c r="J610" s="285">
        <f>-K2162/0.0833333333333333</f>
        <v>0</v>
      </c>
      <c r="K610" s="285"/>
      <c r="L610" s="280">
        <v>41983</v>
      </c>
      <c r="M610" s="280">
        <v>41983</v>
      </c>
      <c r="N610" s="281">
        <v>43078</v>
      </c>
      <c r="O610" s="323">
        <f>YEAR(N610)</f>
        <v>2017</v>
      </c>
      <c r="P610" s="323">
        <f>MONTH(N610)</f>
        <v>12</v>
      </c>
      <c r="Q610" s="324" t="str">
        <f>IF(P610&gt;9,CONCATENATE(O610,P610),CONCATENATE(O610,"0",P610))</f>
        <v>201712</v>
      </c>
      <c r="R610" s="354" t="s">
        <v>44</v>
      </c>
      <c r="S610" s="267">
        <v>0</v>
      </c>
      <c r="T610" s="267">
        <v>0</v>
      </c>
      <c r="U610" s="356"/>
      <c r="V610" s="343" t="s">
        <v>911</v>
      </c>
      <c r="W610" s="345"/>
      <c r="X610" s="343"/>
      <c r="Y610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610" s="422"/>
      <c r="AA610" s="348"/>
      <c r="AB610" s="348"/>
      <c r="AC610" s="348"/>
      <c r="AD610" s="348"/>
      <c r="AE610" s="348"/>
      <c r="AF610" s="348"/>
      <c r="AG610" s="348"/>
      <c r="AH610" s="348"/>
      <c r="AI610" s="348"/>
      <c r="AJ610" s="348"/>
      <c r="AK610" s="348"/>
      <c r="AL610" s="348"/>
      <c r="AM610" s="348"/>
      <c r="AN610" s="348"/>
      <c r="AO610" s="348"/>
      <c r="AP610" s="348"/>
      <c r="AQ610" s="348"/>
    </row>
    <row r="611" spans="1:100" s="8" customFormat="1" ht="43.5" customHeight="1" x14ac:dyDescent="0.25">
      <c r="A611" s="311" t="s">
        <v>480</v>
      </c>
      <c r="B611" s="369" t="s">
        <v>998</v>
      </c>
      <c r="C611" s="398" t="s">
        <v>920</v>
      </c>
      <c r="D611" s="314" t="s">
        <v>1659</v>
      </c>
      <c r="E611" s="314" t="s">
        <v>401</v>
      </c>
      <c r="F611" s="315" t="s">
        <v>1656</v>
      </c>
      <c r="G611" s="313" t="s">
        <v>1665</v>
      </c>
      <c r="H611" s="313" t="s">
        <v>1666</v>
      </c>
      <c r="I611" s="316">
        <v>208333</v>
      </c>
      <c r="J611" s="316">
        <f>-K2198/0.0833333333333333</f>
        <v>0</v>
      </c>
      <c r="K611" s="316"/>
      <c r="L611" s="317">
        <v>41983</v>
      </c>
      <c r="M611" s="317">
        <v>41983</v>
      </c>
      <c r="N611" s="318">
        <v>43078</v>
      </c>
      <c r="O611" s="336">
        <f>YEAR(N611)</f>
        <v>2017</v>
      </c>
      <c r="P611" s="336">
        <f>MONTH(N611)</f>
        <v>12</v>
      </c>
      <c r="Q611" s="326" t="str">
        <f>IF(P611&gt;9,CONCATENATE(O611,P611),CONCATENATE(O611,"0",P611))</f>
        <v>201712</v>
      </c>
      <c r="R611" s="311" t="s">
        <v>44</v>
      </c>
      <c r="S611" s="319">
        <v>0</v>
      </c>
      <c r="T611" s="319">
        <v>0</v>
      </c>
      <c r="U611" s="308"/>
      <c r="V611" s="363"/>
      <c r="W611" s="360"/>
      <c r="X611" s="363"/>
      <c r="Y611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11" s="422"/>
      <c r="AA611" s="348"/>
      <c r="AB611" s="348"/>
      <c r="AC611" s="348"/>
      <c r="AD611" s="348"/>
      <c r="AE611" s="348"/>
      <c r="AF611" s="348"/>
      <c r="AG611" s="348"/>
      <c r="AH611" s="348"/>
      <c r="AI611" s="348"/>
      <c r="AJ611" s="348"/>
      <c r="AK611" s="348"/>
      <c r="AL611" s="348"/>
      <c r="AM611" s="348"/>
      <c r="AN611" s="348"/>
      <c r="AO611" s="348"/>
      <c r="AP611" s="348"/>
      <c r="AQ611" s="348"/>
    </row>
    <row r="612" spans="1:100" s="8" customFormat="1" ht="43.5" customHeight="1" x14ac:dyDescent="0.25">
      <c r="A612" s="311" t="s">
        <v>480</v>
      </c>
      <c r="B612" s="369" t="s">
        <v>998</v>
      </c>
      <c r="C612" s="398" t="s">
        <v>920</v>
      </c>
      <c r="D612" s="314" t="s">
        <v>1659</v>
      </c>
      <c r="E612" s="314" t="s">
        <v>401</v>
      </c>
      <c r="F612" s="315" t="s">
        <v>1656</v>
      </c>
      <c r="G612" s="313" t="s">
        <v>1667</v>
      </c>
      <c r="H612" s="313" t="s">
        <v>1668</v>
      </c>
      <c r="I612" s="316">
        <v>208333</v>
      </c>
      <c r="J612" s="316">
        <f>-K2198/0.0833333333333333</f>
        <v>0</v>
      </c>
      <c r="K612" s="316"/>
      <c r="L612" s="317">
        <v>41983</v>
      </c>
      <c r="M612" s="317">
        <v>41983</v>
      </c>
      <c r="N612" s="318">
        <v>43078</v>
      </c>
      <c r="O612" s="336">
        <f>YEAR(N612)</f>
        <v>2017</v>
      </c>
      <c r="P612" s="336">
        <f>MONTH(N612)</f>
        <v>12</v>
      </c>
      <c r="Q612" s="326" t="str">
        <f>IF(P612&gt;9,CONCATENATE(O612,P612),CONCATENATE(O612,"0",P612))</f>
        <v>201712</v>
      </c>
      <c r="R612" s="311" t="s">
        <v>44</v>
      </c>
      <c r="S612" s="319">
        <v>0</v>
      </c>
      <c r="T612" s="319">
        <v>0</v>
      </c>
      <c r="U612" s="308"/>
      <c r="V612" s="363"/>
      <c r="W612" s="360"/>
      <c r="X612" s="363"/>
      <c r="Y612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12" s="348"/>
      <c r="AA612" s="348"/>
      <c r="AB612" s="348"/>
      <c r="AC612" s="348"/>
      <c r="AD612" s="348"/>
      <c r="AE612" s="348"/>
      <c r="AF612" s="348"/>
      <c r="AG612" s="348"/>
      <c r="AH612" s="348"/>
      <c r="AI612" s="348"/>
      <c r="AJ612" s="348"/>
      <c r="AK612" s="348"/>
      <c r="AL612" s="348"/>
      <c r="AM612" s="348"/>
      <c r="AN612" s="348"/>
      <c r="AO612" s="348"/>
      <c r="AP612" s="348"/>
      <c r="AQ612" s="348"/>
    </row>
    <row r="613" spans="1:100" s="8" customFormat="1" ht="43.5" customHeight="1" x14ac:dyDescent="0.25">
      <c r="A613" s="354" t="s">
        <v>480</v>
      </c>
      <c r="B613" s="369" t="s">
        <v>998</v>
      </c>
      <c r="C613" s="398" t="s">
        <v>920</v>
      </c>
      <c r="D613" s="314" t="s">
        <v>1659</v>
      </c>
      <c r="E613" s="314" t="s">
        <v>401</v>
      </c>
      <c r="F613" s="315" t="s">
        <v>1656</v>
      </c>
      <c r="G613" s="313" t="s">
        <v>1667</v>
      </c>
      <c r="H613" s="313" t="s">
        <v>1669</v>
      </c>
      <c r="I613" s="316">
        <v>208333</v>
      </c>
      <c r="J613" s="316">
        <f>-K2198/0.0833333333333333</f>
        <v>0</v>
      </c>
      <c r="K613" s="316"/>
      <c r="L613" s="317">
        <v>41983</v>
      </c>
      <c r="M613" s="317">
        <v>41983</v>
      </c>
      <c r="N613" s="318">
        <v>43078</v>
      </c>
      <c r="O613" s="336">
        <f>YEAR(N613)</f>
        <v>2017</v>
      </c>
      <c r="P613" s="336">
        <f>MONTH(N613)</f>
        <v>12</v>
      </c>
      <c r="Q613" s="326" t="str">
        <f>IF(P613&gt;9,CONCATENATE(O613,P613),CONCATENATE(O613,"0",P613))</f>
        <v>201712</v>
      </c>
      <c r="R613" s="311" t="s">
        <v>44</v>
      </c>
      <c r="S613" s="319">
        <v>0</v>
      </c>
      <c r="T613" s="319">
        <v>0</v>
      </c>
      <c r="U613" s="308"/>
      <c r="V613" s="363"/>
      <c r="W613" s="360"/>
      <c r="X613" s="363"/>
      <c r="Y613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13" s="348"/>
      <c r="AA613" s="348"/>
      <c r="AB613" s="348"/>
      <c r="AC613" s="348"/>
      <c r="AD613" s="348"/>
      <c r="AE613" s="348"/>
      <c r="AF613" s="348"/>
      <c r="AG613" s="348"/>
      <c r="AH613" s="348"/>
      <c r="AI613" s="348"/>
      <c r="AJ613" s="348"/>
      <c r="AK613" s="348"/>
      <c r="AL613" s="348"/>
      <c r="AM613" s="348"/>
      <c r="AN613" s="348"/>
      <c r="AO613" s="348"/>
      <c r="AP613" s="348"/>
      <c r="AQ613" s="348"/>
    </row>
    <row r="614" spans="1:100" s="8" customFormat="1" ht="43.5" customHeight="1" x14ac:dyDescent="0.25">
      <c r="A614" s="311" t="s">
        <v>480</v>
      </c>
      <c r="B614" s="369" t="s">
        <v>998</v>
      </c>
      <c r="C614" s="398" t="s">
        <v>920</v>
      </c>
      <c r="D614" s="314" t="s">
        <v>2916</v>
      </c>
      <c r="E614" s="314" t="s">
        <v>382</v>
      </c>
      <c r="F614" s="315" t="s">
        <v>34</v>
      </c>
      <c r="G614" s="313" t="s">
        <v>2917</v>
      </c>
      <c r="H614" s="313" t="s">
        <v>2918</v>
      </c>
      <c r="I614" s="316">
        <v>8000</v>
      </c>
      <c r="J614" s="316">
        <f>-K2253/0.0833333333333333</f>
        <v>0</v>
      </c>
      <c r="K614" s="316"/>
      <c r="L614" s="317" t="s">
        <v>328</v>
      </c>
      <c r="M614" s="317">
        <v>42736</v>
      </c>
      <c r="N614" s="318">
        <v>43100</v>
      </c>
      <c r="O614" s="336">
        <f>YEAR(N614)</f>
        <v>2017</v>
      </c>
      <c r="P614" s="336">
        <f>MONTH(N614)</f>
        <v>12</v>
      </c>
      <c r="Q614" s="326" t="str">
        <f>IF(P614&gt;9,CONCATENATE(O614,P614),CONCATENATE(O614,"0",P614))</f>
        <v>201712</v>
      </c>
      <c r="R614" s="311" t="s">
        <v>45</v>
      </c>
      <c r="S614" s="319">
        <v>0</v>
      </c>
      <c r="T614" s="319">
        <v>0</v>
      </c>
      <c r="U614" s="313"/>
      <c r="V614" s="363"/>
      <c r="W614" s="360"/>
      <c r="X614" s="363"/>
      <c r="Y614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14" s="385"/>
      <c r="AA614" s="360"/>
      <c r="AB614" s="360"/>
      <c r="AC614" s="360"/>
      <c r="AD614" s="360"/>
      <c r="AE614" s="360"/>
      <c r="AF614" s="360"/>
      <c r="AG614" s="360"/>
      <c r="AH614" s="360"/>
      <c r="AI614" s="360"/>
      <c r="AJ614" s="360"/>
      <c r="AK614" s="360"/>
      <c r="AL614" s="360"/>
      <c r="AM614" s="360"/>
      <c r="AN614" s="360"/>
      <c r="AO614" s="360"/>
      <c r="AP614" s="360"/>
      <c r="AQ614" s="360"/>
      <c r="AR614" s="7"/>
      <c r="AS614" s="7"/>
      <c r="AT614" s="7"/>
      <c r="AU614" s="7"/>
      <c r="AV614" s="7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  <c r="BI614" s="7"/>
      <c r="BJ614" s="7"/>
      <c r="BK614" s="7"/>
      <c r="BL614" s="7"/>
      <c r="BM614" s="7"/>
      <c r="BN614" s="7"/>
      <c r="BO614" s="7"/>
      <c r="BP614" s="7"/>
      <c r="BQ614" s="7"/>
      <c r="BR614" s="7"/>
      <c r="BS614" s="7"/>
      <c r="BT614" s="7"/>
      <c r="BU614" s="7"/>
      <c r="BV614" s="7"/>
      <c r="BW614" s="7"/>
      <c r="BX614" s="7"/>
      <c r="BY614" s="7"/>
      <c r="BZ614" s="7"/>
      <c r="CA614" s="7"/>
      <c r="CB614" s="7"/>
      <c r="CC614" s="7"/>
      <c r="CD614" s="7"/>
      <c r="CE614" s="7"/>
      <c r="CF614" s="7"/>
      <c r="CG614" s="7"/>
      <c r="CH614" s="7"/>
      <c r="CI614" s="7"/>
      <c r="CJ614" s="7"/>
      <c r="CK614" s="7"/>
      <c r="CL614" s="7"/>
      <c r="CM614" s="7"/>
      <c r="CN614" s="7"/>
      <c r="CO614" s="7"/>
      <c r="CP614" s="7"/>
      <c r="CQ614" s="7"/>
      <c r="CR614" s="7"/>
      <c r="CS614" s="7"/>
      <c r="CT614" s="7"/>
      <c r="CU614" s="7"/>
      <c r="CV614" s="7"/>
    </row>
    <row r="615" spans="1:100" s="8" customFormat="1" ht="43.5" customHeight="1" x14ac:dyDescent="0.25">
      <c r="A615" s="354" t="s">
        <v>480</v>
      </c>
      <c r="B615" s="369" t="s">
        <v>998</v>
      </c>
      <c r="C615" s="354" t="s">
        <v>920</v>
      </c>
      <c r="D615" s="244"/>
      <c r="E615" s="244" t="s">
        <v>382</v>
      </c>
      <c r="F615" s="359" t="s">
        <v>1257</v>
      </c>
      <c r="G615" s="251" t="s">
        <v>465</v>
      </c>
      <c r="H615" s="251" t="s">
        <v>57</v>
      </c>
      <c r="I615" s="285">
        <v>1405000</v>
      </c>
      <c r="J615" s="285">
        <f>-K2140/0.0833333333333333</f>
        <v>0</v>
      </c>
      <c r="K615" s="285"/>
      <c r="L615" s="280">
        <v>42697</v>
      </c>
      <c r="M615" s="280">
        <v>42743</v>
      </c>
      <c r="N615" s="281">
        <v>43107</v>
      </c>
      <c r="O615" s="323">
        <f>YEAR(N615)</f>
        <v>2018</v>
      </c>
      <c r="P615" s="323">
        <f>MONTH(N615)</f>
        <v>1</v>
      </c>
      <c r="Q615" s="324" t="str">
        <f>IF(P615&gt;9,CONCATENATE(O615,P615),CONCATENATE(O615,"0",P615))</f>
        <v>201801</v>
      </c>
      <c r="R615" s="354" t="s">
        <v>44</v>
      </c>
      <c r="S615" s="267">
        <v>0</v>
      </c>
      <c r="T615" s="267">
        <v>0</v>
      </c>
      <c r="U615" s="262"/>
      <c r="V615" s="343"/>
      <c r="W615" s="345"/>
      <c r="X615" s="343"/>
      <c r="Y615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15" s="422"/>
      <c r="AA615" s="349"/>
      <c r="AB615" s="349"/>
      <c r="AC615" s="349"/>
      <c r="AD615" s="349"/>
      <c r="AE615" s="349"/>
      <c r="AF615" s="349"/>
      <c r="AG615" s="349"/>
      <c r="AH615" s="349"/>
      <c r="AI615" s="349"/>
      <c r="AJ615" s="349"/>
      <c r="AK615" s="349"/>
      <c r="AL615" s="349"/>
      <c r="AM615" s="349"/>
      <c r="AN615" s="349"/>
      <c r="AO615" s="349"/>
      <c r="AP615" s="349"/>
      <c r="AQ615" s="349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  <c r="BW615" s="7"/>
      <c r="BX615" s="7"/>
      <c r="BY615" s="7"/>
      <c r="BZ615" s="7"/>
      <c r="CA615" s="7"/>
      <c r="CB615" s="7"/>
      <c r="CC615" s="7"/>
      <c r="CD615" s="7"/>
      <c r="CE615" s="7"/>
      <c r="CF615" s="7"/>
      <c r="CG615" s="7"/>
      <c r="CH615" s="7"/>
      <c r="CI615" s="7"/>
      <c r="CJ615" s="7"/>
      <c r="CK615" s="7"/>
      <c r="CL615" s="7"/>
      <c r="CM615" s="7"/>
      <c r="CN615" s="7"/>
      <c r="CO615" s="7"/>
      <c r="CP615" s="7"/>
      <c r="CQ615" s="7"/>
      <c r="CR615" s="7"/>
      <c r="CS615" s="7"/>
      <c r="CT615" s="7"/>
      <c r="CU615" s="7"/>
      <c r="CV615" s="7"/>
    </row>
    <row r="616" spans="1:100" s="8" customFormat="1" ht="43.5" customHeight="1" x14ac:dyDescent="0.25">
      <c r="A616" s="354" t="s">
        <v>480</v>
      </c>
      <c r="B616" s="369" t="s">
        <v>998</v>
      </c>
      <c r="C616" s="354" t="s">
        <v>920</v>
      </c>
      <c r="D616" s="244"/>
      <c r="E616" s="244" t="s">
        <v>382</v>
      </c>
      <c r="F616" s="359" t="s">
        <v>1257</v>
      </c>
      <c r="G616" s="251" t="s">
        <v>465</v>
      </c>
      <c r="H616" s="251" t="s">
        <v>61</v>
      </c>
      <c r="I616" s="285">
        <v>920000</v>
      </c>
      <c r="J616" s="285">
        <f>-K2141/0.0833333333333333</f>
        <v>0</v>
      </c>
      <c r="K616" s="285"/>
      <c r="L616" s="280">
        <v>42697</v>
      </c>
      <c r="M616" s="280">
        <v>42743</v>
      </c>
      <c r="N616" s="281">
        <v>43107</v>
      </c>
      <c r="O616" s="323">
        <f>YEAR(N616)</f>
        <v>2018</v>
      </c>
      <c r="P616" s="323">
        <f>MONTH(N616)</f>
        <v>1</v>
      </c>
      <c r="Q616" s="324" t="str">
        <f>IF(P616&gt;9,CONCATENATE(O616,P616),CONCATENATE(O616,"0",P616))</f>
        <v>201801</v>
      </c>
      <c r="R616" s="354" t="s">
        <v>44</v>
      </c>
      <c r="S616" s="267">
        <v>0</v>
      </c>
      <c r="T616" s="267">
        <v>0</v>
      </c>
      <c r="U616" s="262"/>
      <c r="V616" s="343"/>
      <c r="W616" s="345"/>
      <c r="X616" s="343"/>
      <c r="Y616" s="340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16" s="422"/>
      <c r="AA616" s="348"/>
      <c r="AB616" s="348"/>
      <c r="AC616" s="348"/>
      <c r="AD616" s="348"/>
      <c r="AE616" s="348"/>
      <c r="AF616" s="348"/>
      <c r="AG616" s="348"/>
      <c r="AH616" s="348"/>
      <c r="AI616" s="348"/>
      <c r="AJ616" s="348"/>
      <c r="AK616" s="348"/>
      <c r="AL616" s="348"/>
      <c r="AM616" s="348"/>
      <c r="AN616" s="348"/>
      <c r="AO616" s="348"/>
      <c r="AP616" s="348"/>
      <c r="AQ616" s="348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  <c r="BW616" s="7"/>
      <c r="BX616" s="7"/>
      <c r="BY616" s="7"/>
      <c r="BZ616" s="7"/>
      <c r="CA616" s="7"/>
      <c r="CB616" s="7"/>
      <c r="CC616" s="7"/>
      <c r="CD616" s="7"/>
      <c r="CE616" s="7"/>
      <c r="CF616" s="7"/>
      <c r="CG616" s="7"/>
      <c r="CH616" s="7"/>
      <c r="CI616" s="7"/>
      <c r="CJ616" s="7"/>
      <c r="CK616" s="7"/>
      <c r="CL616" s="7"/>
      <c r="CM616" s="7"/>
      <c r="CN616" s="7"/>
      <c r="CO616" s="7"/>
      <c r="CP616" s="7"/>
      <c r="CQ616" s="7"/>
      <c r="CR616" s="7"/>
      <c r="CS616" s="7"/>
      <c r="CT616" s="7"/>
      <c r="CU616" s="7"/>
      <c r="CV616" s="7"/>
    </row>
    <row r="617" spans="1:100" s="8" customFormat="1" ht="43.5" customHeight="1" x14ac:dyDescent="0.25">
      <c r="A617" s="354" t="s">
        <v>480</v>
      </c>
      <c r="B617" s="369" t="s">
        <v>998</v>
      </c>
      <c r="C617" s="354" t="s">
        <v>920</v>
      </c>
      <c r="D617" s="244"/>
      <c r="E617" s="244" t="s">
        <v>382</v>
      </c>
      <c r="F617" s="359" t="s">
        <v>1257</v>
      </c>
      <c r="G617" s="251" t="s">
        <v>465</v>
      </c>
      <c r="H617" s="362" t="s">
        <v>1258</v>
      </c>
      <c r="I617" s="285">
        <v>15000</v>
      </c>
      <c r="J617" s="285">
        <f>-K2142/0.0833333333333333</f>
        <v>0</v>
      </c>
      <c r="K617" s="285"/>
      <c r="L617" s="280">
        <v>42697</v>
      </c>
      <c r="M617" s="280">
        <v>42743</v>
      </c>
      <c r="N617" s="281">
        <v>43107</v>
      </c>
      <c r="O617" s="323">
        <f>YEAR(N617)</f>
        <v>2018</v>
      </c>
      <c r="P617" s="323">
        <f>MONTH(N617)</f>
        <v>1</v>
      </c>
      <c r="Q617" s="324" t="str">
        <f>IF(P617&gt;9,CONCATENATE(O617,P617),CONCATENATE(O617,"0",P617))</f>
        <v>201801</v>
      </c>
      <c r="R617" s="354" t="s">
        <v>44</v>
      </c>
      <c r="S617" s="267">
        <v>0</v>
      </c>
      <c r="T617" s="267">
        <v>0</v>
      </c>
      <c r="U617" s="262"/>
      <c r="V617" s="343"/>
      <c r="W617" s="345"/>
      <c r="X617" s="343"/>
      <c r="Y617" s="340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17" s="422"/>
      <c r="AA617" s="349"/>
      <c r="AB617" s="349"/>
      <c r="AC617" s="349"/>
      <c r="AD617" s="349"/>
      <c r="AE617" s="349"/>
      <c r="AF617" s="349"/>
      <c r="AG617" s="349"/>
      <c r="AH617" s="349"/>
      <c r="AI617" s="349"/>
      <c r="AJ617" s="349"/>
      <c r="AK617" s="349"/>
      <c r="AL617" s="349"/>
      <c r="AM617" s="349"/>
      <c r="AN617" s="349"/>
      <c r="AO617" s="349"/>
      <c r="AP617" s="349"/>
      <c r="AQ617" s="349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  <c r="BW617" s="7"/>
      <c r="BX617" s="7"/>
      <c r="BY617" s="7"/>
      <c r="BZ617" s="7"/>
      <c r="CA617" s="7"/>
      <c r="CB617" s="7"/>
      <c r="CC617" s="7"/>
      <c r="CD617" s="7"/>
      <c r="CE617" s="7"/>
      <c r="CF617" s="7"/>
      <c r="CG617" s="7"/>
      <c r="CH617" s="7"/>
      <c r="CI617" s="7"/>
      <c r="CJ617" s="7"/>
      <c r="CK617" s="7"/>
      <c r="CL617" s="7"/>
      <c r="CM617" s="7"/>
      <c r="CN617" s="7"/>
      <c r="CO617" s="7"/>
      <c r="CP617" s="7"/>
      <c r="CQ617" s="7"/>
      <c r="CR617" s="7"/>
      <c r="CS617" s="7"/>
      <c r="CT617" s="7"/>
      <c r="CU617" s="7"/>
      <c r="CV617" s="7"/>
    </row>
    <row r="618" spans="1:100" s="8" customFormat="1" ht="43.5" customHeight="1" x14ac:dyDescent="0.25">
      <c r="A618" s="311" t="s">
        <v>480</v>
      </c>
      <c r="B618" s="378" t="s">
        <v>998</v>
      </c>
      <c r="C618" s="398" t="s">
        <v>920</v>
      </c>
      <c r="D618" s="314" t="s">
        <v>1730</v>
      </c>
      <c r="E618" s="314" t="s">
        <v>382</v>
      </c>
      <c r="F618" s="315" t="s">
        <v>46</v>
      </c>
      <c r="G618" s="313" t="s">
        <v>1731</v>
      </c>
      <c r="H618" s="313" t="s">
        <v>1732</v>
      </c>
      <c r="I618" s="316">
        <v>115020</v>
      </c>
      <c r="J618" s="316">
        <f>-K2184/0.0833333333333333</f>
        <v>0</v>
      </c>
      <c r="K618" s="316"/>
      <c r="L618" s="317">
        <v>42676</v>
      </c>
      <c r="M618" s="317">
        <v>42743</v>
      </c>
      <c r="N618" s="317">
        <v>43107</v>
      </c>
      <c r="O618" s="338">
        <f>YEAR(N618)</f>
        <v>2018</v>
      </c>
      <c r="P618" s="336">
        <f>MONTH(N618)</f>
        <v>1</v>
      </c>
      <c r="Q618" s="333" t="str">
        <f>IF(P618&gt;9,CONCATENATE(O618,P618),CONCATENATE(O618,"0",P618))</f>
        <v>201801</v>
      </c>
      <c r="R618" s="311" t="s">
        <v>268</v>
      </c>
      <c r="S618" s="319">
        <v>0</v>
      </c>
      <c r="T618" s="319">
        <v>0</v>
      </c>
      <c r="U618" s="313"/>
      <c r="V618" s="363"/>
      <c r="W618" s="360"/>
      <c r="X618" s="363"/>
      <c r="Y618" s="361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18" s="422"/>
      <c r="AA618" s="349"/>
      <c r="AB618" s="349"/>
      <c r="AC618" s="349"/>
      <c r="AD618" s="349"/>
      <c r="AE618" s="349"/>
      <c r="AF618" s="349"/>
      <c r="AG618" s="349"/>
      <c r="AH618" s="349"/>
      <c r="AI618" s="349"/>
      <c r="AJ618" s="349"/>
      <c r="AK618" s="349"/>
      <c r="AL618" s="349"/>
      <c r="AM618" s="349"/>
      <c r="AN618" s="349"/>
      <c r="AO618" s="349"/>
      <c r="AP618" s="349"/>
      <c r="AQ618" s="349"/>
      <c r="AR618" s="7"/>
      <c r="AS618" s="7"/>
      <c r="AT618" s="7"/>
      <c r="AU618" s="7"/>
      <c r="AV618" s="7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  <c r="BI618" s="7"/>
      <c r="BJ618" s="7"/>
      <c r="BK618" s="7"/>
      <c r="BL618" s="7"/>
      <c r="BM618" s="7"/>
      <c r="BN618" s="7"/>
      <c r="BO618" s="7"/>
      <c r="BP618" s="7"/>
      <c r="BQ618" s="7"/>
      <c r="BR618" s="7"/>
      <c r="BS618" s="7"/>
      <c r="BT618" s="7"/>
      <c r="BU618" s="7"/>
      <c r="BV618" s="7"/>
      <c r="BW618" s="7"/>
      <c r="BX618" s="7"/>
      <c r="BY618" s="7"/>
      <c r="BZ618" s="7"/>
      <c r="CA618" s="7"/>
      <c r="CB618" s="7"/>
      <c r="CC618" s="7"/>
      <c r="CD618" s="7"/>
      <c r="CE618" s="7"/>
      <c r="CF618" s="7"/>
      <c r="CG618" s="7"/>
      <c r="CH618" s="7"/>
      <c r="CI618" s="7"/>
      <c r="CJ618" s="7"/>
      <c r="CK618" s="7"/>
      <c r="CL618" s="7"/>
      <c r="CM618" s="7"/>
      <c r="CN618" s="7"/>
      <c r="CO618" s="7"/>
      <c r="CP618" s="7"/>
      <c r="CQ618" s="7"/>
      <c r="CR618" s="7"/>
      <c r="CS618" s="7"/>
      <c r="CT618" s="7"/>
      <c r="CU618" s="7"/>
      <c r="CV618" s="7"/>
    </row>
    <row r="619" spans="1:100" s="8" customFormat="1" ht="43.5" customHeight="1" x14ac:dyDescent="0.25">
      <c r="A619" s="235" t="s">
        <v>480</v>
      </c>
      <c r="B619" s="235" t="s">
        <v>998</v>
      </c>
      <c r="C619" s="354" t="s">
        <v>920</v>
      </c>
      <c r="D619" s="244"/>
      <c r="E619" s="244" t="s">
        <v>385</v>
      </c>
      <c r="F619" s="366" t="s">
        <v>1752</v>
      </c>
      <c r="G619" s="362" t="s">
        <v>1753</v>
      </c>
      <c r="H619" s="362" t="s">
        <v>1754</v>
      </c>
      <c r="I619" s="285">
        <v>177000</v>
      </c>
      <c r="J619" s="285">
        <f>-K2162/0.0833333333333333</f>
        <v>0</v>
      </c>
      <c r="K619" s="285"/>
      <c r="L619" s="280">
        <v>42018</v>
      </c>
      <c r="M619" s="280">
        <v>42018</v>
      </c>
      <c r="N619" s="281">
        <v>43113</v>
      </c>
      <c r="O619" s="323">
        <f>YEAR(N619)</f>
        <v>2018</v>
      </c>
      <c r="P619" s="323">
        <f>MONTH(N619)</f>
        <v>1</v>
      </c>
      <c r="Q619" s="324" t="str">
        <f>IF(P619&gt;9,CONCATENATE(O619,P619),CONCATENATE(O619,"0",P619))</f>
        <v>201801</v>
      </c>
      <c r="R619" s="354" t="s">
        <v>106</v>
      </c>
      <c r="S619" s="267">
        <v>0.1</v>
      </c>
      <c r="T619" s="267">
        <v>0.05</v>
      </c>
      <c r="U619" s="355"/>
      <c r="V619" s="343"/>
      <c r="W619" s="345"/>
      <c r="X619" s="343"/>
      <c r="Y619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19" s="348"/>
      <c r="AA619" s="348"/>
      <c r="AB619" s="348"/>
      <c r="AC619" s="348"/>
      <c r="AD619" s="348"/>
      <c r="AE619" s="348"/>
      <c r="AF619" s="348"/>
      <c r="AG619" s="348"/>
      <c r="AH619" s="348"/>
      <c r="AI619" s="348"/>
      <c r="AJ619" s="348"/>
      <c r="AK619" s="348"/>
      <c r="AL619" s="348"/>
      <c r="AM619" s="348"/>
      <c r="AN619" s="348"/>
      <c r="AO619" s="348"/>
      <c r="AP619" s="348"/>
      <c r="AQ619" s="348"/>
      <c r="AR619" s="7"/>
      <c r="AS619" s="7"/>
      <c r="AT619" s="7"/>
      <c r="AU619" s="7"/>
      <c r="AV619" s="7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  <c r="BI619" s="7"/>
      <c r="BJ619" s="7"/>
      <c r="BK619" s="7"/>
      <c r="BL619" s="7"/>
      <c r="BM619" s="7"/>
      <c r="BN619" s="7"/>
      <c r="BO619" s="7"/>
      <c r="BP619" s="7"/>
      <c r="BQ619" s="7"/>
      <c r="BR619" s="7"/>
      <c r="BS619" s="7"/>
      <c r="BT619" s="7"/>
      <c r="BU619" s="7"/>
      <c r="BV619" s="7"/>
      <c r="BW619" s="7"/>
      <c r="BX619" s="7"/>
      <c r="BY619" s="7"/>
      <c r="BZ619" s="7"/>
      <c r="CA619" s="7"/>
      <c r="CB619" s="7"/>
      <c r="CC619" s="7"/>
      <c r="CD619" s="7"/>
      <c r="CE619" s="7"/>
      <c r="CF619" s="7"/>
      <c r="CG619" s="7"/>
      <c r="CH619" s="7"/>
      <c r="CI619" s="7"/>
      <c r="CJ619" s="7"/>
      <c r="CK619" s="7"/>
      <c r="CL619" s="7"/>
      <c r="CM619" s="7"/>
      <c r="CN619" s="7"/>
      <c r="CO619" s="7"/>
      <c r="CP619" s="7"/>
      <c r="CQ619" s="7"/>
      <c r="CR619" s="7"/>
      <c r="CS619" s="7"/>
      <c r="CT619" s="7"/>
      <c r="CU619" s="7"/>
      <c r="CV619" s="7"/>
    </row>
    <row r="620" spans="1:100" s="8" customFormat="1" ht="43.5" customHeight="1" x14ac:dyDescent="0.25">
      <c r="A620" s="311" t="s">
        <v>480</v>
      </c>
      <c r="B620" s="369" t="s">
        <v>998</v>
      </c>
      <c r="C620" s="398" t="s">
        <v>920</v>
      </c>
      <c r="D620" s="314" t="s">
        <v>1286</v>
      </c>
      <c r="E620" s="314" t="s">
        <v>382</v>
      </c>
      <c r="F620" s="315" t="s">
        <v>1287</v>
      </c>
      <c r="G620" s="313" t="s">
        <v>1288</v>
      </c>
      <c r="H620" s="313" t="s">
        <v>1285</v>
      </c>
      <c r="I620" s="316">
        <v>60000</v>
      </c>
      <c r="J620" s="316">
        <f>-K2185/0.0833333333333333</f>
        <v>0</v>
      </c>
      <c r="K620" s="316"/>
      <c r="L620" s="317">
        <v>42704</v>
      </c>
      <c r="M620" s="317">
        <v>42771</v>
      </c>
      <c r="N620" s="317">
        <v>43135</v>
      </c>
      <c r="O620" s="338">
        <f>YEAR(N620)</f>
        <v>2018</v>
      </c>
      <c r="P620" s="336">
        <f>MONTH(N620)</f>
        <v>2</v>
      </c>
      <c r="Q620" s="333" t="str">
        <f>IF(P620&gt;9,CONCATENATE(O620,P620),CONCATENATE(O620,"0",P620))</f>
        <v>201802</v>
      </c>
      <c r="R620" s="311">
        <v>0</v>
      </c>
      <c r="S620" s="319">
        <v>0</v>
      </c>
      <c r="T620" s="319">
        <v>0</v>
      </c>
      <c r="U620" s="308"/>
      <c r="V620" s="363"/>
      <c r="W620" s="360"/>
      <c r="X620" s="363"/>
      <c r="Y620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20" s="422"/>
      <c r="AA620" s="348"/>
      <c r="AB620" s="348"/>
      <c r="AC620" s="348"/>
      <c r="AD620" s="348"/>
      <c r="AE620" s="348"/>
      <c r="AF620" s="348"/>
      <c r="AG620" s="348"/>
      <c r="AH620" s="348"/>
      <c r="AI620" s="348"/>
      <c r="AJ620" s="348"/>
      <c r="AK620" s="348"/>
      <c r="AL620" s="348"/>
      <c r="AM620" s="348"/>
      <c r="AN620" s="348"/>
      <c r="AO620" s="348"/>
      <c r="AP620" s="348"/>
      <c r="AQ620" s="348"/>
      <c r="AR620" s="7"/>
      <c r="AS620" s="7"/>
      <c r="AT620" s="7"/>
      <c r="AU620" s="7"/>
      <c r="AV620" s="7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  <c r="BI620" s="7"/>
      <c r="BJ620" s="7"/>
      <c r="BK620" s="7"/>
      <c r="BL620" s="7"/>
      <c r="BM620" s="7"/>
      <c r="BN620" s="7"/>
      <c r="BO620" s="7"/>
      <c r="BP620" s="7"/>
      <c r="BQ620" s="7"/>
      <c r="BR620" s="7"/>
      <c r="BS620" s="7"/>
      <c r="BT620" s="7"/>
      <c r="BU620" s="7"/>
      <c r="BV620" s="7"/>
      <c r="BW620" s="7"/>
      <c r="BX620" s="7"/>
      <c r="BY620" s="7"/>
      <c r="BZ620" s="7"/>
      <c r="CA620" s="7"/>
      <c r="CB620" s="7"/>
      <c r="CC620" s="7"/>
      <c r="CD620" s="7"/>
      <c r="CE620" s="7"/>
      <c r="CF620" s="7"/>
      <c r="CG620" s="7"/>
      <c r="CH620" s="7"/>
      <c r="CI620" s="7"/>
      <c r="CJ620" s="7"/>
      <c r="CK620" s="7"/>
      <c r="CL620" s="7"/>
      <c r="CM620" s="7"/>
      <c r="CN620" s="7"/>
      <c r="CO620" s="7"/>
      <c r="CP620" s="7"/>
      <c r="CQ620" s="7"/>
      <c r="CR620" s="7"/>
      <c r="CS620" s="7"/>
      <c r="CT620" s="7"/>
      <c r="CU620" s="7"/>
      <c r="CV620" s="7"/>
    </row>
    <row r="621" spans="1:100" s="8" customFormat="1" ht="43.5" customHeight="1" x14ac:dyDescent="0.25">
      <c r="A621" s="311" t="s">
        <v>480</v>
      </c>
      <c r="B621" s="369" t="s">
        <v>998</v>
      </c>
      <c r="C621" s="398" t="s">
        <v>920</v>
      </c>
      <c r="D621" s="314" t="s">
        <v>2762</v>
      </c>
      <c r="E621" s="314" t="s">
        <v>382</v>
      </c>
      <c r="F621" s="307" t="s">
        <v>46</v>
      </c>
      <c r="G621" s="313" t="s">
        <v>2763</v>
      </c>
      <c r="H621" s="313" t="s">
        <v>2764</v>
      </c>
      <c r="I621" s="316">
        <v>36774</v>
      </c>
      <c r="J621" s="316">
        <f>-K2241/0.0833333333333333</f>
        <v>0</v>
      </c>
      <c r="K621" s="316"/>
      <c r="L621" s="317">
        <v>42781</v>
      </c>
      <c r="M621" s="317">
        <v>42781</v>
      </c>
      <c r="N621" s="318">
        <v>43145</v>
      </c>
      <c r="O621" s="336">
        <f>YEAR(N621)</f>
        <v>2018</v>
      </c>
      <c r="P621" s="336">
        <f>MONTH(N621)</f>
        <v>2</v>
      </c>
      <c r="Q621" s="326" t="str">
        <f>IF(P621&gt;9,CONCATENATE(O621,P621),CONCATENATE(O621,"0",P621))</f>
        <v>201802</v>
      </c>
      <c r="R621" s="311" t="s">
        <v>45</v>
      </c>
      <c r="S621" s="319">
        <v>0</v>
      </c>
      <c r="T621" s="319">
        <v>0</v>
      </c>
      <c r="U621" s="313"/>
      <c r="V621" s="363"/>
      <c r="W621" s="360"/>
      <c r="X621" s="363"/>
      <c r="Y621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21" s="385"/>
      <c r="AA621" s="363"/>
      <c r="AB621" s="363"/>
      <c r="AC621" s="363"/>
      <c r="AD621" s="363"/>
      <c r="AE621" s="363"/>
      <c r="AF621" s="363"/>
      <c r="AG621" s="363"/>
      <c r="AH621" s="363"/>
      <c r="AI621" s="363"/>
      <c r="AJ621" s="363"/>
      <c r="AK621" s="363"/>
      <c r="AL621" s="363"/>
      <c r="AM621" s="363"/>
      <c r="AN621" s="363"/>
      <c r="AO621" s="363"/>
      <c r="AP621" s="363"/>
      <c r="AQ621" s="363"/>
      <c r="AR621" s="7"/>
      <c r="AS621" s="7"/>
      <c r="AT621" s="7"/>
      <c r="AU621" s="7"/>
      <c r="AV621" s="7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  <c r="BI621" s="7"/>
      <c r="BJ621" s="7"/>
      <c r="BK621" s="7"/>
      <c r="BL621" s="7"/>
      <c r="BM621" s="7"/>
      <c r="BN621" s="7"/>
      <c r="BO621" s="7"/>
      <c r="BP621" s="7"/>
      <c r="BQ621" s="7"/>
      <c r="BR621" s="7"/>
      <c r="BS621" s="7"/>
      <c r="BT621" s="7"/>
      <c r="BU621" s="7"/>
      <c r="BV621" s="7"/>
      <c r="BW621" s="7"/>
      <c r="BX621" s="7"/>
      <c r="BY621" s="7"/>
      <c r="BZ621" s="7"/>
      <c r="CA621" s="7"/>
      <c r="CB621" s="7"/>
      <c r="CC621" s="7"/>
      <c r="CD621" s="7"/>
      <c r="CE621" s="7"/>
      <c r="CF621" s="7"/>
      <c r="CG621" s="7"/>
      <c r="CH621" s="7"/>
      <c r="CI621" s="7"/>
      <c r="CJ621" s="7"/>
      <c r="CK621" s="7"/>
      <c r="CL621" s="7"/>
      <c r="CM621" s="7"/>
      <c r="CN621" s="7"/>
      <c r="CO621" s="7"/>
      <c r="CP621" s="7"/>
      <c r="CQ621" s="7"/>
      <c r="CR621" s="7"/>
      <c r="CS621" s="7"/>
      <c r="CT621" s="7"/>
      <c r="CU621" s="7"/>
      <c r="CV621" s="7"/>
    </row>
    <row r="622" spans="1:100" s="8" customFormat="1" ht="43.5" customHeight="1" x14ac:dyDescent="0.25">
      <c r="A622" s="354" t="s">
        <v>480</v>
      </c>
      <c r="B622" s="378" t="s">
        <v>998</v>
      </c>
      <c r="C622" s="370" t="s">
        <v>920</v>
      </c>
      <c r="D622" s="358"/>
      <c r="E622" s="358" t="s">
        <v>382</v>
      </c>
      <c r="F622" s="359" t="s">
        <v>46</v>
      </c>
      <c r="G622" s="355" t="s">
        <v>3231</v>
      </c>
      <c r="H622" s="355" t="s">
        <v>964</v>
      </c>
      <c r="I622" s="371">
        <v>360000</v>
      </c>
      <c r="J622" s="371">
        <f>-K2240/0.0833333333333333</f>
        <v>0</v>
      </c>
      <c r="K622" s="371"/>
      <c r="L622" s="372">
        <v>42802</v>
      </c>
      <c r="M622" s="372">
        <v>42802</v>
      </c>
      <c r="N622" s="373">
        <v>43176</v>
      </c>
      <c r="O622" s="374">
        <f>YEAR(N622)</f>
        <v>2018</v>
      </c>
      <c r="P622" s="374">
        <f>MONTH(N622)</f>
        <v>3</v>
      </c>
      <c r="Q622" s="375" t="str">
        <f>IF(P622&gt;9,CONCATENATE(O622,P622),CONCATENATE(O622,"0",P622))</f>
        <v>201803</v>
      </c>
      <c r="R622" s="354">
        <v>0</v>
      </c>
      <c r="S622" s="376">
        <v>0</v>
      </c>
      <c r="T622" s="376">
        <v>0</v>
      </c>
      <c r="U622" s="355"/>
      <c r="V622" s="349"/>
      <c r="W622" s="348"/>
      <c r="X622" s="349"/>
      <c r="Y622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22" s="422"/>
      <c r="AA622" s="348"/>
      <c r="AB622" s="348"/>
      <c r="AC622" s="348"/>
      <c r="AD622" s="348"/>
      <c r="AE622" s="348"/>
      <c r="AF622" s="348"/>
      <c r="AG622" s="348"/>
      <c r="AH622" s="348"/>
      <c r="AI622" s="348"/>
      <c r="AJ622" s="348"/>
      <c r="AK622" s="348"/>
      <c r="AL622" s="348"/>
      <c r="AM622" s="348"/>
      <c r="AN622" s="348"/>
      <c r="AO622" s="348"/>
      <c r="AP622" s="348"/>
      <c r="AQ622" s="348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  <c r="BW622" s="7"/>
      <c r="BX622" s="7"/>
      <c r="BY622" s="7"/>
      <c r="BZ622" s="7"/>
      <c r="CA622" s="7"/>
      <c r="CB622" s="7"/>
      <c r="CC622" s="7"/>
      <c r="CD622" s="7"/>
      <c r="CE622" s="7"/>
      <c r="CF622" s="7"/>
      <c r="CG622" s="7"/>
      <c r="CH622" s="7"/>
      <c r="CI622" s="7"/>
      <c r="CJ622" s="7"/>
      <c r="CK622" s="7"/>
      <c r="CL622" s="7"/>
      <c r="CM622" s="7"/>
      <c r="CN622" s="7"/>
      <c r="CO622" s="7"/>
      <c r="CP622" s="7"/>
      <c r="CQ622" s="7"/>
      <c r="CR622" s="7"/>
      <c r="CS622" s="7"/>
      <c r="CT622" s="7"/>
      <c r="CU622" s="7"/>
      <c r="CV622" s="7"/>
    </row>
    <row r="623" spans="1:100" s="8" customFormat="1" ht="43.5" customHeight="1" x14ac:dyDescent="0.25">
      <c r="A623" s="311" t="s">
        <v>480</v>
      </c>
      <c r="B623" s="369" t="s">
        <v>998</v>
      </c>
      <c r="C623" s="398" t="s">
        <v>920</v>
      </c>
      <c r="D623" s="314" t="s">
        <v>2346</v>
      </c>
      <c r="E623" s="314" t="s">
        <v>380</v>
      </c>
      <c r="F623" s="315" t="s">
        <v>1259</v>
      </c>
      <c r="G623" s="313" t="s">
        <v>1260</v>
      </c>
      <c r="H623" s="313" t="s">
        <v>1329</v>
      </c>
      <c r="I623" s="316">
        <v>558420</v>
      </c>
      <c r="J623" s="316">
        <f>-K2175/0.0833333333333333</f>
        <v>0</v>
      </c>
      <c r="K623" s="316"/>
      <c r="L623" s="317">
        <v>42760</v>
      </c>
      <c r="M623" s="317">
        <v>42827</v>
      </c>
      <c r="N623" s="318">
        <v>43191</v>
      </c>
      <c r="O623" s="336">
        <f>YEAR(N623)</f>
        <v>2018</v>
      </c>
      <c r="P623" s="336">
        <f>MONTH(N623)</f>
        <v>4</v>
      </c>
      <c r="Q623" s="326" t="str">
        <f>IF(P623&gt;9,CONCATENATE(O623,P623),CONCATENATE(O623,"0",P623))</f>
        <v>201804</v>
      </c>
      <c r="R623" s="311" t="s">
        <v>268</v>
      </c>
      <c r="S623" s="319">
        <v>0</v>
      </c>
      <c r="T623" s="319">
        <v>0</v>
      </c>
      <c r="U623" s="313"/>
      <c r="V623" s="363"/>
      <c r="W623" s="360"/>
      <c r="X623" s="363"/>
      <c r="Y623" s="369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23" s="348"/>
      <c r="AA623" s="349"/>
      <c r="AB623" s="349"/>
      <c r="AC623" s="349"/>
      <c r="AD623" s="349"/>
      <c r="AE623" s="349"/>
      <c r="AF623" s="349"/>
      <c r="AG623" s="349"/>
      <c r="AH623" s="349"/>
      <c r="AI623" s="349"/>
      <c r="AJ623" s="349"/>
      <c r="AK623" s="349"/>
      <c r="AL623" s="349"/>
      <c r="AM623" s="349"/>
      <c r="AN623" s="349"/>
      <c r="AO623" s="349"/>
      <c r="AP623" s="349"/>
      <c r="AQ623" s="349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  <c r="BW623" s="7"/>
      <c r="BX623" s="7"/>
      <c r="BY623" s="7"/>
      <c r="BZ623" s="7"/>
      <c r="CA623" s="7"/>
      <c r="CB623" s="7"/>
      <c r="CC623" s="7"/>
      <c r="CD623" s="7"/>
      <c r="CE623" s="7"/>
      <c r="CF623" s="7"/>
      <c r="CG623" s="7"/>
      <c r="CH623" s="7"/>
      <c r="CI623" s="7"/>
      <c r="CJ623" s="7"/>
      <c r="CK623" s="7"/>
      <c r="CL623" s="7"/>
      <c r="CM623" s="7"/>
      <c r="CN623" s="7"/>
      <c r="CO623" s="7"/>
      <c r="CP623" s="7"/>
      <c r="CQ623" s="7"/>
      <c r="CR623" s="7"/>
      <c r="CS623" s="7"/>
      <c r="CT623" s="7"/>
      <c r="CU623" s="7"/>
      <c r="CV623" s="7"/>
    </row>
    <row r="624" spans="1:100" s="8" customFormat="1" ht="43.5" customHeight="1" x14ac:dyDescent="0.25">
      <c r="A624" s="235" t="s">
        <v>480</v>
      </c>
      <c r="B624" s="235" t="s">
        <v>998</v>
      </c>
      <c r="C624" s="354" t="s">
        <v>920</v>
      </c>
      <c r="D624" s="244"/>
      <c r="E624" s="244" t="s">
        <v>381</v>
      </c>
      <c r="F624" s="359" t="s">
        <v>1325</v>
      </c>
      <c r="G624" s="251" t="s">
        <v>176</v>
      </c>
      <c r="H624" s="362" t="s">
        <v>1326</v>
      </c>
      <c r="I624" s="285">
        <v>396180</v>
      </c>
      <c r="J624" s="285">
        <f>-K2174/0.0833333333333333</f>
        <v>0</v>
      </c>
      <c r="K624" s="285"/>
      <c r="L624" s="280">
        <v>42795</v>
      </c>
      <c r="M624" s="280">
        <v>42856</v>
      </c>
      <c r="N624" s="281">
        <v>43220</v>
      </c>
      <c r="O624" s="323">
        <f>YEAR(N624)</f>
        <v>2018</v>
      </c>
      <c r="P624" s="323">
        <f>MONTH(N624)</f>
        <v>4</v>
      </c>
      <c r="Q624" s="324" t="str">
        <f>IF(P624&gt;9,CONCATENATE(O624,P624),CONCATENATE(O624,"0",P624))</f>
        <v>201804</v>
      </c>
      <c r="R624" s="354" t="s">
        <v>268</v>
      </c>
      <c r="S624" s="267">
        <v>0</v>
      </c>
      <c r="T624" s="267">
        <v>0</v>
      </c>
      <c r="U624" s="355"/>
      <c r="V624" s="343"/>
      <c r="W624" s="345"/>
      <c r="X624" s="343"/>
      <c r="Y624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24" s="348"/>
      <c r="AA624" s="349"/>
      <c r="AB624" s="349"/>
      <c r="AC624" s="349"/>
      <c r="AD624" s="349"/>
      <c r="AE624" s="349"/>
      <c r="AF624" s="349"/>
      <c r="AG624" s="349"/>
      <c r="AH624" s="349"/>
      <c r="AI624" s="349"/>
      <c r="AJ624" s="349"/>
      <c r="AK624" s="349"/>
      <c r="AL624" s="349"/>
      <c r="AM624" s="349"/>
      <c r="AN624" s="349"/>
      <c r="AO624" s="349"/>
      <c r="AP624" s="349"/>
      <c r="AQ624" s="349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  <c r="BW624" s="7"/>
      <c r="BX624" s="7"/>
      <c r="BY624" s="7"/>
      <c r="BZ624" s="7"/>
      <c r="CA624" s="7"/>
      <c r="CB624" s="7"/>
      <c r="CC624" s="7"/>
      <c r="CD624" s="7"/>
      <c r="CE624" s="7"/>
      <c r="CF624" s="7"/>
      <c r="CG624" s="7"/>
      <c r="CH624" s="7"/>
      <c r="CI624" s="7"/>
      <c r="CJ624" s="7"/>
      <c r="CK624" s="7"/>
      <c r="CL624" s="7"/>
      <c r="CM624" s="7"/>
      <c r="CN624" s="7"/>
      <c r="CO624" s="7"/>
      <c r="CP624" s="7"/>
      <c r="CQ624" s="7"/>
      <c r="CR624" s="7"/>
      <c r="CS624" s="7"/>
      <c r="CT624" s="7"/>
      <c r="CU624" s="7"/>
      <c r="CV624" s="7"/>
    </row>
    <row r="625" spans="1:100" s="8" customFormat="1" ht="43.5" customHeight="1" x14ac:dyDescent="0.25">
      <c r="A625" s="354" t="s">
        <v>480</v>
      </c>
      <c r="B625" s="235" t="s">
        <v>998</v>
      </c>
      <c r="C625" s="354" t="s">
        <v>920</v>
      </c>
      <c r="D625" s="358" t="s">
        <v>2409</v>
      </c>
      <c r="E625" s="244" t="s">
        <v>380</v>
      </c>
      <c r="F625" s="359" t="s">
        <v>1095</v>
      </c>
      <c r="G625" s="251" t="s">
        <v>372</v>
      </c>
      <c r="H625" s="362" t="s">
        <v>1096</v>
      </c>
      <c r="I625" s="285">
        <v>275000</v>
      </c>
      <c r="J625" s="285">
        <f>-K2175/0.0833333333333333</f>
        <v>0</v>
      </c>
      <c r="K625" s="285"/>
      <c r="L625" s="280">
        <v>42795</v>
      </c>
      <c r="M625" s="280">
        <v>42863</v>
      </c>
      <c r="N625" s="281">
        <v>43227</v>
      </c>
      <c r="O625" s="323">
        <f>YEAR(N625)</f>
        <v>2018</v>
      </c>
      <c r="P625" s="323">
        <f>MONTH(N625)</f>
        <v>5</v>
      </c>
      <c r="Q625" s="324" t="str">
        <f>IF(P625&gt;9,CONCATENATE(O625,P625),CONCATENATE(O625,"0",P625))</f>
        <v>201805</v>
      </c>
      <c r="R625" s="354">
        <v>0</v>
      </c>
      <c r="S625" s="267">
        <v>0</v>
      </c>
      <c r="T625" s="267">
        <v>0</v>
      </c>
      <c r="U625" s="355"/>
      <c r="V625" s="343"/>
      <c r="W625" s="345"/>
      <c r="X625" s="343"/>
      <c r="Y625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25" s="348"/>
      <c r="AA625" s="349"/>
      <c r="AB625" s="349"/>
      <c r="AC625" s="349"/>
      <c r="AD625" s="349"/>
      <c r="AE625" s="349"/>
      <c r="AF625" s="349"/>
      <c r="AG625" s="349"/>
      <c r="AH625" s="349"/>
      <c r="AI625" s="349"/>
      <c r="AJ625" s="349"/>
      <c r="AK625" s="349"/>
      <c r="AL625" s="349"/>
      <c r="AM625" s="349"/>
      <c r="AN625" s="349"/>
      <c r="AO625" s="349"/>
      <c r="AP625" s="349"/>
      <c r="AQ625" s="349"/>
      <c r="AR625" s="7"/>
      <c r="AS625" s="7"/>
      <c r="AT625" s="7"/>
      <c r="AU625" s="7"/>
      <c r="AV625" s="7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  <c r="BI625" s="7"/>
      <c r="BJ625" s="7"/>
      <c r="BK625" s="7"/>
      <c r="BL625" s="7"/>
      <c r="BM625" s="7"/>
      <c r="BN625" s="7"/>
      <c r="BO625" s="7"/>
      <c r="BP625" s="7"/>
      <c r="BQ625" s="7"/>
      <c r="BR625" s="7"/>
      <c r="BS625" s="7"/>
      <c r="BT625" s="7"/>
      <c r="BU625" s="7"/>
      <c r="BV625" s="7"/>
      <c r="BW625" s="7"/>
      <c r="BX625" s="7"/>
      <c r="BY625" s="7"/>
      <c r="BZ625" s="7"/>
      <c r="CA625" s="7"/>
      <c r="CB625" s="7"/>
      <c r="CC625" s="7"/>
      <c r="CD625" s="7"/>
      <c r="CE625" s="7"/>
      <c r="CF625" s="7"/>
      <c r="CG625" s="7"/>
      <c r="CH625" s="7"/>
      <c r="CI625" s="7"/>
      <c r="CJ625" s="7"/>
      <c r="CK625" s="7"/>
      <c r="CL625" s="7"/>
      <c r="CM625" s="7"/>
      <c r="CN625" s="7"/>
      <c r="CO625" s="7"/>
      <c r="CP625" s="7"/>
      <c r="CQ625" s="7"/>
      <c r="CR625" s="7"/>
      <c r="CS625" s="7"/>
      <c r="CT625" s="7"/>
      <c r="CU625" s="7"/>
      <c r="CV625" s="7"/>
    </row>
    <row r="626" spans="1:100" s="8" customFormat="1" ht="43.5" customHeight="1" x14ac:dyDescent="0.25">
      <c r="A626" s="305" t="s">
        <v>480</v>
      </c>
      <c r="B626" s="369" t="s">
        <v>998</v>
      </c>
      <c r="C626" s="398" t="s">
        <v>920</v>
      </c>
      <c r="D626" s="306" t="s">
        <v>2333</v>
      </c>
      <c r="E626" s="306" t="s">
        <v>382</v>
      </c>
      <c r="F626" s="307" t="s">
        <v>1367</v>
      </c>
      <c r="G626" s="308" t="s">
        <v>1368</v>
      </c>
      <c r="H626" s="308" t="s">
        <v>1369</v>
      </c>
      <c r="I626" s="309">
        <v>413000</v>
      </c>
      <c r="J626" s="309">
        <f>-K2185/0.0833333333333333</f>
        <v>0</v>
      </c>
      <c r="K626" s="309"/>
      <c r="L626" s="310">
        <v>42816</v>
      </c>
      <c r="M626" s="310">
        <v>42887</v>
      </c>
      <c r="N626" s="310">
        <v>43251</v>
      </c>
      <c r="O626" s="337">
        <f>YEAR(N626)</f>
        <v>2018</v>
      </c>
      <c r="P626" s="336">
        <f>MONTH(N626)</f>
        <v>5</v>
      </c>
      <c r="Q626" s="332" t="str">
        <f>IF(P626&gt;9,CONCATENATE(O626,P626),CONCATENATE(O626,"0",P626))</f>
        <v>201805</v>
      </c>
      <c r="R626" s="311" t="s">
        <v>44</v>
      </c>
      <c r="S626" s="312">
        <v>0</v>
      </c>
      <c r="T626" s="312">
        <v>0</v>
      </c>
      <c r="U626" s="355"/>
      <c r="V626" s="363"/>
      <c r="W626" s="360"/>
      <c r="X626" s="385"/>
      <c r="Y626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26" s="348"/>
      <c r="AA626" s="348"/>
      <c r="AB626" s="348"/>
      <c r="AC626" s="348"/>
      <c r="AD626" s="348"/>
      <c r="AE626" s="348"/>
      <c r="AF626" s="348"/>
      <c r="AG626" s="348"/>
      <c r="AH626" s="348"/>
      <c r="AI626" s="348"/>
      <c r="AJ626" s="348"/>
      <c r="AK626" s="348"/>
      <c r="AL626" s="348"/>
      <c r="AM626" s="348"/>
      <c r="AN626" s="348"/>
      <c r="AO626" s="348"/>
      <c r="AP626" s="348"/>
      <c r="AQ626" s="348"/>
      <c r="AR626" s="7"/>
      <c r="AS626" s="7"/>
      <c r="AT626" s="7"/>
      <c r="AU626" s="7"/>
      <c r="AV626" s="7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  <c r="BI626" s="7"/>
      <c r="BJ626" s="7"/>
      <c r="BK626" s="7"/>
      <c r="BL626" s="7"/>
      <c r="BM626" s="7"/>
      <c r="BN626" s="7"/>
      <c r="BO626" s="7"/>
      <c r="BP626" s="7"/>
      <c r="BQ626" s="7"/>
      <c r="BR626" s="7"/>
      <c r="BS626" s="7"/>
      <c r="BT626" s="7"/>
      <c r="BU626" s="7"/>
      <c r="BV626" s="7"/>
      <c r="BW626" s="7"/>
      <c r="BX626" s="7"/>
      <c r="BY626" s="7"/>
      <c r="BZ626" s="7"/>
      <c r="CA626" s="7"/>
      <c r="CB626" s="7"/>
      <c r="CC626" s="7"/>
      <c r="CD626" s="7"/>
      <c r="CE626" s="7"/>
      <c r="CF626" s="7"/>
      <c r="CG626" s="7"/>
      <c r="CH626" s="7"/>
      <c r="CI626" s="7"/>
      <c r="CJ626" s="7"/>
      <c r="CK626" s="7"/>
      <c r="CL626" s="7"/>
      <c r="CM626" s="7"/>
      <c r="CN626" s="7"/>
      <c r="CO626" s="7"/>
      <c r="CP626" s="7"/>
      <c r="CQ626" s="7"/>
      <c r="CR626" s="7"/>
      <c r="CS626" s="7"/>
      <c r="CT626" s="7"/>
      <c r="CU626" s="7"/>
      <c r="CV626" s="7"/>
    </row>
    <row r="627" spans="1:100" s="8" customFormat="1" ht="43.5" customHeight="1" x14ac:dyDescent="0.25">
      <c r="A627" s="311" t="s">
        <v>480</v>
      </c>
      <c r="B627" s="369" t="s">
        <v>998</v>
      </c>
      <c r="C627" s="398" t="s">
        <v>920</v>
      </c>
      <c r="D627" s="314" t="s">
        <v>2431</v>
      </c>
      <c r="E627" s="314" t="s">
        <v>382</v>
      </c>
      <c r="F627" s="307" t="s">
        <v>2432</v>
      </c>
      <c r="G627" s="313" t="s">
        <v>2433</v>
      </c>
      <c r="H627" s="313" t="s">
        <v>2434</v>
      </c>
      <c r="I627" s="316">
        <v>39775</v>
      </c>
      <c r="J627" s="316">
        <f>-K2216/0.0833333333333333</f>
        <v>0</v>
      </c>
      <c r="K627" s="316"/>
      <c r="L627" s="317">
        <v>42851</v>
      </c>
      <c r="M627" s="317">
        <v>42851</v>
      </c>
      <c r="N627" s="318">
        <v>43258</v>
      </c>
      <c r="O627" s="336">
        <f>YEAR(N627)</f>
        <v>2018</v>
      </c>
      <c r="P627" s="336">
        <f>MONTH(N627)</f>
        <v>6</v>
      </c>
      <c r="Q627" s="326" t="str">
        <f>IF(P627&gt;9,CONCATENATE(O627,P627),CONCATENATE(O627,"0",P627))</f>
        <v>201806</v>
      </c>
      <c r="R627" s="311">
        <v>0</v>
      </c>
      <c r="S627" s="319">
        <v>0</v>
      </c>
      <c r="T627" s="319">
        <v>0</v>
      </c>
      <c r="U627" s="313"/>
      <c r="V627" s="363"/>
      <c r="W627" s="360"/>
      <c r="X627" s="363"/>
      <c r="Y627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27" s="385"/>
      <c r="AA627" s="363"/>
      <c r="AB627" s="363"/>
      <c r="AC627" s="363"/>
      <c r="AD627" s="363"/>
      <c r="AE627" s="363"/>
      <c r="AF627" s="363"/>
      <c r="AG627" s="363"/>
      <c r="AH627" s="363"/>
      <c r="AI627" s="363"/>
      <c r="AJ627" s="363"/>
      <c r="AK627" s="363"/>
      <c r="AL627" s="363"/>
      <c r="AM627" s="363"/>
      <c r="AN627" s="363"/>
      <c r="AO627" s="363"/>
      <c r="AP627" s="363"/>
      <c r="AQ627" s="363"/>
      <c r="AR627" s="7"/>
      <c r="AS627" s="7"/>
      <c r="AT627" s="7"/>
      <c r="AU627" s="7"/>
      <c r="AV627" s="7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  <c r="BI627" s="7"/>
      <c r="BJ627" s="7"/>
      <c r="BK627" s="7"/>
      <c r="BL627" s="7"/>
      <c r="BM627" s="7"/>
      <c r="BN627" s="7"/>
      <c r="BO627" s="7"/>
      <c r="BP627" s="7"/>
      <c r="BQ627" s="7"/>
      <c r="BR627" s="7"/>
      <c r="BS627" s="7"/>
      <c r="BT627" s="7"/>
      <c r="BU627" s="7"/>
      <c r="BV627" s="7"/>
      <c r="BW627" s="7"/>
      <c r="BX627" s="7"/>
      <c r="BY627" s="7"/>
      <c r="BZ627" s="7"/>
      <c r="CA627" s="7"/>
      <c r="CB627" s="7"/>
      <c r="CC627" s="7"/>
      <c r="CD627" s="7"/>
      <c r="CE627" s="7"/>
      <c r="CF627" s="7"/>
      <c r="CG627" s="7"/>
      <c r="CH627" s="7"/>
      <c r="CI627" s="7"/>
      <c r="CJ627" s="7"/>
      <c r="CK627" s="7"/>
      <c r="CL627" s="7"/>
      <c r="CM627" s="7"/>
      <c r="CN627" s="7"/>
      <c r="CO627" s="7"/>
      <c r="CP627" s="7"/>
      <c r="CQ627" s="7"/>
      <c r="CR627" s="7"/>
      <c r="CS627" s="7"/>
      <c r="CT627" s="7"/>
      <c r="CU627" s="7"/>
      <c r="CV627" s="7"/>
    </row>
    <row r="628" spans="1:100" s="8" customFormat="1" ht="43.5" customHeight="1" x14ac:dyDescent="0.25">
      <c r="A628" s="354" t="s">
        <v>480</v>
      </c>
      <c r="B628" s="378" t="s">
        <v>998</v>
      </c>
      <c r="C628" s="370" t="s">
        <v>920</v>
      </c>
      <c r="D628" s="358" t="s">
        <v>1909</v>
      </c>
      <c r="E628" s="365" t="s">
        <v>382</v>
      </c>
      <c r="F628" s="359" t="s">
        <v>46</v>
      </c>
      <c r="G628" s="355" t="s">
        <v>1910</v>
      </c>
      <c r="H628" s="355" t="s">
        <v>1911</v>
      </c>
      <c r="I628" s="388">
        <v>31485</v>
      </c>
      <c r="J628" s="388">
        <f>-K2205/0.0833333333333333</f>
        <v>0</v>
      </c>
      <c r="K628" s="388"/>
      <c r="L628" s="372">
        <v>42151</v>
      </c>
      <c r="M628" s="372">
        <v>42078</v>
      </c>
      <c r="N628" s="373">
        <v>43265</v>
      </c>
      <c r="O628" s="374">
        <f>YEAR(N628)</f>
        <v>2018</v>
      </c>
      <c r="P628" s="374">
        <f>MONTH(N628)</f>
        <v>6</v>
      </c>
      <c r="Q628" s="375" t="str">
        <f>IF(P628&gt;9,CONCATENATE(O628,P628),CONCATENATE(O628,"0",P628))</f>
        <v>201806</v>
      </c>
      <c r="R628" s="354">
        <v>0</v>
      </c>
      <c r="S628" s="391">
        <v>0</v>
      </c>
      <c r="T628" s="391">
        <v>0</v>
      </c>
      <c r="U628" s="355"/>
      <c r="V628" s="349"/>
      <c r="W628" s="348"/>
      <c r="X628" s="349"/>
      <c r="Y628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28" s="422"/>
      <c r="AA628" s="349"/>
      <c r="AB628" s="349"/>
      <c r="AC628" s="349"/>
      <c r="AD628" s="349"/>
      <c r="AE628" s="349"/>
      <c r="AF628" s="349"/>
      <c r="AG628" s="349"/>
      <c r="AH628" s="349"/>
      <c r="AI628" s="349"/>
      <c r="AJ628" s="349"/>
      <c r="AK628" s="349"/>
      <c r="AL628" s="349"/>
      <c r="AM628" s="349"/>
      <c r="AN628" s="349"/>
      <c r="AO628" s="349"/>
      <c r="AP628" s="349"/>
      <c r="AQ628" s="349"/>
      <c r="AR628" s="7"/>
      <c r="AS628" s="7"/>
      <c r="AT628" s="7"/>
      <c r="AU628" s="7"/>
      <c r="AV628" s="7"/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  <c r="BI628" s="7"/>
      <c r="BJ628" s="7"/>
      <c r="BK628" s="7"/>
      <c r="BL628" s="7"/>
      <c r="BM628" s="7"/>
      <c r="BN628" s="7"/>
      <c r="BO628" s="7"/>
      <c r="BP628" s="7"/>
      <c r="BQ628" s="7"/>
      <c r="BR628" s="7"/>
      <c r="BS628" s="7"/>
      <c r="BT628" s="7"/>
      <c r="BU628" s="7"/>
      <c r="BV628" s="7"/>
      <c r="BW628" s="7"/>
      <c r="BX628" s="7"/>
      <c r="BY628" s="7"/>
      <c r="BZ628" s="7"/>
      <c r="CA628" s="7"/>
      <c r="CB628" s="7"/>
      <c r="CC628" s="7"/>
      <c r="CD628" s="7"/>
      <c r="CE628" s="7"/>
      <c r="CF628" s="7"/>
      <c r="CG628" s="7"/>
      <c r="CH628" s="7"/>
      <c r="CI628" s="7"/>
      <c r="CJ628" s="7"/>
      <c r="CK628" s="7"/>
      <c r="CL628" s="7"/>
      <c r="CM628" s="7"/>
      <c r="CN628" s="7"/>
      <c r="CO628" s="7"/>
      <c r="CP628" s="7"/>
      <c r="CQ628" s="7"/>
      <c r="CR628" s="7"/>
      <c r="CS628" s="7"/>
      <c r="CT628" s="7"/>
      <c r="CU628" s="7"/>
      <c r="CV628" s="7"/>
    </row>
    <row r="629" spans="1:100" s="8" customFormat="1" ht="43.5" customHeight="1" x14ac:dyDescent="0.25">
      <c r="A629" s="235" t="s">
        <v>480</v>
      </c>
      <c r="B629" s="235" t="s">
        <v>998</v>
      </c>
      <c r="C629" s="354" t="s">
        <v>920</v>
      </c>
      <c r="D629" s="358" t="s">
        <v>2440</v>
      </c>
      <c r="E629" s="244" t="s">
        <v>410</v>
      </c>
      <c r="F629" s="359" t="s">
        <v>2015</v>
      </c>
      <c r="G629" s="362" t="s">
        <v>2341</v>
      </c>
      <c r="H629" s="362" t="s">
        <v>3133</v>
      </c>
      <c r="I629" s="285">
        <v>1100000</v>
      </c>
      <c r="J629" s="285">
        <f>-K2176/0.0833333333333333</f>
        <v>0</v>
      </c>
      <c r="K629" s="285"/>
      <c r="L629" s="280">
        <v>42711</v>
      </c>
      <c r="M629" s="280">
        <v>42228</v>
      </c>
      <c r="N629" s="281">
        <v>43323</v>
      </c>
      <c r="O629" s="323">
        <f>YEAR(N629)</f>
        <v>2018</v>
      </c>
      <c r="P629" s="323">
        <f>MONTH(N629)</f>
        <v>8</v>
      </c>
      <c r="Q629" s="324" t="str">
        <f>IF(P629&gt;9,CONCATENATE(O629,P629),CONCATENATE(O629,"0",P629))</f>
        <v>201808</v>
      </c>
      <c r="R629" s="354" t="s">
        <v>106</v>
      </c>
      <c r="S629" s="267">
        <v>0</v>
      </c>
      <c r="T629" s="267">
        <v>0</v>
      </c>
      <c r="U629" s="261"/>
      <c r="V629" s="343"/>
      <c r="W629" s="345"/>
      <c r="X629" s="343"/>
      <c r="Y629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29" s="422"/>
      <c r="AA629" s="348"/>
      <c r="AB629" s="348"/>
      <c r="AC629" s="348"/>
      <c r="AD629" s="348"/>
      <c r="AE629" s="348"/>
      <c r="AF629" s="348"/>
      <c r="AG629" s="348"/>
      <c r="AH629" s="348"/>
      <c r="AI629" s="348"/>
      <c r="AJ629" s="348"/>
      <c r="AK629" s="348"/>
      <c r="AL629" s="348"/>
      <c r="AM629" s="348"/>
      <c r="AN629" s="348"/>
      <c r="AO629" s="348"/>
      <c r="AP629" s="348"/>
      <c r="AQ629" s="348"/>
    </row>
    <row r="630" spans="1:100" s="8" customFormat="1" ht="43.5" customHeight="1" x14ac:dyDescent="0.25">
      <c r="A630" s="354" t="s">
        <v>480</v>
      </c>
      <c r="B630" s="378" t="s">
        <v>1247</v>
      </c>
      <c r="C630" s="370" t="s">
        <v>920</v>
      </c>
      <c r="D630" s="358" t="s">
        <v>2634</v>
      </c>
      <c r="E630" s="358" t="s">
        <v>382</v>
      </c>
      <c r="F630" s="366" t="s">
        <v>2635</v>
      </c>
      <c r="G630" s="355" t="s">
        <v>2636</v>
      </c>
      <c r="H630" s="355" t="s">
        <v>2637</v>
      </c>
      <c r="I630" s="371">
        <v>37883</v>
      </c>
      <c r="J630" s="371">
        <f>-K2225/0.0833333333333333</f>
        <v>0</v>
      </c>
      <c r="K630" s="371"/>
      <c r="L630" s="372">
        <v>42564</v>
      </c>
      <c r="M630" s="372">
        <v>42614</v>
      </c>
      <c r="N630" s="373">
        <v>43343</v>
      </c>
      <c r="O630" s="374">
        <f>YEAR(N630)</f>
        <v>2018</v>
      </c>
      <c r="P630" s="374">
        <f>MONTH(N630)</f>
        <v>8</v>
      </c>
      <c r="Q630" s="375" t="str">
        <f>IF(P630&gt;9,CONCATENATE(O630,P630),CONCATENATE(O630,"0",P630))</f>
        <v>201808</v>
      </c>
      <c r="R630" s="354" t="s">
        <v>89</v>
      </c>
      <c r="S630" s="376">
        <v>0</v>
      </c>
      <c r="T630" s="376">
        <v>0</v>
      </c>
      <c r="U630" s="355"/>
      <c r="V630" s="349"/>
      <c r="W630" s="348"/>
      <c r="X630" s="349"/>
      <c r="Y630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30" s="422"/>
      <c r="AA630" s="349"/>
      <c r="AB630" s="349"/>
      <c r="AC630" s="349"/>
      <c r="AD630" s="349"/>
      <c r="AE630" s="349"/>
      <c r="AF630" s="349"/>
      <c r="AG630" s="349"/>
      <c r="AH630" s="349"/>
      <c r="AI630" s="349"/>
      <c r="AJ630" s="349"/>
      <c r="AK630" s="349"/>
      <c r="AL630" s="349"/>
      <c r="AM630" s="349"/>
      <c r="AN630" s="349"/>
      <c r="AO630" s="349"/>
      <c r="AP630" s="349"/>
      <c r="AQ630" s="349"/>
    </row>
    <row r="631" spans="1:100" s="8" customFormat="1" ht="43.5" customHeight="1" x14ac:dyDescent="0.25">
      <c r="A631" s="354" t="s">
        <v>480</v>
      </c>
      <c r="B631" s="378" t="s">
        <v>998</v>
      </c>
      <c r="C631" s="370" t="s">
        <v>920</v>
      </c>
      <c r="D631" s="358"/>
      <c r="E631" s="358" t="s">
        <v>382</v>
      </c>
      <c r="F631" s="359" t="s">
        <v>46</v>
      </c>
      <c r="G631" s="355" t="s">
        <v>3344</v>
      </c>
      <c r="H631" s="355" t="s">
        <v>1150</v>
      </c>
      <c r="I631" s="371">
        <v>473000</v>
      </c>
      <c r="J631" s="371">
        <f>-K2191/0.0833333333333333</f>
        <v>0</v>
      </c>
      <c r="K631" s="371"/>
      <c r="L631" s="372">
        <v>42837</v>
      </c>
      <c r="M631" s="372">
        <v>42251</v>
      </c>
      <c r="N631" s="373">
        <v>43346</v>
      </c>
      <c r="O631" s="374">
        <f>YEAR(N631)</f>
        <v>2018</v>
      </c>
      <c r="P631" s="374">
        <f>MONTH(N631)</f>
        <v>9</v>
      </c>
      <c r="Q631" s="375" t="str">
        <f>IF(P631&gt;9,CONCATENATE(O631,P631),CONCATENATE(O631,"0",P631))</f>
        <v>201809</v>
      </c>
      <c r="R631" s="354">
        <v>0</v>
      </c>
      <c r="S631" s="376">
        <v>0</v>
      </c>
      <c r="T631" s="376">
        <v>0</v>
      </c>
      <c r="U631" s="355"/>
      <c r="V631" s="349"/>
      <c r="W631" s="348"/>
      <c r="X631" s="349"/>
      <c r="Y631" s="37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31" s="422"/>
      <c r="AA631" s="349"/>
      <c r="AB631" s="349"/>
      <c r="AC631" s="349"/>
      <c r="AD631" s="349"/>
      <c r="AE631" s="349"/>
      <c r="AF631" s="349"/>
      <c r="AG631" s="349"/>
      <c r="AH631" s="349"/>
      <c r="AI631" s="349"/>
      <c r="AJ631" s="349"/>
      <c r="AK631" s="349"/>
      <c r="AL631" s="349"/>
      <c r="AM631" s="349"/>
      <c r="AN631" s="349"/>
      <c r="AO631" s="349"/>
      <c r="AP631" s="349"/>
      <c r="AQ631" s="349"/>
      <c r="AR631" s="7"/>
      <c r="AS631" s="7"/>
      <c r="AT631" s="7"/>
      <c r="AU631" s="7"/>
      <c r="AV631" s="7"/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  <c r="BI631" s="7"/>
      <c r="BJ631" s="7"/>
      <c r="BK631" s="7"/>
      <c r="BL631" s="7"/>
      <c r="BM631" s="7"/>
      <c r="BN631" s="7"/>
      <c r="BO631" s="7"/>
      <c r="BP631" s="7"/>
      <c r="BQ631" s="7"/>
      <c r="BR631" s="7"/>
      <c r="BS631" s="7"/>
      <c r="BT631" s="7"/>
      <c r="BU631" s="7"/>
      <c r="BV631" s="7"/>
      <c r="BW631" s="7"/>
      <c r="BX631" s="7"/>
      <c r="BY631" s="7"/>
      <c r="BZ631" s="7"/>
      <c r="CA631" s="7"/>
      <c r="CB631" s="7"/>
      <c r="CC631" s="7"/>
      <c r="CD631" s="7"/>
      <c r="CE631" s="7"/>
      <c r="CF631" s="7"/>
      <c r="CG631" s="7"/>
      <c r="CH631" s="7"/>
      <c r="CI631" s="7"/>
      <c r="CJ631" s="7"/>
      <c r="CK631" s="7"/>
      <c r="CL631" s="7"/>
      <c r="CM631" s="7"/>
      <c r="CN631" s="7"/>
      <c r="CO631" s="7"/>
      <c r="CP631" s="7"/>
      <c r="CQ631" s="7"/>
      <c r="CR631" s="7"/>
      <c r="CS631" s="7"/>
      <c r="CT631" s="7"/>
      <c r="CU631" s="7"/>
      <c r="CV631" s="7"/>
    </row>
    <row r="632" spans="1:100" s="8" customFormat="1" ht="43.5" customHeight="1" x14ac:dyDescent="0.25">
      <c r="A632" s="354" t="s">
        <v>480</v>
      </c>
      <c r="B632" s="369" t="s">
        <v>998</v>
      </c>
      <c r="C632" s="354" t="s">
        <v>920</v>
      </c>
      <c r="D632" s="358" t="s">
        <v>1606</v>
      </c>
      <c r="E632" s="244" t="s">
        <v>403</v>
      </c>
      <c r="F632" s="359" t="s">
        <v>1607</v>
      </c>
      <c r="G632" s="251" t="s">
        <v>512</v>
      </c>
      <c r="H632" s="251" t="s">
        <v>513</v>
      </c>
      <c r="I632" s="285">
        <v>28700</v>
      </c>
      <c r="J632" s="285">
        <f>-K2122/0.0833333333333333</f>
        <v>0</v>
      </c>
      <c r="K632" s="285"/>
      <c r="L632" s="280">
        <v>41934</v>
      </c>
      <c r="M632" s="280">
        <v>41934</v>
      </c>
      <c r="N632" s="281">
        <v>43394</v>
      </c>
      <c r="O632" s="438">
        <f>YEAR(N632)</f>
        <v>2018</v>
      </c>
      <c r="P632" s="438">
        <f>MONTH(N632)</f>
        <v>10</v>
      </c>
      <c r="Q632" s="281" t="str">
        <f>IF(P632&gt;9,CONCATENATE(O632,P632),CONCATENATE(O632,"0",P632))</f>
        <v>201810</v>
      </c>
      <c r="R632" s="354">
        <v>0</v>
      </c>
      <c r="S632" s="267">
        <v>0</v>
      </c>
      <c r="T632" s="267">
        <v>0</v>
      </c>
      <c r="U632" s="261"/>
      <c r="V632" s="415"/>
      <c r="W632" s="416"/>
      <c r="X632" s="415"/>
      <c r="Y632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32" s="433"/>
      <c r="AA632" s="437"/>
      <c r="AB632" s="437"/>
      <c r="AC632" s="437"/>
      <c r="AD632" s="437"/>
      <c r="AE632" s="437"/>
      <c r="AF632" s="437"/>
      <c r="AG632" s="437"/>
      <c r="AH632" s="437"/>
      <c r="AI632" s="437"/>
      <c r="AJ632" s="437"/>
      <c r="AK632" s="437"/>
      <c r="AL632" s="437"/>
      <c r="AM632" s="437"/>
      <c r="AN632" s="437"/>
      <c r="AO632" s="437"/>
      <c r="AP632" s="437"/>
      <c r="AQ632" s="437"/>
    </row>
    <row r="633" spans="1:100" s="8" customFormat="1" ht="43.5" customHeight="1" x14ac:dyDescent="0.25">
      <c r="A633" s="379" t="s">
        <v>480</v>
      </c>
      <c r="B633" s="369" t="s">
        <v>998</v>
      </c>
      <c r="C633" s="354" t="s">
        <v>920</v>
      </c>
      <c r="D633" s="247" t="s">
        <v>224</v>
      </c>
      <c r="E633" s="247" t="s">
        <v>382</v>
      </c>
      <c r="F633" s="248" t="s">
        <v>46</v>
      </c>
      <c r="G633" s="249" t="s">
        <v>460</v>
      </c>
      <c r="H633" s="249" t="s">
        <v>326</v>
      </c>
      <c r="I633" s="286">
        <v>18815</v>
      </c>
      <c r="J633" s="286">
        <f>-K2152/0.0833333333333333</f>
        <v>0</v>
      </c>
      <c r="K633" s="286"/>
      <c r="L633" s="367" t="s">
        <v>328</v>
      </c>
      <c r="M633" s="282">
        <v>42503</v>
      </c>
      <c r="N633" s="282">
        <v>43462</v>
      </c>
      <c r="O633" s="327">
        <f>YEAR(N633)</f>
        <v>2018</v>
      </c>
      <c r="P633" s="323">
        <f>MONTH(N633)</f>
        <v>12</v>
      </c>
      <c r="Q633" s="328" t="str">
        <f>IF(P633&gt;9,CONCATENATE(O633,P633),CONCATENATE(O633,"0",P633))</f>
        <v>201812</v>
      </c>
      <c r="R633" s="235">
        <v>0</v>
      </c>
      <c r="S633" s="268">
        <v>0</v>
      </c>
      <c r="T633" s="268">
        <v>0</v>
      </c>
      <c r="U633" s="249"/>
      <c r="V633" s="343"/>
      <c r="W633" s="345"/>
      <c r="X633" s="343"/>
      <c r="Y633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33" s="422"/>
      <c r="AA633" s="348"/>
      <c r="AB633" s="348"/>
      <c r="AC633" s="348"/>
      <c r="AD633" s="348"/>
      <c r="AE633" s="348"/>
      <c r="AF633" s="348"/>
      <c r="AG633" s="348"/>
      <c r="AH633" s="348"/>
      <c r="AI633" s="348"/>
      <c r="AJ633" s="348"/>
      <c r="AK633" s="348"/>
      <c r="AL633" s="348"/>
      <c r="AM633" s="348"/>
      <c r="AN633" s="348"/>
      <c r="AO633" s="348"/>
      <c r="AP633" s="348"/>
      <c r="AQ633" s="348"/>
    </row>
    <row r="634" spans="1:100" s="8" customFormat="1" ht="43.5" customHeight="1" x14ac:dyDescent="0.25">
      <c r="A634" s="311" t="s">
        <v>480</v>
      </c>
      <c r="B634" s="369" t="s">
        <v>998</v>
      </c>
      <c r="C634" s="398" t="s">
        <v>920</v>
      </c>
      <c r="D634" s="314" t="s">
        <v>3213</v>
      </c>
      <c r="E634" s="314" t="s">
        <v>382</v>
      </c>
      <c r="F634" s="315" t="s">
        <v>34</v>
      </c>
      <c r="G634" s="313" t="s">
        <v>3214</v>
      </c>
      <c r="H634" s="313" t="s">
        <v>3215</v>
      </c>
      <c r="I634" s="316">
        <v>20000</v>
      </c>
      <c r="J634" s="316">
        <f>-K2256/0.0833333333333333</f>
        <v>0</v>
      </c>
      <c r="K634" s="316"/>
      <c r="L634" s="317" t="s">
        <v>328</v>
      </c>
      <c r="M634" s="317">
        <v>42758</v>
      </c>
      <c r="N634" s="318">
        <v>43487</v>
      </c>
      <c r="O634" s="336">
        <f>YEAR(N634)</f>
        <v>2019</v>
      </c>
      <c r="P634" s="336">
        <f>MONTH(N634)</f>
        <v>1</v>
      </c>
      <c r="Q634" s="326" t="str">
        <f>IF(P634&gt;9,CONCATENATE(O634,P634),CONCATENATE(O634,"0",P634))</f>
        <v>201901</v>
      </c>
      <c r="R634" s="311">
        <v>0</v>
      </c>
      <c r="S634" s="319">
        <v>0</v>
      </c>
      <c r="T634" s="319">
        <v>0</v>
      </c>
      <c r="U634" s="313"/>
      <c r="V634" s="363"/>
      <c r="W634" s="360"/>
      <c r="X634" s="363"/>
      <c r="Y634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34" s="385"/>
      <c r="AA634" s="360"/>
      <c r="AB634" s="360"/>
      <c r="AC634" s="360"/>
      <c r="AD634" s="360"/>
      <c r="AE634" s="360"/>
      <c r="AF634" s="360"/>
      <c r="AG634" s="360"/>
      <c r="AH634" s="360"/>
      <c r="AI634" s="360"/>
      <c r="AJ634" s="360"/>
      <c r="AK634" s="360"/>
      <c r="AL634" s="360"/>
      <c r="AM634" s="360"/>
      <c r="AN634" s="360"/>
      <c r="AO634" s="360"/>
      <c r="AP634" s="360"/>
      <c r="AQ634" s="360"/>
    </row>
    <row r="635" spans="1:100" s="8" customFormat="1" ht="43.5" customHeight="1" x14ac:dyDescent="0.25">
      <c r="A635" s="311" t="s">
        <v>480</v>
      </c>
      <c r="B635" s="369" t="s">
        <v>998</v>
      </c>
      <c r="C635" s="398" t="s">
        <v>920</v>
      </c>
      <c r="D635" s="314" t="s">
        <v>2249</v>
      </c>
      <c r="E635" s="314" t="s">
        <v>382</v>
      </c>
      <c r="F635" s="307" t="s">
        <v>46</v>
      </c>
      <c r="G635" s="313" t="s">
        <v>2250</v>
      </c>
      <c r="H635" s="313" t="s">
        <v>2251</v>
      </c>
      <c r="I635" s="316">
        <v>28419.75</v>
      </c>
      <c r="J635" s="316">
        <f>-K2235/0.0833333333333333</f>
        <v>0</v>
      </c>
      <c r="K635" s="316"/>
      <c r="L635" s="317">
        <v>42382</v>
      </c>
      <c r="M635" s="317">
        <v>42401</v>
      </c>
      <c r="N635" s="318">
        <v>43496</v>
      </c>
      <c r="O635" s="336">
        <f>YEAR(N635)</f>
        <v>2019</v>
      </c>
      <c r="P635" s="336">
        <f>MONTH(N635)</f>
        <v>1</v>
      </c>
      <c r="Q635" s="326" t="str">
        <f>IF(P635&gt;9,CONCATENATE(O635,P635),CONCATENATE(O635,"0",P635))</f>
        <v>201901</v>
      </c>
      <c r="R635" s="311">
        <v>0</v>
      </c>
      <c r="S635" s="319">
        <v>0</v>
      </c>
      <c r="T635" s="319">
        <v>0</v>
      </c>
      <c r="U635" s="313"/>
      <c r="V635" s="363"/>
      <c r="W635" s="360"/>
      <c r="X635" s="363"/>
      <c r="Y635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35" s="385"/>
      <c r="AA635" s="363"/>
      <c r="AB635" s="363"/>
      <c r="AC635" s="363"/>
      <c r="AD635" s="363"/>
      <c r="AE635" s="363"/>
      <c r="AF635" s="363"/>
      <c r="AG635" s="363"/>
      <c r="AH635" s="363"/>
      <c r="AI635" s="363"/>
      <c r="AJ635" s="363"/>
      <c r="AK635" s="363"/>
      <c r="AL635" s="363"/>
      <c r="AM635" s="363"/>
      <c r="AN635" s="363"/>
      <c r="AO635" s="363"/>
      <c r="AP635" s="363"/>
      <c r="AQ635" s="363"/>
    </row>
    <row r="636" spans="1:100" s="8" customFormat="1" ht="43.5" customHeight="1" x14ac:dyDescent="0.25">
      <c r="A636" s="311" t="s">
        <v>480</v>
      </c>
      <c r="B636" s="369" t="s">
        <v>998</v>
      </c>
      <c r="C636" s="398" t="s">
        <v>920</v>
      </c>
      <c r="D636" s="314" t="s">
        <v>2222</v>
      </c>
      <c r="E636" s="314" t="s">
        <v>380</v>
      </c>
      <c r="F636" s="307" t="s">
        <v>2219</v>
      </c>
      <c r="G636" s="313" t="s">
        <v>2220</v>
      </c>
      <c r="H636" s="313" t="s">
        <v>2221</v>
      </c>
      <c r="I636" s="316">
        <v>2500000</v>
      </c>
      <c r="J636" s="316">
        <f>-K2234/0.0833333333333333</f>
        <v>0</v>
      </c>
      <c r="K636" s="316"/>
      <c r="L636" s="317">
        <v>42389</v>
      </c>
      <c r="M636" s="317">
        <v>42401</v>
      </c>
      <c r="N636" s="318">
        <v>43496</v>
      </c>
      <c r="O636" s="336">
        <f>YEAR(N636)</f>
        <v>2019</v>
      </c>
      <c r="P636" s="336">
        <f>MONTH(N636)</f>
        <v>1</v>
      </c>
      <c r="Q636" s="326" t="str">
        <f>IF(P636&gt;9,CONCATENATE(O636,P636),CONCATENATE(O636,"0",P636))</f>
        <v>201901</v>
      </c>
      <c r="R636" s="311" t="s">
        <v>106</v>
      </c>
      <c r="S636" s="319">
        <v>0.1</v>
      </c>
      <c r="T636" s="319">
        <v>0.05</v>
      </c>
      <c r="U636" s="313"/>
      <c r="V636" s="363"/>
      <c r="W636" s="360"/>
      <c r="X636" s="363"/>
      <c r="Y636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36" s="385"/>
      <c r="AA636" s="363"/>
      <c r="AB636" s="363"/>
      <c r="AC636" s="363"/>
      <c r="AD636" s="363"/>
      <c r="AE636" s="363"/>
      <c r="AF636" s="363"/>
      <c r="AG636" s="363"/>
      <c r="AH636" s="363"/>
      <c r="AI636" s="363"/>
      <c r="AJ636" s="363"/>
      <c r="AK636" s="363"/>
      <c r="AL636" s="363"/>
      <c r="AM636" s="363"/>
      <c r="AN636" s="363"/>
      <c r="AO636" s="363"/>
      <c r="AP636" s="363"/>
      <c r="AQ636" s="363"/>
    </row>
    <row r="637" spans="1:100" s="8" customFormat="1" ht="43.5" customHeight="1" x14ac:dyDescent="0.25">
      <c r="A637" s="311" t="s">
        <v>480</v>
      </c>
      <c r="B637" s="369" t="s">
        <v>998</v>
      </c>
      <c r="C637" s="398" t="s">
        <v>920</v>
      </c>
      <c r="D637" s="314" t="s">
        <v>2228</v>
      </c>
      <c r="E637" s="314" t="s">
        <v>380</v>
      </c>
      <c r="F637" s="307" t="s">
        <v>2226</v>
      </c>
      <c r="G637" s="313" t="s">
        <v>2227</v>
      </c>
      <c r="H637" s="313" t="s">
        <v>662</v>
      </c>
      <c r="I637" s="316">
        <v>3000000</v>
      </c>
      <c r="J637" s="316">
        <f>-K2235/0.0833333333333333</f>
        <v>0</v>
      </c>
      <c r="K637" s="316"/>
      <c r="L637" s="317">
        <v>42389</v>
      </c>
      <c r="M637" s="317">
        <v>42401</v>
      </c>
      <c r="N637" s="318">
        <v>43496</v>
      </c>
      <c r="O637" s="336">
        <f>YEAR(N637)</f>
        <v>2019</v>
      </c>
      <c r="P637" s="336">
        <f>MONTH(N637)</f>
        <v>1</v>
      </c>
      <c r="Q637" s="326" t="str">
        <f>IF(P637&gt;9,CONCATENATE(O637,P637),CONCATENATE(O637,"0",P637))</f>
        <v>201901</v>
      </c>
      <c r="R637" s="311" t="s">
        <v>106</v>
      </c>
      <c r="S637" s="319">
        <v>0.1</v>
      </c>
      <c r="T637" s="319">
        <v>0.05</v>
      </c>
      <c r="U637" s="313"/>
      <c r="V637" s="363"/>
      <c r="W637" s="360"/>
      <c r="X637" s="363"/>
      <c r="Y637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37" s="385"/>
      <c r="AA637" s="363"/>
      <c r="AB637" s="363"/>
      <c r="AC637" s="363"/>
      <c r="AD637" s="363"/>
      <c r="AE637" s="363"/>
      <c r="AF637" s="363"/>
      <c r="AG637" s="363"/>
      <c r="AH637" s="363"/>
      <c r="AI637" s="363"/>
      <c r="AJ637" s="363"/>
      <c r="AK637" s="363"/>
      <c r="AL637" s="363"/>
      <c r="AM637" s="363"/>
      <c r="AN637" s="363"/>
      <c r="AO637" s="363"/>
      <c r="AP637" s="363"/>
      <c r="AQ637" s="363"/>
    </row>
    <row r="638" spans="1:100" s="8" customFormat="1" ht="43.5" customHeight="1" x14ac:dyDescent="0.25">
      <c r="A638" s="311" t="s">
        <v>480</v>
      </c>
      <c r="B638" s="369" t="s">
        <v>998</v>
      </c>
      <c r="C638" s="398" t="s">
        <v>920</v>
      </c>
      <c r="D638" s="314"/>
      <c r="E638" s="314" t="s">
        <v>380</v>
      </c>
      <c r="F638" s="307" t="s">
        <v>2527</v>
      </c>
      <c r="G638" s="313" t="s">
        <v>2147</v>
      </c>
      <c r="H638" s="313" t="s">
        <v>2148</v>
      </c>
      <c r="I638" s="316">
        <v>4000000</v>
      </c>
      <c r="J638" s="316">
        <f>-K2224/0.0833333333333333</f>
        <v>0</v>
      </c>
      <c r="K638" s="316"/>
      <c r="L638" s="317">
        <v>42326</v>
      </c>
      <c r="M638" s="317">
        <v>42401</v>
      </c>
      <c r="N638" s="318">
        <v>43496</v>
      </c>
      <c r="O638" s="336">
        <f>YEAR(N638)</f>
        <v>2019</v>
      </c>
      <c r="P638" s="336">
        <f>MONTH(N638)</f>
        <v>1</v>
      </c>
      <c r="Q638" s="326" t="str">
        <f>IF(P638&gt;9,CONCATENATE(O638,P638),CONCATENATE(O638,"0",P638))</f>
        <v>201901</v>
      </c>
      <c r="R638" s="311" t="s">
        <v>106</v>
      </c>
      <c r="S638" s="319">
        <v>0.1</v>
      </c>
      <c r="T638" s="319">
        <v>0.05</v>
      </c>
      <c r="U638" s="313"/>
      <c r="V638" s="363"/>
      <c r="W638" s="360"/>
      <c r="X638" s="363"/>
      <c r="Y638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38" s="385"/>
      <c r="AA638" s="363"/>
      <c r="AB638" s="363"/>
      <c r="AC638" s="363"/>
      <c r="AD638" s="363"/>
      <c r="AE638" s="363"/>
      <c r="AF638" s="363"/>
      <c r="AG638" s="363"/>
      <c r="AH638" s="363"/>
      <c r="AI638" s="363"/>
      <c r="AJ638" s="363"/>
      <c r="AK638" s="363"/>
      <c r="AL638" s="363"/>
      <c r="AM638" s="363"/>
      <c r="AN638" s="363"/>
      <c r="AO638" s="363"/>
      <c r="AP638" s="363"/>
      <c r="AQ638" s="363"/>
    </row>
    <row r="639" spans="1:100" s="8" customFormat="1" ht="43.5" customHeight="1" x14ac:dyDescent="0.25">
      <c r="A639" s="379" t="s">
        <v>480</v>
      </c>
      <c r="B639" s="378" t="s">
        <v>998</v>
      </c>
      <c r="C639" s="354" t="s">
        <v>920</v>
      </c>
      <c r="D639" s="358"/>
      <c r="E639" s="358" t="s">
        <v>529</v>
      </c>
      <c r="F639" s="359" t="s">
        <v>3393</v>
      </c>
      <c r="G639" s="355" t="s">
        <v>1302</v>
      </c>
      <c r="H639" s="355" t="s">
        <v>3394</v>
      </c>
      <c r="I639" s="371">
        <v>28437.5</v>
      </c>
      <c r="J639" s="371">
        <f>-K2271/0.0833333333333333</f>
        <v>0</v>
      </c>
      <c r="K639" s="371"/>
      <c r="L639" s="372">
        <v>42872</v>
      </c>
      <c r="M639" s="372">
        <v>42872</v>
      </c>
      <c r="N639" s="373">
        <v>43602</v>
      </c>
      <c r="O639" s="374">
        <f>YEAR(N639)</f>
        <v>2019</v>
      </c>
      <c r="P639" s="374">
        <f>MONTH(N639)</f>
        <v>5</v>
      </c>
      <c r="Q639" s="375" t="str">
        <f>IF(P639&gt;9,CONCATENATE(O639,P639),CONCATENATE(O639,"0",P639))</f>
        <v>201905</v>
      </c>
      <c r="R639" s="354">
        <v>0</v>
      </c>
      <c r="S639" s="376">
        <v>0</v>
      </c>
      <c r="T639" s="376">
        <v>0</v>
      </c>
      <c r="U639" s="356"/>
      <c r="V639" s="348"/>
      <c r="W639" s="348"/>
      <c r="X639" s="348"/>
      <c r="Y639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39" s="422"/>
      <c r="AA639" s="349"/>
      <c r="AB639" s="349"/>
      <c r="AC639" s="349"/>
      <c r="AD639" s="349"/>
      <c r="AE639" s="349"/>
      <c r="AF639" s="349"/>
      <c r="AG639" s="349"/>
      <c r="AH639" s="349"/>
      <c r="AI639" s="349"/>
      <c r="AJ639" s="349"/>
      <c r="AK639" s="349"/>
      <c r="AL639" s="349"/>
      <c r="AM639" s="349"/>
      <c r="AN639" s="349"/>
      <c r="AO639" s="349"/>
      <c r="AP639" s="349"/>
      <c r="AQ639" s="349"/>
    </row>
    <row r="640" spans="1:100" s="8" customFormat="1" ht="43.5" customHeight="1" x14ac:dyDescent="0.25">
      <c r="A640" s="354" t="s">
        <v>480</v>
      </c>
      <c r="B640" s="369" t="s">
        <v>998</v>
      </c>
      <c r="C640" s="354" t="s">
        <v>920</v>
      </c>
      <c r="D640" s="244"/>
      <c r="E640" s="244" t="s">
        <v>382</v>
      </c>
      <c r="F640" s="245" t="s">
        <v>46</v>
      </c>
      <c r="G640" s="362" t="s">
        <v>2724</v>
      </c>
      <c r="H640" s="251" t="s">
        <v>273</v>
      </c>
      <c r="I640" s="285">
        <v>175223.52</v>
      </c>
      <c r="J640" s="285">
        <f>-K2163/0.0833333333333333</f>
        <v>0</v>
      </c>
      <c r="K640" s="285"/>
      <c r="L640" s="280">
        <v>42627</v>
      </c>
      <c r="M640" s="280">
        <v>42536</v>
      </c>
      <c r="N640" s="281">
        <v>43630</v>
      </c>
      <c r="O640" s="323">
        <f>YEAR(N640)</f>
        <v>2019</v>
      </c>
      <c r="P640" s="323">
        <f>MONTH(N640)</f>
        <v>6</v>
      </c>
      <c r="Q640" s="324" t="str">
        <f>IF(P640&gt;9,CONCATENATE(O640,P640),CONCATENATE(O640,"0",P640))</f>
        <v>201906</v>
      </c>
      <c r="R640" s="354">
        <v>0</v>
      </c>
      <c r="S640" s="267">
        <v>0</v>
      </c>
      <c r="T640" s="267">
        <v>0</v>
      </c>
      <c r="U640" s="355"/>
      <c r="V640" s="343"/>
      <c r="W640" s="345"/>
      <c r="X640" s="343"/>
      <c r="Y640" s="340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40" s="422"/>
      <c r="AA640" s="349"/>
      <c r="AB640" s="349"/>
      <c r="AC640" s="349"/>
      <c r="AD640" s="349"/>
      <c r="AE640" s="349"/>
      <c r="AF640" s="349"/>
      <c r="AG640" s="349"/>
      <c r="AH640" s="349"/>
      <c r="AI640" s="349"/>
      <c r="AJ640" s="349"/>
      <c r="AK640" s="349"/>
      <c r="AL640" s="349"/>
      <c r="AM640" s="349"/>
      <c r="AN640" s="349"/>
      <c r="AO640" s="349"/>
      <c r="AP640" s="349"/>
      <c r="AQ640" s="349"/>
    </row>
    <row r="641" spans="1:43" s="8" customFormat="1" ht="43.5" customHeight="1" x14ac:dyDescent="0.25">
      <c r="A641" s="311" t="s">
        <v>480</v>
      </c>
      <c r="B641" s="369" t="s">
        <v>998</v>
      </c>
      <c r="C641" s="398" t="s">
        <v>920</v>
      </c>
      <c r="D641" s="314" t="s">
        <v>3207</v>
      </c>
      <c r="E641" s="314" t="s">
        <v>382</v>
      </c>
      <c r="F641" s="315" t="s">
        <v>46</v>
      </c>
      <c r="G641" s="313" t="s">
        <v>3208</v>
      </c>
      <c r="H641" s="313" t="s">
        <v>3209</v>
      </c>
      <c r="I641" s="316">
        <v>7290</v>
      </c>
      <c r="J641" s="316">
        <f>-K2261/0.0833333333333333</f>
        <v>0</v>
      </c>
      <c r="K641" s="316"/>
      <c r="L641" s="317" t="s">
        <v>328</v>
      </c>
      <c r="M641" s="317">
        <v>42604</v>
      </c>
      <c r="N641" s="318">
        <v>43699</v>
      </c>
      <c r="O641" s="336">
        <f>YEAR(N641)</f>
        <v>2019</v>
      </c>
      <c r="P641" s="336">
        <f>MONTH(N641)</f>
        <v>8</v>
      </c>
      <c r="Q641" s="326" t="str">
        <f>IF(P641&gt;9,CONCATENATE(O641,P641),CONCATENATE(O641,"0",P641))</f>
        <v>201908</v>
      </c>
      <c r="R641" s="311">
        <v>0</v>
      </c>
      <c r="S641" s="319">
        <v>0</v>
      </c>
      <c r="T641" s="319">
        <v>0</v>
      </c>
      <c r="U641" s="313"/>
      <c r="V641" s="363"/>
      <c r="W641" s="360"/>
      <c r="X641" s="363"/>
      <c r="Y641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41" s="385"/>
      <c r="AA641" s="360"/>
      <c r="AB641" s="360"/>
      <c r="AC641" s="360"/>
      <c r="AD641" s="360"/>
      <c r="AE641" s="360"/>
      <c r="AF641" s="360"/>
      <c r="AG641" s="360"/>
      <c r="AH641" s="360"/>
      <c r="AI641" s="360"/>
      <c r="AJ641" s="360"/>
      <c r="AK641" s="360"/>
      <c r="AL641" s="360"/>
      <c r="AM641" s="360"/>
      <c r="AN641" s="360"/>
      <c r="AO641" s="360"/>
      <c r="AP641" s="360"/>
      <c r="AQ641" s="360"/>
    </row>
    <row r="642" spans="1:43" s="8" customFormat="1" ht="43.5" customHeight="1" x14ac:dyDescent="0.25">
      <c r="A642" s="305" t="s">
        <v>480</v>
      </c>
      <c r="B642" s="369" t="s">
        <v>998</v>
      </c>
      <c r="C642" s="398" t="s">
        <v>920</v>
      </c>
      <c r="D642" s="306"/>
      <c r="E642" s="306" t="s">
        <v>382</v>
      </c>
      <c r="F642" s="307" t="s">
        <v>46</v>
      </c>
      <c r="G642" s="356" t="s">
        <v>1964</v>
      </c>
      <c r="H642" s="308" t="s">
        <v>1392</v>
      </c>
      <c r="I642" s="309">
        <v>576561.39</v>
      </c>
      <c r="J642" s="309">
        <f>-K2165/0.0833333333333333</f>
        <v>0</v>
      </c>
      <c r="K642" s="309"/>
      <c r="L642" s="310">
        <v>42466</v>
      </c>
      <c r="M642" s="310">
        <v>42207</v>
      </c>
      <c r="N642" s="310">
        <v>44033</v>
      </c>
      <c r="O642" s="337">
        <f>YEAR(N642)</f>
        <v>2020</v>
      </c>
      <c r="P642" s="336">
        <f>MONTH(N642)</f>
        <v>7</v>
      </c>
      <c r="Q642" s="332" t="str">
        <f>IF(P642&gt;9,CONCATENATE(O642,P642),CONCATENATE(O642,"0",P642))</f>
        <v>202007</v>
      </c>
      <c r="R642" s="311">
        <v>0</v>
      </c>
      <c r="S642" s="312">
        <v>0</v>
      </c>
      <c r="T642" s="312">
        <v>0</v>
      </c>
      <c r="U642" s="355"/>
      <c r="V642" s="363"/>
      <c r="W642" s="360"/>
      <c r="X642" s="385"/>
      <c r="Y642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42" s="348"/>
      <c r="AA642" s="348"/>
      <c r="AB642" s="348"/>
      <c r="AC642" s="348"/>
      <c r="AD642" s="348"/>
      <c r="AE642" s="348"/>
      <c r="AF642" s="348"/>
      <c r="AG642" s="348"/>
      <c r="AH642" s="348"/>
      <c r="AI642" s="348"/>
      <c r="AJ642" s="348"/>
      <c r="AK642" s="348"/>
      <c r="AL642" s="348"/>
      <c r="AM642" s="348"/>
      <c r="AN642" s="348"/>
      <c r="AO642" s="348"/>
      <c r="AP642" s="348"/>
      <c r="AQ642" s="348"/>
    </row>
    <row r="643" spans="1:43" s="8" customFormat="1" ht="43.5" customHeight="1" x14ac:dyDescent="0.25">
      <c r="A643" s="311" t="s">
        <v>480</v>
      </c>
      <c r="B643" s="369" t="s">
        <v>998</v>
      </c>
      <c r="C643" s="398" t="s">
        <v>920</v>
      </c>
      <c r="D643" s="314"/>
      <c r="E643" s="314" t="s">
        <v>382</v>
      </c>
      <c r="F643" s="315" t="s">
        <v>46</v>
      </c>
      <c r="G643" s="313" t="s">
        <v>3283</v>
      </c>
      <c r="H643" s="313" t="s">
        <v>326</v>
      </c>
      <c r="I643" s="316">
        <v>225300</v>
      </c>
      <c r="J643" s="316">
        <f>-K2268/0.0833333333333333</f>
        <v>0</v>
      </c>
      <c r="K643" s="316"/>
      <c r="L643" s="317">
        <v>42816</v>
      </c>
      <c r="M643" s="317">
        <v>42816</v>
      </c>
      <c r="N643" s="318">
        <v>44641</v>
      </c>
      <c r="O643" s="336">
        <f>YEAR(N643)</f>
        <v>2022</v>
      </c>
      <c r="P643" s="336">
        <f>MONTH(N643)</f>
        <v>3</v>
      </c>
      <c r="Q643" s="326" t="str">
        <f>IF(P643&gt;9,CONCATENATE(O643,P643),CONCATENATE(O643,"0",P643))</f>
        <v>202203</v>
      </c>
      <c r="R643" s="311">
        <v>0</v>
      </c>
      <c r="S643" s="319">
        <v>0</v>
      </c>
      <c r="T643" s="319">
        <v>0</v>
      </c>
      <c r="U643" s="313"/>
      <c r="V643" s="363"/>
      <c r="W643" s="360"/>
      <c r="X643" s="363"/>
      <c r="Y643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43" s="360"/>
      <c r="AA643" s="360"/>
      <c r="AB643" s="360"/>
      <c r="AC643" s="360"/>
      <c r="AD643" s="360"/>
      <c r="AE643" s="360"/>
      <c r="AF643" s="360"/>
      <c r="AG643" s="360"/>
      <c r="AH643" s="360"/>
      <c r="AI643" s="360"/>
      <c r="AJ643" s="360"/>
      <c r="AK643" s="360"/>
      <c r="AL643" s="360"/>
      <c r="AM643" s="360"/>
      <c r="AN643" s="360"/>
      <c r="AO643" s="360"/>
      <c r="AP643" s="360"/>
      <c r="AQ643" s="360"/>
    </row>
    <row r="644" spans="1:43" s="8" customFormat="1" ht="43.5" customHeight="1" x14ac:dyDescent="0.25">
      <c r="A644" s="354" t="s">
        <v>131</v>
      </c>
      <c r="B644" s="369" t="s">
        <v>998</v>
      </c>
      <c r="C644" s="354" t="s">
        <v>920</v>
      </c>
      <c r="D644" s="244" t="s">
        <v>363</v>
      </c>
      <c r="E644" s="244" t="s">
        <v>403</v>
      </c>
      <c r="F644" s="245" t="s">
        <v>160</v>
      </c>
      <c r="G644" s="251" t="s">
        <v>416</v>
      </c>
      <c r="H644" s="251" t="s">
        <v>415</v>
      </c>
      <c r="I644" s="285">
        <v>400619</v>
      </c>
      <c r="J644" s="285">
        <f>-K2159/0.0833333333333333</f>
        <v>0</v>
      </c>
      <c r="K644" s="285"/>
      <c r="L644" s="280">
        <v>42102</v>
      </c>
      <c r="M644" s="280">
        <v>42128</v>
      </c>
      <c r="N644" s="281">
        <v>42858</v>
      </c>
      <c r="O644" s="323">
        <f>YEAR(N644)</f>
        <v>2017</v>
      </c>
      <c r="P644" s="323">
        <f>MONTH(N644)</f>
        <v>5</v>
      </c>
      <c r="Q644" s="324" t="str">
        <f>IF(P644&gt;9,CONCATENATE(O644,P644),CONCATENATE(O644,"0",P644))</f>
        <v>201705</v>
      </c>
      <c r="R644" s="354">
        <v>0</v>
      </c>
      <c r="S644" s="267">
        <v>0</v>
      </c>
      <c r="T644" s="267">
        <v>0</v>
      </c>
      <c r="U644" s="355"/>
      <c r="V644" s="343"/>
      <c r="W644" s="345"/>
      <c r="X644" s="343"/>
      <c r="Y644" s="235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44" s="422"/>
      <c r="AA644" s="349"/>
      <c r="AB644" s="349"/>
      <c r="AC644" s="349"/>
      <c r="AD644" s="349"/>
      <c r="AE644" s="349"/>
      <c r="AF644" s="349"/>
      <c r="AG644" s="349"/>
      <c r="AH644" s="349"/>
      <c r="AI644" s="349"/>
      <c r="AJ644" s="349"/>
      <c r="AK644" s="349"/>
      <c r="AL644" s="349"/>
      <c r="AM644" s="349"/>
      <c r="AN644" s="349"/>
      <c r="AO644" s="349"/>
      <c r="AP644" s="349"/>
      <c r="AQ644" s="349"/>
    </row>
    <row r="645" spans="1:43" s="8" customFormat="1" ht="43.5" customHeight="1" x14ac:dyDescent="0.25">
      <c r="A645" s="311" t="s">
        <v>131</v>
      </c>
      <c r="B645" s="369" t="s">
        <v>998</v>
      </c>
      <c r="C645" s="398" t="s">
        <v>920</v>
      </c>
      <c r="D645" s="314" t="s">
        <v>2504</v>
      </c>
      <c r="E645" s="314" t="s">
        <v>381</v>
      </c>
      <c r="F645" s="315" t="s">
        <v>1348</v>
      </c>
      <c r="G645" s="313" t="s">
        <v>1349</v>
      </c>
      <c r="H645" s="313" t="s">
        <v>1350</v>
      </c>
      <c r="I645" s="316">
        <v>89590</v>
      </c>
      <c r="J645" s="316">
        <f>-K2202/0.0833333333333333</f>
        <v>0</v>
      </c>
      <c r="K645" s="316"/>
      <c r="L645" s="317">
        <v>42501</v>
      </c>
      <c r="M645" s="317">
        <v>42504</v>
      </c>
      <c r="N645" s="318">
        <v>42868</v>
      </c>
      <c r="O645" s="336">
        <f>YEAR(N645)</f>
        <v>2017</v>
      </c>
      <c r="P645" s="336">
        <f>MONTH(N645)</f>
        <v>5</v>
      </c>
      <c r="Q645" s="326" t="str">
        <f>IF(P645&gt;9,CONCATENATE(O645,P645),CONCATENATE(O645,"0",P645))</f>
        <v>201705</v>
      </c>
      <c r="R645" s="354">
        <v>0</v>
      </c>
      <c r="S645" s="319">
        <v>0</v>
      </c>
      <c r="T645" s="319">
        <v>0</v>
      </c>
      <c r="U645" s="355"/>
      <c r="V645" s="363"/>
      <c r="W645" s="360"/>
      <c r="X645" s="363"/>
      <c r="Y645" s="369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45" s="422"/>
      <c r="AA645" s="349"/>
      <c r="AB645" s="349"/>
      <c r="AC645" s="349"/>
      <c r="AD645" s="349"/>
      <c r="AE645" s="349"/>
      <c r="AF645" s="349"/>
      <c r="AG645" s="349"/>
      <c r="AH645" s="349"/>
      <c r="AI645" s="349"/>
      <c r="AJ645" s="349"/>
      <c r="AK645" s="349"/>
      <c r="AL645" s="349"/>
      <c r="AM645" s="349"/>
      <c r="AN645" s="349"/>
      <c r="AO645" s="349"/>
      <c r="AP645" s="349"/>
      <c r="AQ645" s="349"/>
    </row>
    <row r="646" spans="1:43" s="8" customFormat="1" ht="43.5" customHeight="1" x14ac:dyDescent="0.25">
      <c r="A646" s="311" t="s">
        <v>131</v>
      </c>
      <c r="B646" s="235" t="s">
        <v>998</v>
      </c>
      <c r="C646" s="398" t="s">
        <v>920</v>
      </c>
      <c r="D646" s="314" t="s">
        <v>1709</v>
      </c>
      <c r="E646" s="314" t="s">
        <v>381</v>
      </c>
      <c r="F646" s="315" t="s">
        <v>46</v>
      </c>
      <c r="G646" s="313" t="s">
        <v>1261</v>
      </c>
      <c r="H646" s="313" t="s">
        <v>540</v>
      </c>
      <c r="I646" s="316">
        <v>60000</v>
      </c>
      <c r="J646" s="316">
        <f>-K2193/0.0833333333333333</f>
        <v>0</v>
      </c>
      <c r="K646" s="316"/>
      <c r="L646" s="317">
        <v>42753</v>
      </c>
      <c r="M646" s="317">
        <v>42752</v>
      </c>
      <c r="N646" s="317">
        <v>42871</v>
      </c>
      <c r="O646" s="338">
        <f>YEAR(N646)</f>
        <v>2017</v>
      </c>
      <c r="P646" s="336">
        <f>MONTH(N646)</f>
        <v>5</v>
      </c>
      <c r="Q646" s="333" t="str">
        <f>IF(P646&gt;9,CONCATENATE(O646,P646),CONCATENATE(O646,"0",P646))</f>
        <v>201705</v>
      </c>
      <c r="R646" s="311">
        <v>0</v>
      </c>
      <c r="S646" s="319">
        <v>0</v>
      </c>
      <c r="T646" s="319">
        <v>0</v>
      </c>
      <c r="U646" s="308"/>
      <c r="V646" s="360"/>
      <c r="W646" s="360"/>
      <c r="X646" s="360"/>
      <c r="Y646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46" s="422"/>
      <c r="AA646" s="349"/>
      <c r="AB646" s="349"/>
      <c r="AC646" s="349"/>
      <c r="AD646" s="349"/>
      <c r="AE646" s="349"/>
      <c r="AF646" s="349"/>
      <c r="AG646" s="349"/>
      <c r="AH646" s="349"/>
      <c r="AI646" s="349"/>
      <c r="AJ646" s="349"/>
      <c r="AK646" s="349"/>
      <c r="AL646" s="349"/>
      <c r="AM646" s="349"/>
      <c r="AN646" s="349"/>
      <c r="AO646" s="349"/>
      <c r="AP646" s="349"/>
      <c r="AQ646" s="349"/>
    </row>
    <row r="647" spans="1:43" s="8" customFormat="1" ht="43.5" customHeight="1" x14ac:dyDescent="0.25">
      <c r="A647" s="305" t="s">
        <v>131</v>
      </c>
      <c r="B647" s="369" t="s">
        <v>998</v>
      </c>
      <c r="C647" s="398" t="s">
        <v>920</v>
      </c>
      <c r="D647" s="306" t="s">
        <v>2945</v>
      </c>
      <c r="E647" s="306" t="s">
        <v>403</v>
      </c>
      <c r="F647" s="307" t="s">
        <v>46</v>
      </c>
      <c r="G647" s="308" t="s">
        <v>2946</v>
      </c>
      <c r="H647" s="308" t="s">
        <v>1924</v>
      </c>
      <c r="I647" s="309">
        <v>10000</v>
      </c>
      <c r="J647" s="309">
        <f>-K2287/0.0833333333333333</f>
        <v>0</v>
      </c>
      <c r="K647" s="309"/>
      <c r="L647" s="310" t="s">
        <v>328</v>
      </c>
      <c r="M647" s="310">
        <v>42156</v>
      </c>
      <c r="N647" s="310">
        <v>42886</v>
      </c>
      <c r="O647" s="337">
        <f>YEAR(N647)</f>
        <v>2017</v>
      </c>
      <c r="P647" s="336">
        <f>MONTH(N647)</f>
        <v>5</v>
      </c>
      <c r="Q647" s="332" t="str">
        <f>IF(P647&gt;9,CONCATENATE(O647,P647),CONCATENATE(O647,"0",P647))</f>
        <v>201705</v>
      </c>
      <c r="R647" s="311">
        <v>0</v>
      </c>
      <c r="S647" s="312">
        <v>0</v>
      </c>
      <c r="T647" s="312">
        <v>0</v>
      </c>
      <c r="U647" s="313"/>
      <c r="V647" s="363"/>
      <c r="W647" s="360"/>
      <c r="X647" s="385"/>
      <c r="Y647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47" s="360"/>
      <c r="AA647" s="360"/>
      <c r="AB647" s="360"/>
      <c r="AC647" s="360"/>
      <c r="AD647" s="360"/>
      <c r="AE647" s="360"/>
      <c r="AF647" s="360"/>
      <c r="AG647" s="360"/>
      <c r="AH647" s="360"/>
      <c r="AI647" s="360"/>
      <c r="AJ647" s="360"/>
      <c r="AK647" s="360"/>
      <c r="AL647" s="360"/>
      <c r="AM647" s="360"/>
      <c r="AN647" s="360"/>
      <c r="AO647" s="360"/>
      <c r="AP647" s="360"/>
      <c r="AQ647" s="360"/>
    </row>
    <row r="648" spans="1:43" s="8" customFormat="1" ht="43.5" customHeight="1" x14ac:dyDescent="0.25">
      <c r="A648" s="311" t="s">
        <v>131</v>
      </c>
      <c r="B648" s="369" t="s">
        <v>998</v>
      </c>
      <c r="C648" s="370" t="s">
        <v>920</v>
      </c>
      <c r="D648" s="314" t="s">
        <v>2608</v>
      </c>
      <c r="E648" s="314" t="s">
        <v>403</v>
      </c>
      <c r="F648" s="315" t="s">
        <v>2607</v>
      </c>
      <c r="G648" s="313" t="s">
        <v>969</v>
      </c>
      <c r="H648" s="313" t="s">
        <v>970</v>
      </c>
      <c r="I648" s="316">
        <v>11150</v>
      </c>
      <c r="J648" s="316">
        <f>-K2161/0.0833333333333333</f>
        <v>0</v>
      </c>
      <c r="K648" s="316"/>
      <c r="L648" s="317" t="s">
        <v>328</v>
      </c>
      <c r="M648" s="317">
        <v>42542</v>
      </c>
      <c r="N648" s="317">
        <v>42903</v>
      </c>
      <c r="O648" s="338">
        <f>YEAR(N648)</f>
        <v>2017</v>
      </c>
      <c r="P648" s="336">
        <f>MONTH(N648)</f>
        <v>6</v>
      </c>
      <c r="Q648" s="333" t="str">
        <f>IF(P648&gt;9,CONCATENATE(O648,P648),CONCATENATE(O648,"0",P648))</f>
        <v>201706</v>
      </c>
      <c r="R648" s="311" t="s">
        <v>44</v>
      </c>
      <c r="S648" s="319">
        <v>0</v>
      </c>
      <c r="T648" s="319">
        <v>0</v>
      </c>
      <c r="U648" s="355"/>
      <c r="V648" s="363"/>
      <c r="W648" s="360"/>
      <c r="X648" s="363"/>
      <c r="Y648" s="361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48" s="422"/>
      <c r="AA648" s="348"/>
      <c r="AB648" s="348"/>
      <c r="AC648" s="348"/>
      <c r="AD648" s="348"/>
      <c r="AE648" s="348"/>
      <c r="AF648" s="348"/>
      <c r="AG648" s="348"/>
      <c r="AH648" s="348"/>
      <c r="AI648" s="348"/>
      <c r="AJ648" s="348"/>
      <c r="AK648" s="348"/>
      <c r="AL648" s="348"/>
      <c r="AM648" s="348"/>
      <c r="AN648" s="348"/>
      <c r="AO648" s="348"/>
      <c r="AP648" s="348"/>
      <c r="AQ648" s="348"/>
    </row>
    <row r="649" spans="1:43" s="8" customFormat="1" ht="43.5" customHeight="1" x14ac:dyDescent="0.25">
      <c r="A649" s="311" t="s">
        <v>131</v>
      </c>
      <c r="B649" s="369" t="s">
        <v>998</v>
      </c>
      <c r="C649" s="398" t="s">
        <v>920</v>
      </c>
      <c r="D649" s="314"/>
      <c r="E649" s="314" t="s">
        <v>404</v>
      </c>
      <c r="F649" s="315" t="s">
        <v>46</v>
      </c>
      <c r="G649" s="313" t="s">
        <v>1899</v>
      </c>
      <c r="H649" s="313" t="s">
        <v>1412</v>
      </c>
      <c r="I649" s="316">
        <v>49014</v>
      </c>
      <c r="J649" s="316">
        <f>-K2173/0.0833333333333333</f>
        <v>0</v>
      </c>
      <c r="K649" s="316"/>
      <c r="L649" s="317">
        <v>42522</v>
      </c>
      <c r="M649" s="317">
        <v>42546</v>
      </c>
      <c r="N649" s="318">
        <v>42910</v>
      </c>
      <c r="O649" s="336">
        <f>YEAR(N649)</f>
        <v>2017</v>
      </c>
      <c r="P649" s="336">
        <f>MONTH(N649)</f>
        <v>6</v>
      </c>
      <c r="Q649" s="326" t="str">
        <f>IF(P649&gt;9,CONCATENATE(O649,P649),CONCATENATE(O649,"0",P649))</f>
        <v>201706</v>
      </c>
      <c r="R649" s="311">
        <v>0</v>
      </c>
      <c r="S649" s="319">
        <v>0</v>
      </c>
      <c r="T649" s="319">
        <v>0</v>
      </c>
      <c r="U649" s="355"/>
      <c r="V649" s="363"/>
      <c r="W649" s="360"/>
      <c r="X649" s="363"/>
      <c r="Y649" s="369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49" s="348"/>
      <c r="AA649" s="349"/>
      <c r="AB649" s="349"/>
      <c r="AC649" s="349"/>
      <c r="AD649" s="349"/>
      <c r="AE649" s="349"/>
      <c r="AF649" s="349"/>
      <c r="AG649" s="349"/>
      <c r="AH649" s="349"/>
      <c r="AI649" s="349"/>
      <c r="AJ649" s="349"/>
      <c r="AK649" s="349"/>
      <c r="AL649" s="349"/>
      <c r="AM649" s="349"/>
      <c r="AN649" s="349"/>
      <c r="AO649" s="349"/>
      <c r="AP649" s="349"/>
      <c r="AQ649" s="349"/>
    </row>
    <row r="650" spans="1:43" s="8" customFormat="1" ht="43.5" customHeight="1" x14ac:dyDescent="0.25">
      <c r="A650" s="311" t="s">
        <v>131</v>
      </c>
      <c r="B650" s="369" t="s">
        <v>998</v>
      </c>
      <c r="C650" s="398" t="s">
        <v>920</v>
      </c>
      <c r="D650" s="314" t="s">
        <v>1934</v>
      </c>
      <c r="E650" s="314" t="s">
        <v>403</v>
      </c>
      <c r="F650" s="315" t="s">
        <v>46</v>
      </c>
      <c r="G650" s="313" t="s">
        <v>1935</v>
      </c>
      <c r="H650" s="313" t="s">
        <v>1936</v>
      </c>
      <c r="I650" s="316">
        <v>36756.300000000003</v>
      </c>
      <c r="J650" s="316">
        <f>-K2238/0.0833333333333333</f>
        <v>0</v>
      </c>
      <c r="K650" s="316"/>
      <c r="L650" s="317">
        <v>42564</v>
      </c>
      <c r="M650" s="317">
        <v>42552</v>
      </c>
      <c r="N650" s="318">
        <v>42916</v>
      </c>
      <c r="O650" s="336">
        <f>YEAR(N650)</f>
        <v>2017</v>
      </c>
      <c r="P650" s="336">
        <f>MONTH(N650)</f>
        <v>6</v>
      </c>
      <c r="Q650" s="326" t="str">
        <f>IF(P650&gt;9,CONCATENATE(O650,P650),CONCATENATE(O650,"0",P650))</f>
        <v>201706</v>
      </c>
      <c r="R650" s="354" t="s">
        <v>268</v>
      </c>
      <c r="S650" s="319">
        <v>0</v>
      </c>
      <c r="T650" s="319">
        <v>0</v>
      </c>
      <c r="U650" s="356"/>
      <c r="V650" s="360"/>
      <c r="W650" s="360"/>
      <c r="X650" s="360"/>
      <c r="Y650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50" s="385"/>
      <c r="AA650" s="360"/>
      <c r="AB650" s="360"/>
      <c r="AC650" s="360"/>
      <c r="AD650" s="360"/>
      <c r="AE650" s="360"/>
      <c r="AF650" s="360"/>
      <c r="AG650" s="360"/>
      <c r="AH650" s="360"/>
      <c r="AI650" s="360"/>
      <c r="AJ650" s="360"/>
      <c r="AK650" s="360"/>
      <c r="AL650" s="360"/>
      <c r="AM650" s="360"/>
      <c r="AN650" s="360"/>
      <c r="AO650" s="360"/>
      <c r="AP650" s="360"/>
      <c r="AQ650" s="360"/>
    </row>
    <row r="651" spans="1:43" s="8" customFormat="1" ht="43.5" customHeight="1" x14ac:dyDescent="0.25">
      <c r="A651" s="311" t="s">
        <v>131</v>
      </c>
      <c r="B651" s="369" t="s">
        <v>998</v>
      </c>
      <c r="C651" s="398" t="s">
        <v>920</v>
      </c>
      <c r="D651" s="314"/>
      <c r="E651" s="306" t="s">
        <v>403</v>
      </c>
      <c r="F651" s="315" t="s">
        <v>1937</v>
      </c>
      <c r="G651" s="313" t="s">
        <v>1938</v>
      </c>
      <c r="H651" s="313" t="s">
        <v>485</v>
      </c>
      <c r="I651" s="309">
        <v>22700</v>
      </c>
      <c r="J651" s="309">
        <f>-K2240/0.0833333333333333</f>
        <v>0</v>
      </c>
      <c r="K651" s="309"/>
      <c r="L651" s="317" t="s">
        <v>328</v>
      </c>
      <c r="M651" s="317" t="s">
        <v>2571</v>
      </c>
      <c r="N651" s="318">
        <v>42916</v>
      </c>
      <c r="O651" s="336">
        <f>YEAR(N651)</f>
        <v>2017</v>
      </c>
      <c r="P651" s="336">
        <f>MONTH(N651)</f>
        <v>6</v>
      </c>
      <c r="Q651" s="326" t="str">
        <f>IF(P651&gt;9,CONCATENATE(O651,P651),CONCATENATE(O651,"0",P651))</f>
        <v>201706</v>
      </c>
      <c r="R651" s="311">
        <v>0</v>
      </c>
      <c r="S651" s="312">
        <v>0</v>
      </c>
      <c r="T651" s="312">
        <v>0</v>
      </c>
      <c r="U651" s="355"/>
      <c r="V651" s="363"/>
      <c r="W651" s="360"/>
      <c r="X651" s="363"/>
      <c r="Y651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51" s="385"/>
      <c r="AA651" s="363"/>
      <c r="AB651" s="363"/>
      <c r="AC651" s="363"/>
      <c r="AD651" s="363"/>
      <c r="AE651" s="363"/>
      <c r="AF651" s="363"/>
      <c r="AG651" s="363"/>
      <c r="AH651" s="363"/>
      <c r="AI651" s="363"/>
      <c r="AJ651" s="363"/>
      <c r="AK651" s="363"/>
      <c r="AL651" s="363"/>
      <c r="AM651" s="363"/>
      <c r="AN651" s="363"/>
      <c r="AO651" s="363"/>
      <c r="AP651" s="363"/>
      <c r="AQ651" s="363"/>
    </row>
    <row r="652" spans="1:43" s="8" customFormat="1" ht="43.5" customHeight="1" x14ac:dyDescent="0.25">
      <c r="A652" s="354" t="s">
        <v>131</v>
      </c>
      <c r="B652" s="369" t="s">
        <v>998</v>
      </c>
      <c r="C652" s="354" t="s">
        <v>721</v>
      </c>
      <c r="D652" s="244" t="s">
        <v>721</v>
      </c>
      <c r="E652" s="244" t="s">
        <v>403</v>
      </c>
      <c r="F652" s="245" t="s">
        <v>46</v>
      </c>
      <c r="G652" s="251" t="s">
        <v>491</v>
      </c>
      <c r="H652" s="251" t="s">
        <v>492</v>
      </c>
      <c r="I652" s="285">
        <v>350000</v>
      </c>
      <c r="J652" s="285">
        <f>-K2160/0.0833333333333333</f>
        <v>0</v>
      </c>
      <c r="K652" s="285"/>
      <c r="L652" s="280">
        <v>42529</v>
      </c>
      <c r="M652" s="372">
        <v>42552</v>
      </c>
      <c r="N652" s="373">
        <v>42916</v>
      </c>
      <c r="O652" s="323">
        <f>YEAR(N652)</f>
        <v>2017</v>
      </c>
      <c r="P652" s="323">
        <f>MONTH(N652)</f>
        <v>6</v>
      </c>
      <c r="Q652" s="324" t="str">
        <f>IF(P652&gt;9,CONCATENATE(O652,P652),CONCATENATE(O652,"0",P652))</f>
        <v>201706</v>
      </c>
      <c r="R652" s="354">
        <v>0</v>
      </c>
      <c r="S652" s="267">
        <v>0</v>
      </c>
      <c r="T652" s="267">
        <v>0</v>
      </c>
      <c r="U652" s="261"/>
      <c r="V652" s="343"/>
      <c r="W652" s="345"/>
      <c r="X652" s="343"/>
      <c r="Y652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52" s="422"/>
      <c r="AA652" s="348"/>
      <c r="AB652" s="348"/>
      <c r="AC652" s="348"/>
      <c r="AD652" s="348"/>
      <c r="AE652" s="348"/>
      <c r="AF652" s="348"/>
      <c r="AG652" s="348"/>
      <c r="AH652" s="348"/>
      <c r="AI652" s="348"/>
      <c r="AJ652" s="348"/>
      <c r="AK652" s="348"/>
      <c r="AL652" s="348"/>
      <c r="AM652" s="348"/>
      <c r="AN652" s="348"/>
      <c r="AO652" s="348"/>
      <c r="AP652" s="348"/>
      <c r="AQ652" s="348"/>
    </row>
    <row r="653" spans="1:43" s="8" customFormat="1" ht="43.5" customHeight="1" x14ac:dyDescent="0.25">
      <c r="A653" s="354" t="s">
        <v>131</v>
      </c>
      <c r="B653" s="369" t="s">
        <v>998</v>
      </c>
      <c r="C653" s="354" t="s">
        <v>920</v>
      </c>
      <c r="D653" s="358" t="s">
        <v>2415</v>
      </c>
      <c r="E653" s="244" t="s">
        <v>403</v>
      </c>
      <c r="F653" s="245" t="s">
        <v>46</v>
      </c>
      <c r="G653" s="362" t="s">
        <v>2416</v>
      </c>
      <c r="H653" s="251" t="s">
        <v>493</v>
      </c>
      <c r="I653" s="285">
        <v>112500</v>
      </c>
      <c r="J653" s="285">
        <f>-K2162/0.0833333333333333</f>
        <v>0</v>
      </c>
      <c r="K653" s="285"/>
      <c r="L653" s="280">
        <v>42487</v>
      </c>
      <c r="M653" s="280">
        <v>42552</v>
      </c>
      <c r="N653" s="281">
        <v>42916</v>
      </c>
      <c r="O653" s="323">
        <f>YEAR(N653)</f>
        <v>2017</v>
      </c>
      <c r="P653" s="323">
        <f>MONTH(N653)</f>
        <v>6</v>
      </c>
      <c r="Q653" s="324" t="str">
        <f>IF(P653&gt;9,CONCATENATE(O653,P653),CONCATENATE(O653,"0",P653))</f>
        <v>201706</v>
      </c>
      <c r="R653" s="354">
        <v>0</v>
      </c>
      <c r="S653" s="267">
        <v>0</v>
      </c>
      <c r="T653" s="267">
        <v>0</v>
      </c>
      <c r="U653" s="355"/>
      <c r="V653" s="343"/>
      <c r="W653" s="345"/>
      <c r="X653" s="343" t="s">
        <v>911</v>
      </c>
      <c r="Y653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653" s="422"/>
      <c r="AA653" s="422"/>
      <c r="AB653" s="349"/>
      <c r="AC653" s="349"/>
      <c r="AD653" s="349"/>
      <c r="AE653" s="349"/>
      <c r="AF653" s="349"/>
      <c r="AG653" s="349"/>
      <c r="AH653" s="349"/>
      <c r="AI653" s="349"/>
      <c r="AJ653" s="349"/>
      <c r="AK653" s="349"/>
      <c r="AL653" s="349"/>
      <c r="AM653" s="349"/>
      <c r="AN653" s="349"/>
      <c r="AO653" s="349"/>
      <c r="AP653" s="349"/>
      <c r="AQ653" s="349"/>
    </row>
    <row r="654" spans="1:43" s="8" customFormat="1" ht="43.5" customHeight="1" x14ac:dyDescent="0.25">
      <c r="A654" s="311" t="s">
        <v>131</v>
      </c>
      <c r="B654" s="235" t="s">
        <v>998</v>
      </c>
      <c r="C654" s="398" t="s">
        <v>920</v>
      </c>
      <c r="D654" s="314"/>
      <c r="E654" s="314" t="s">
        <v>380</v>
      </c>
      <c r="F654" s="307" t="s">
        <v>790</v>
      </c>
      <c r="G654" s="313" t="s">
        <v>791</v>
      </c>
      <c r="H654" s="313" t="s">
        <v>2572</v>
      </c>
      <c r="I654" s="316">
        <v>114023.75</v>
      </c>
      <c r="J654" s="316">
        <f>-K2816/0.0833333333333333</f>
        <v>0</v>
      </c>
      <c r="K654" s="316"/>
      <c r="L654" s="317">
        <v>42543</v>
      </c>
      <c r="M654" s="317">
        <v>42562</v>
      </c>
      <c r="N654" s="318">
        <v>42926</v>
      </c>
      <c r="O654" s="336">
        <f>YEAR(N654)</f>
        <v>2017</v>
      </c>
      <c r="P654" s="336">
        <f>MONTH(N654)</f>
        <v>7</v>
      </c>
      <c r="Q654" s="326" t="str">
        <f>IF(P654&gt;9,CONCATENATE(O654,P654),CONCATENATE(O654,"0",P654))</f>
        <v>201707</v>
      </c>
      <c r="R654" s="311">
        <v>0</v>
      </c>
      <c r="S654" s="319">
        <v>0</v>
      </c>
      <c r="T654" s="319">
        <v>0</v>
      </c>
      <c r="U654" s="355"/>
      <c r="V654" s="360"/>
      <c r="W654" s="360"/>
      <c r="X654" s="360"/>
      <c r="Y654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54" s="348"/>
      <c r="AA654" s="349"/>
      <c r="AB654" s="349"/>
      <c r="AC654" s="349"/>
      <c r="AD654" s="349"/>
      <c r="AE654" s="349"/>
      <c r="AF654" s="349"/>
      <c r="AG654" s="349"/>
      <c r="AH654" s="349"/>
      <c r="AI654" s="349"/>
      <c r="AJ654" s="349"/>
      <c r="AK654" s="349"/>
      <c r="AL654" s="349"/>
      <c r="AM654" s="349"/>
      <c r="AN654" s="349"/>
      <c r="AO654" s="349"/>
      <c r="AP654" s="349"/>
      <c r="AQ654" s="349"/>
    </row>
    <row r="655" spans="1:43" s="8" customFormat="1" ht="43.5" customHeight="1" x14ac:dyDescent="0.25">
      <c r="A655" s="311" t="s">
        <v>131</v>
      </c>
      <c r="B655" s="369" t="s">
        <v>998</v>
      </c>
      <c r="C655" s="398" t="s">
        <v>920</v>
      </c>
      <c r="D655" s="314" t="s">
        <v>1930</v>
      </c>
      <c r="E655" s="306" t="s">
        <v>403</v>
      </c>
      <c r="F655" s="315" t="s">
        <v>1931</v>
      </c>
      <c r="G655" s="313" t="s">
        <v>1933</v>
      </c>
      <c r="H655" s="313" t="s">
        <v>1932</v>
      </c>
      <c r="I655" s="309">
        <v>5000</v>
      </c>
      <c r="J655" s="309">
        <f>-K2244/0.0833333333333333</f>
        <v>0</v>
      </c>
      <c r="K655" s="309"/>
      <c r="L655" s="317" t="s">
        <v>328</v>
      </c>
      <c r="M655" s="317">
        <v>42563</v>
      </c>
      <c r="N655" s="318">
        <v>42927</v>
      </c>
      <c r="O655" s="336">
        <f>YEAR(N655)</f>
        <v>2017</v>
      </c>
      <c r="P655" s="336">
        <f>MONTH(N655)</f>
        <v>7</v>
      </c>
      <c r="Q655" s="326" t="str">
        <f>IF(P655&gt;9,CONCATENATE(O655,P655),CONCATENATE(O655,"0",P655))</f>
        <v>201707</v>
      </c>
      <c r="R655" s="311" t="s">
        <v>268</v>
      </c>
      <c r="S655" s="312">
        <v>0</v>
      </c>
      <c r="T655" s="312">
        <v>0</v>
      </c>
      <c r="U655" s="313"/>
      <c r="V655" s="363"/>
      <c r="W655" s="360"/>
      <c r="X655" s="363"/>
      <c r="Y655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55" s="385"/>
      <c r="AA655" s="363"/>
      <c r="AB655" s="363"/>
      <c r="AC655" s="363"/>
      <c r="AD655" s="363"/>
      <c r="AE655" s="363"/>
      <c r="AF655" s="363"/>
      <c r="AG655" s="363"/>
      <c r="AH655" s="363"/>
      <c r="AI655" s="363"/>
      <c r="AJ655" s="363"/>
      <c r="AK655" s="363"/>
      <c r="AL655" s="363"/>
      <c r="AM655" s="363"/>
      <c r="AN655" s="363"/>
      <c r="AO655" s="363"/>
      <c r="AP655" s="363"/>
      <c r="AQ655" s="363"/>
    </row>
    <row r="656" spans="1:43" s="8" customFormat="1" ht="43.5" customHeight="1" x14ac:dyDescent="0.25">
      <c r="A656" s="311" t="s">
        <v>131</v>
      </c>
      <c r="B656" s="369" t="s">
        <v>998</v>
      </c>
      <c r="C656" s="398" t="s">
        <v>920</v>
      </c>
      <c r="D656" s="314" t="s">
        <v>1420</v>
      </c>
      <c r="E656" s="314" t="s">
        <v>385</v>
      </c>
      <c r="F656" s="307" t="s">
        <v>1421</v>
      </c>
      <c r="G656" s="313" t="s">
        <v>1422</v>
      </c>
      <c r="H656" s="313" t="s">
        <v>1423</v>
      </c>
      <c r="I656" s="316">
        <v>33256.400000000001</v>
      </c>
      <c r="J656" s="316">
        <f>-K2203/0.0833333333333333</f>
        <v>0</v>
      </c>
      <c r="K656" s="316"/>
      <c r="L656" s="317">
        <v>42529</v>
      </c>
      <c r="M656" s="317">
        <v>42568</v>
      </c>
      <c r="N656" s="318">
        <v>42932</v>
      </c>
      <c r="O656" s="336">
        <f>YEAR(N656)</f>
        <v>2017</v>
      </c>
      <c r="P656" s="336">
        <f>MONTH(N656)</f>
        <v>7</v>
      </c>
      <c r="Q656" s="326" t="str">
        <f>IF(P656&gt;9,CONCATENATE(O656,P656),CONCATENATE(O656,"0",P656))</f>
        <v>201707</v>
      </c>
      <c r="R656" s="311">
        <v>0</v>
      </c>
      <c r="S656" s="319">
        <v>0</v>
      </c>
      <c r="T656" s="319">
        <v>0</v>
      </c>
      <c r="U656" s="261"/>
      <c r="V656" s="363"/>
      <c r="W656" s="360"/>
      <c r="X656" s="363"/>
      <c r="Y656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56" s="422"/>
      <c r="AA656" s="349"/>
      <c r="AB656" s="349"/>
      <c r="AC656" s="349"/>
      <c r="AD656" s="349"/>
      <c r="AE656" s="349"/>
      <c r="AF656" s="349"/>
      <c r="AG656" s="349"/>
      <c r="AH656" s="349"/>
      <c r="AI656" s="349"/>
      <c r="AJ656" s="349"/>
      <c r="AK656" s="349"/>
      <c r="AL656" s="349"/>
      <c r="AM656" s="349"/>
      <c r="AN656" s="349"/>
      <c r="AO656" s="349"/>
      <c r="AP656" s="349"/>
      <c r="AQ656" s="349"/>
    </row>
    <row r="657" spans="1:43" s="8" customFormat="1" ht="43.5" customHeight="1" x14ac:dyDescent="0.25">
      <c r="A657" s="354" t="s">
        <v>131</v>
      </c>
      <c r="B657" s="378" t="s">
        <v>998</v>
      </c>
      <c r="C657" s="370" t="s">
        <v>920</v>
      </c>
      <c r="D657" s="358"/>
      <c r="E657" s="358" t="s">
        <v>403</v>
      </c>
      <c r="F657" s="366" t="s">
        <v>46</v>
      </c>
      <c r="G657" s="355" t="s">
        <v>1892</v>
      </c>
      <c r="H657" s="355" t="s">
        <v>1893</v>
      </c>
      <c r="I657" s="371">
        <v>28926.2</v>
      </c>
      <c r="J657" s="371">
        <f>-K2238/0.0833333333333333</f>
        <v>0</v>
      </c>
      <c r="K657" s="371"/>
      <c r="L657" s="372">
        <v>42571</v>
      </c>
      <c r="M657" s="372">
        <v>42571</v>
      </c>
      <c r="N657" s="373">
        <v>42935</v>
      </c>
      <c r="O657" s="374">
        <f>YEAR(N657)</f>
        <v>2017</v>
      </c>
      <c r="P657" s="374">
        <f>MONTH(N657)</f>
        <v>7</v>
      </c>
      <c r="Q657" s="375" t="str">
        <f>IF(P657&gt;9,CONCATENATE(O657,P657),CONCATENATE(O657,"0",P657))</f>
        <v>201707</v>
      </c>
      <c r="R657" s="354" t="s">
        <v>44</v>
      </c>
      <c r="S657" s="376">
        <v>0</v>
      </c>
      <c r="T657" s="376">
        <v>0</v>
      </c>
      <c r="U657" s="355"/>
      <c r="V657" s="349"/>
      <c r="W657" s="348"/>
      <c r="X657" s="349"/>
      <c r="Y657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57" s="348"/>
      <c r="AA657" s="348"/>
      <c r="AB657" s="348"/>
      <c r="AC657" s="348"/>
      <c r="AD657" s="348"/>
      <c r="AE657" s="348"/>
      <c r="AF657" s="348"/>
      <c r="AG657" s="348"/>
      <c r="AH657" s="348"/>
      <c r="AI657" s="348"/>
      <c r="AJ657" s="348"/>
      <c r="AK657" s="348"/>
      <c r="AL657" s="348"/>
      <c r="AM657" s="348"/>
      <c r="AN657" s="348"/>
      <c r="AO657" s="348"/>
      <c r="AP657" s="348"/>
      <c r="AQ657" s="348"/>
    </row>
    <row r="658" spans="1:43" s="8" customFormat="1" ht="43.5" customHeight="1" x14ac:dyDescent="0.25">
      <c r="A658" s="379" t="s">
        <v>131</v>
      </c>
      <c r="B658" s="378" t="s">
        <v>998</v>
      </c>
      <c r="C658" s="370" t="s">
        <v>920</v>
      </c>
      <c r="D658" s="365"/>
      <c r="E658" s="365" t="s">
        <v>403</v>
      </c>
      <c r="F658" s="366" t="s">
        <v>2648</v>
      </c>
      <c r="G658" s="356" t="s">
        <v>2649</v>
      </c>
      <c r="H658" s="356" t="s">
        <v>1846</v>
      </c>
      <c r="I658" s="388">
        <v>750000</v>
      </c>
      <c r="J658" s="388">
        <f>-K2251/0.0833333333333333</f>
        <v>0</v>
      </c>
      <c r="K658" s="388"/>
      <c r="L658" s="367">
        <v>42564</v>
      </c>
      <c r="M658" s="367">
        <v>42571</v>
      </c>
      <c r="N658" s="367">
        <v>42937</v>
      </c>
      <c r="O658" s="389">
        <f>YEAR(N658)</f>
        <v>2017</v>
      </c>
      <c r="P658" s="374">
        <f>MONTH(N658)</f>
        <v>7</v>
      </c>
      <c r="Q658" s="390" t="str">
        <f>IF(P658&gt;9,CONCATENATE(O658,P658),CONCATENATE(O658,"0",P658))</f>
        <v>201707</v>
      </c>
      <c r="R658" s="354" t="s">
        <v>45</v>
      </c>
      <c r="S658" s="391">
        <v>0</v>
      </c>
      <c r="T658" s="391">
        <v>0</v>
      </c>
      <c r="U658" s="355"/>
      <c r="V658" s="349"/>
      <c r="W658" s="348"/>
      <c r="X658" s="422"/>
      <c r="Y658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58" s="348"/>
      <c r="AA658" s="348"/>
      <c r="AB658" s="348"/>
      <c r="AC658" s="348"/>
      <c r="AD658" s="348"/>
      <c r="AE658" s="348"/>
      <c r="AF658" s="348"/>
      <c r="AG658" s="348"/>
      <c r="AH658" s="348"/>
      <c r="AI658" s="348"/>
      <c r="AJ658" s="348"/>
      <c r="AK658" s="348"/>
      <c r="AL658" s="348"/>
      <c r="AM658" s="348"/>
      <c r="AN658" s="348"/>
      <c r="AO658" s="348"/>
      <c r="AP658" s="348"/>
      <c r="AQ658" s="348"/>
    </row>
    <row r="659" spans="1:43" s="8" customFormat="1" ht="43.5" customHeight="1" x14ac:dyDescent="0.25">
      <c r="A659" s="379" t="s">
        <v>131</v>
      </c>
      <c r="B659" s="378" t="s">
        <v>998</v>
      </c>
      <c r="C659" s="370" t="s">
        <v>920</v>
      </c>
      <c r="D659" s="365"/>
      <c r="E659" s="365" t="s">
        <v>403</v>
      </c>
      <c r="F659" s="366" t="s">
        <v>2648</v>
      </c>
      <c r="G659" s="356" t="s">
        <v>2649</v>
      </c>
      <c r="H659" s="356" t="s">
        <v>61</v>
      </c>
      <c r="I659" s="388">
        <v>750000</v>
      </c>
      <c r="J659" s="388">
        <f>-K2252/0.0833333333333333</f>
        <v>0</v>
      </c>
      <c r="K659" s="388"/>
      <c r="L659" s="367">
        <v>42564</v>
      </c>
      <c r="M659" s="367">
        <v>42571</v>
      </c>
      <c r="N659" s="367">
        <v>42937</v>
      </c>
      <c r="O659" s="389">
        <f>YEAR(N659)</f>
        <v>2017</v>
      </c>
      <c r="P659" s="374">
        <f>MONTH(N659)</f>
        <v>7</v>
      </c>
      <c r="Q659" s="390" t="str">
        <f>IF(P659&gt;9,CONCATENATE(O659,P659),CONCATENATE(O659,"0",P659))</f>
        <v>201707</v>
      </c>
      <c r="R659" s="354" t="s">
        <v>45</v>
      </c>
      <c r="S659" s="391">
        <v>0</v>
      </c>
      <c r="T659" s="391">
        <v>0</v>
      </c>
      <c r="U659" s="355"/>
      <c r="V659" s="349"/>
      <c r="W659" s="348"/>
      <c r="X659" s="422"/>
      <c r="Y659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59" s="348"/>
      <c r="AA659" s="348"/>
      <c r="AB659" s="348"/>
      <c r="AC659" s="348"/>
      <c r="AD659" s="348"/>
      <c r="AE659" s="348"/>
      <c r="AF659" s="348"/>
      <c r="AG659" s="348"/>
      <c r="AH659" s="348"/>
      <c r="AI659" s="348"/>
      <c r="AJ659" s="348"/>
      <c r="AK659" s="348"/>
      <c r="AL659" s="348"/>
      <c r="AM659" s="348"/>
      <c r="AN659" s="348"/>
      <c r="AO659" s="348"/>
      <c r="AP659" s="348"/>
      <c r="AQ659" s="348"/>
    </row>
    <row r="660" spans="1:43" s="8" customFormat="1" ht="43.5" customHeight="1" x14ac:dyDescent="0.25">
      <c r="A660" s="311" t="s">
        <v>131</v>
      </c>
      <c r="B660" s="369" t="s">
        <v>998</v>
      </c>
      <c r="C660" s="398" t="s">
        <v>920</v>
      </c>
      <c r="D660" s="314" t="s">
        <v>1444</v>
      </c>
      <c r="E660" s="314" t="s">
        <v>403</v>
      </c>
      <c r="F660" s="315" t="s">
        <v>1445</v>
      </c>
      <c r="G660" s="313" t="s">
        <v>1446</v>
      </c>
      <c r="H660" s="313" t="s">
        <v>1447</v>
      </c>
      <c r="I660" s="316">
        <v>120000</v>
      </c>
      <c r="J660" s="316">
        <f>-K2198/0.0833333333333333</f>
        <v>0</v>
      </c>
      <c r="K660" s="316"/>
      <c r="L660" s="317">
        <v>42487</v>
      </c>
      <c r="M660" s="317">
        <v>42574</v>
      </c>
      <c r="N660" s="317">
        <v>42938</v>
      </c>
      <c r="O660" s="338">
        <f>YEAR(N660)</f>
        <v>2017</v>
      </c>
      <c r="P660" s="336">
        <f>MONTH(N660)</f>
        <v>7</v>
      </c>
      <c r="Q660" s="333" t="str">
        <f>IF(P660&gt;9,CONCATENATE(O660,P660),CONCATENATE(O660,"0",P660))</f>
        <v>201707</v>
      </c>
      <c r="R660" s="311" t="s">
        <v>36</v>
      </c>
      <c r="S660" s="319">
        <v>0</v>
      </c>
      <c r="T660" s="319">
        <v>0</v>
      </c>
      <c r="U660" s="308"/>
      <c r="V660" s="363"/>
      <c r="W660" s="360"/>
      <c r="X660" s="385"/>
      <c r="Y660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60" s="422"/>
      <c r="AA660" s="349"/>
      <c r="AB660" s="349"/>
      <c r="AC660" s="349"/>
      <c r="AD660" s="349"/>
      <c r="AE660" s="349"/>
      <c r="AF660" s="349"/>
      <c r="AG660" s="349"/>
      <c r="AH660" s="349"/>
      <c r="AI660" s="349"/>
      <c r="AJ660" s="349"/>
      <c r="AK660" s="349"/>
      <c r="AL660" s="349"/>
      <c r="AM660" s="349"/>
      <c r="AN660" s="349"/>
      <c r="AO660" s="349"/>
      <c r="AP660" s="349"/>
      <c r="AQ660" s="349"/>
    </row>
    <row r="661" spans="1:43" s="8" customFormat="1" ht="43.5" customHeight="1" x14ac:dyDescent="0.25">
      <c r="A661" s="311" t="s">
        <v>131</v>
      </c>
      <c r="B661" s="235" t="s">
        <v>998</v>
      </c>
      <c r="C661" s="398" t="s">
        <v>920</v>
      </c>
      <c r="D661" s="314" t="s">
        <v>718</v>
      </c>
      <c r="E661" s="314" t="s">
        <v>380</v>
      </c>
      <c r="F661" s="315" t="s">
        <v>589</v>
      </c>
      <c r="G661" s="313" t="s">
        <v>192</v>
      </c>
      <c r="H661" s="313" t="s">
        <v>193</v>
      </c>
      <c r="I661" s="316">
        <v>503462.5</v>
      </c>
      <c r="J661" s="316">
        <f>-K2824/0.0833333333333333</f>
        <v>0</v>
      </c>
      <c r="K661" s="316"/>
      <c r="L661" s="317">
        <v>42851</v>
      </c>
      <c r="M661" s="317">
        <v>42855</v>
      </c>
      <c r="N661" s="318">
        <v>42946</v>
      </c>
      <c r="O661" s="336">
        <f>YEAR(N661)</f>
        <v>2017</v>
      </c>
      <c r="P661" s="336">
        <f>MONTH(N661)</f>
        <v>7</v>
      </c>
      <c r="Q661" s="326" t="str">
        <f>IF(P661&gt;9,CONCATENATE(O661,P661),CONCATENATE(O661,"0",P661))</f>
        <v>201707</v>
      </c>
      <c r="R661" s="311">
        <v>0</v>
      </c>
      <c r="S661" s="319">
        <v>0.1</v>
      </c>
      <c r="T661" s="319">
        <v>0</v>
      </c>
      <c r="U661" s="356"/>
      <c r="V661" s="360"/>
      <c r="W661" s="360"/>
      <c r="X661" s="360"/>
      <c r="Y661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61" s="422"/>
      <c r="AA661" s="349"/>
      <c r="AB661" s="349"/>
      <c r="AC661" s="349"/>
      <c r="AD661" s="349"/>
      <c r="AE661" s="349"/>
      <c r="AF661" s="349"/>
      <c r="AG661" s="349"/>
      <c r="AH661" s="349"/>
      <c r="AI661" s="349"/>
      <c r="AJ661" s="349"/>
      <c r="AK661" s="349"/>
      <c r="AL661" s="349"/>
      <c r="AM661" s="349"/>
      <c r="AN661" s="349"/>
      <c r="AO661" s="349"/>
      <c r="AP661" s="349"/>
      <c r="AQ661" s="349"/>
    </row>
    <row r="662" spans="1:43" s="8" customFormat="1" ht="43.5" customHeight="1" x14ac:dyDescent="0.25">
      <c r="A662" s="354" t="s">
        <v>131</v>
      </c>
      <c r="B662" s="369" t="s">
        <v>998</v>
      </c>
      <c r="C662" s="354" t="s">
        <v>920</v>
      </c>
      <c r="D662" s="358" t="s">
        <v>1974</v>
      </c>
      <c r="E662" s="244" t="s">
        <v>403</v>
      </c>
      <c r="F662" s="359" t="s">
        <v>46</v>
      </c>
      <c r="G662" s="362" t="s">
        <v>1889</v>
      </c>
      <c r="H662" s="362" t="s">
        <v>1973</v>
      </c>
      <c r="I662" s="285">
        <v>618000</v>
      </c>
      <c r="J662" s="285">
        <f>-K2173/0.0833333333333333</f>
        <v>0</v>
      </c>
      <c r="K662" s="285"/>
      <c r="L662" s="280">
        <v>42550</v>
      </c>
      <c r="M662" s="280">
        <v>42594</v>
      </c>
      <c r="N662" s="281">
        <v>42958</v>
      </c>
      <c r="O662" s="323">
        <f>YEAR(N662)</f>
        <v>2017</v>
      </c>
      <c r="P662" s="323">
        <f>MONTH(N662)</f>
        <v>8</v>
      </c>
      <c r="Q662" s="324" t="str">
        <f>IF(P662&gt;9,CONCATENATE(O662,P662),CONCATENATE(O662,"0",P662))</f>
        <v>201708</v>
      </c>
      <c r="R662" s="354" t="s">
        <v>36</v>
      </c>
      <c r="S662" s="267">
        <v>0</v>
      </c>
      <c r="T662" s="267">
        <v>0</v>
      </c>
      <c r="U662" s="355"/>
      <c r="V662" s="343"/>
      <c r="W662" s="345"/>
      <c r="X662" s="343"/>
      <c r="Y662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62" s="422"/>
      <c r="AA662" s="348"/>
      <c r="AB662" s="348"/>
      <c r="AC662" s="348"/>
      <c r="AD662" s="348"/>
      <c r="AE662" s="348"/>
      <c r="AF662" s="348"/>
      <c r="AG662" s="348"/>
      <c r="AH662" s="348"/>
      <c r="AI662" s="348"/>
      <c r="AJ662" s="348"/>
      <c r="AK662" s="348"/>
      <c r="AL662" s="348"/>
      <c r="AM662" s="348"/>
      <c r="AN662" s="348"/>
      <c r="AO662" s="348"/>
      <c r="AP662" s="348"/>
      <c r="AQ662" s="348"/>
    </row>
    <row r="663" spans="1:43" s="8" customFormat="1" ht="43.5" customHeight="1" x14ac:dyDescent="0.25">
      <c r="A663" s="379" t="s">
        <v>131</v>
      </c>
      <c r="B663" s="378" t="s">
        <v>998</v>
      </c>
      <c r="C663" s="370" t="s">
        <v>920</v>
      </c>
      <c r="D663" s="365" t="s">
        <v>1504</v>
      </c>
      <c r="E663" s="365" t="s">
        <v>382</v>
      </c>
      <c r="F663" s="366" t="s">
        <v>1505</v>
      </c>
      <c r="G663" s="356" t="s">
        <v>1506</v>
      </c>
      <c r="H663" s="356" t="s">
        <v>1507</v>
      </c>
      <c r="I663" s="388">
        <v>26352.5</v>
      </c>
      <c r="J663" s="388">
        <f>-K2219/0.0833333333333333</f>
        <v>0</v>
      </c>
      <c r="K663" s="388"/>
      <c r="L663" s="367">
        <v>42578</v>
      </c>
      <c r="M663" s="367">
        <v>42600</v>
      </c>
      <c r="N663" s="367">
        <v>42964</v>
      </c>
      <c r="O663" s="389">
        <f>YEAR(N663)</f>
        <v>2017</v>
      </c>
      <c r="P663" s="374">
        <f>MONTH(N663)</f>
        <v>8</v>
      </c>
      <c r="Q663" s="390" t="str">
        <f>IF(P663&gt;9,CONCATENATE(O663,P663),CONCATENATE(O663,"0",P663))</f>
        <v>201708</v>
      </c>
      <c r="R663" s="354">
        <v>0</v>
      </c>
      <c r="S663" s="391">
        <v>0</v>
      </c>
      <c r="T663" s="391">
        <v>0</v>
      </c>
      <c r="U663" s="355"/>
      <c r="V663" s="349"/>
      <c r="W663" s="348"/>
      <c r="X663" s="422"/>
      <c r="Y663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63" s="348"/>
      <c r="AA663" s="348"/>
      <c r="AB663" s="348"/>
      <c r="AC663" s="348"/>
      <c r="AD663" s="348"/>
      <c r="AE663" s="348"/>
      <c r="AF663" s="348"/>
      <c r="AG663" s="348"/>
      <c r="AH663" s="348"/>
      <c r="AI663" s="348"/>
      <c r="AJ663" s="348"/>
      <c r="AK663" s="348"/>
      <c r="AL663" s="348"/>
      <c r="AM663" s="348"/>
      <c r="AN663" s="348"/>
      <c r="AO663" s="348"/>
      <c r="AP663" s="348"/>
      <c r="AQ663" s="348"/>
    </row>
    <row r="664" spans="1:43" s="8" customFormat="1" ht="43.5" customHeight="1" x14ac:dyDescent="0.25">
      <c r="A664" s="354" t="s">
        <v>131</v>
      </c>
      <c r="B664" s="369" t="s">
        <v>998</v>
      </c>
      <c r="C664" s="354" t="s">
        <v>920</v>
      </c>
      <c r="D664" s="358" t="s">
        <v>1167</v>
      </c>
      <c r="E664" s="244" t="s">
        <v>403</v>
      </c>
      <c r="F664" s="359" t="s">
        <v>1168</v>
      </c>
      <c r="G664" s="246" t="s">
        <v>781</v>
      </c>
      <c r="H664" s="355" t="s">
        <v>1169</v>
      </c>
      <c r="I664" s="285">
        <v>40000</v>
      </c>
      <c r="J664" s="285">
        <f>-K2173/0.0833333333333333</f>
        <v>0</v>
      </c>
      <c r="K664" s="285"/>
      <c r="L664" s="372">
        <v>42592</v>
      </c>
      <c r="M664" s="280">
        <v>42624</v>
      </c>
      <c r="N664" s="280">
        <v>42988</v>
      </c>
      <c r="O664" s="329">
        <f>YEAR(N664)</f>
        <v>2017</v>
      </c>
      <c r="P664" s="323">
        <f>MONTH(N664)</f>
        <v>9</v>
      </c>
      <c r="Q664" s="330" t="str">
        <f>IF(P664&gt;9,CONCATENATE(O664,P664),CONCATENATE(O664,"0",P664))</f>
        <v>201709</v>
      </c>
      <c r="R664" s="354">
        <v>0</v>
      </c>
      <c r="S664" s="267">
        <v>0</v>
      </c>
      <c r="T664" s="267">
        <v>0</v>
      </c>
      <c r="U664" s="261"/>
      <c r="V664" s="345"/>
      <c r="W664" s="345"/>
      <c r="X664" s="345"/>
      <c r="Y664" s="250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64" s="348"/>
      <c r="AA664" s="349"/>
      <c r="AB664" s="349"/>
      <c r="AC664" s="349"/>
      <c r="AD664" s="349"/>
      <c r="AE664" s="349"/>
      <c r="AF664" s="349"/>
      <c r="AG664" s="349"/>
      <c r="AH664" s="349"/>
      <c r="AI664" s="349"/>
      <c r="AJ664" s="349"/>
      <c r="AK664" s="349"/>
      <c r="AL664" s="349"/>
      <c r="AM664" s="349"/>
      <c r="AN664" s="349"/>
      <c r="AO664" s="349"/>
      <c r="AP664" s="349"/>
      <c r="AQ664" s="349"/>
    </row>
    <row r="665" spans="1:43" s="8" customFormat="1" ht="43.5" customHeight="1" x14ac:dyDescent="0.25">
      <c r="A665" s="354" t="s">
        <v>131</v>
      </c>
      <c r="B665" s="369" t="s">
        <v>998</v>
      </c>
      <c r="C665" s="370" t="s">
        <v>920</v>
      </c>
      <c r="D665" s="358" t="s">
        <v>1986</v>
      </c>
      <c r="E665" s="358" t="s">
        <v>403</v>
      </c>
      <c r="F665" s="359" t="s">
        <v>1156</v>
      </c>
      <c r="G665" s="355" t="s">
        <v>1985</v>
      </c>
      <c r="H665" s="355" t="s">
        <v>53</v>
      </c>
      <c r="I665" s="371">
        <v>250000</v>
      </c>
      <c r="J665" s="371">
        <f>-K2213/0.0833333333333333</f>
        <v>0</v>
      </c>
      <c r="K665" s="371"/>
      <c r="L665" s="372">
        <v>42592</v>
      </c>
      <c r="M665" s="372">
        <v>42631</v>
      </c>
      <c r="N665" s="373">
        <v>42995</v>
      </c>
      <c r="O665" s="374">
        <f>YEAR(N665)</f>
        <v>2017</v>
      </c>
      <c r="P665" s="374">
        <f>MONTH(N665)</f>
        <v>9</v>
      </c>
      <c r="Q665" s="375" t="str">
        <f>IF(P665&gt;9,CONCATENATE(O665,P665),CONCATENATE(O665,"0",P665))</f>
        <v>201709</v>
      </c>
      <c r="R665" s="354" t="s">
        <v>44</v>
      </c>
      <c r="S665" s="376">
        <v>0</v>
      </c>
      <c r="T665" s="376">
        <v>0</v>
      </c>
      <c r="U665" s="355"/>
      <c r="V665" s="349"/>
      <c r="W665" s="348"/>
      <c r="X665" s="349"/>
      <c r="Y665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65" s="422"/>
      <c r="AA665" s="348"/>
      <c r="AB665" s="348"/>
      <c r="AC665" s="348"/>
      <c r="AD665" s="348"/>
      <c r="AE665" s="348"/>
      <c r="AF665" s="348"/>
      <c r="AG665" s="348"/>
      <c r="AH665" s="348"/>
      <c r="AI665" s="348"/>
      <c r="AJ665" s="348"/>
      <c r="AK665" s="348"/>
      <c r="AL665" s="348"/>
      <c r="AM665" s="348"/>
      <c r="AN665" s="348"/>
      <c r="AO665" s="348"/>
      <c r="AP665" s="348"/>
      <c r="AQ665" s="348"/>
    </row>
    <row r="666" spans="1:43" s="8" customFormat="1" ht="43.5" customHeight="1" x14ac:dyDescent="0.25">
      <c r="A666" s="354" t="s">
        <v>131</v>
      </c>
      <c r="B666" s="369" t="s">
        <v>998</v>
      </c>
      <c r="C666" s="354" t="s">
        <v>920</v>
      </c>
      <c r="D666" s="358" t="s">
        <v>2710</v>
      </c>
      <c r="E666" s="244" t="s">
        <v>403</v>
      </c>
      <c r="F666" s="245" t="s">
        <v>900</v>
      </c>
      <c r="G666" s="251" t="s">
        <v>463</v>
      </c>
      <c r="H666" s="362" t="s">
        <v>2054</v>
      </c>
      <c r="I666" s="285">
        <v>7200000</v>
      </c>
      <c r="J666" s="285">
        <f>-K2173/0.0833333333333333</f>
        <v>0</v>
      </c>
      <c r="K666" s="285"/>
      <c r="L666" s="280">
        <v>42613</v>
      </c>
      <c r="M666" s="280">
        <v>42608</v>
      </c>
      <c r="N666" s="281">
        <v>43003</v>
      </c>
      <c r="O666" s="323">
        <f>YEAR(N666)</f>
        <v>2017</v>
      </c>
      <c r="P666" s="323">
        <f>MONTH(N666)</f>
        <v>9</v>
      </c>
      <c r="Q666" s="324" t="str">
        <f>IF(P666&gt;9,CONCATENATE(O666,P666),CONCATENATE(O666,"0",P666))</f>
        <v>201709</v>
      </c>
      <c r="R666" s="354" t="s">
        <v>44</v>
      </c>
      <c r="S666" s="267">
        <v>0</v>
      </c>
      <c r="T666" s="267">
        <v>0</v>
      </c>
      <c r="U666" s="355"/>
      <c r="V666" s="343"/>
      <c r="W666" s="345"/>
      <c r="X666" s="343"/>
      <c r="Y666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66" s="348"/>
      <c r="AA666" s="348"/>
      <c r="AB666" s="348"/>
      <c r="AC666" s="348"/>
      <c r="AD666" s="348"/>
      <c r="AE666" s="348"/>
      <c r="AF666" s="348"/>
      <c r="AG666" s="348"/>
      <c r="AH666" s="348"/>
      <c r="AI666" s="348"/>
      <c r="AJ666" s="348"/>
      <c r="AK666" s="348"/>
      <c r="AL666" s="348"/>
      <c r="AM666" s="348"/>
      <c r="AN666" s="348"/>
      <c r="AO666" s="348"/>
      <c r="AP666" s="348"/>
      <c r="AQ666" s="348"/>
    </row>
    <row r="667" spans="1:43" s="8" customFormat="1" ht="43.5" customHeight="1" x14ac:dyDescent="0.25">
      <c r="A667" s="354" t="s">
        <v>131</v>
      </c>
      <c r="B667" s="369" t="s">
        <v>998</v>
      </c>
      <c r="C667" s="354" t="s">
        <v>920</v>
      </c>
      <c r="D667" s="358" t="s">
        <v>1993</v>
      </c>
      <c r="E667" s="244" t="s">
        <v>403</v>
      </c>
      <c r="F667" s="359" t="s">
        <v>1033</v>
      </c>
      <c r="G667" s="362" t="s">
        <v>1646</v>
      </c>
      <c r="H667" s="362" t="s">
        <v>1034</v>
      </c>
      <c r="I667" s="285">
        <v>1500000</v>
      </c>
      <c r="J667" s="285">
        <f>-K2181/0.0833333333333333</f>
        <v>0</v>
      </c>
      <c r="K667" s="285"/>
      <c r="L667" s="280">
        <v>42592</v>
      </c>
      <c r="M667" s="280">
        <v>42644</v>
      </c>
      <c r="N667" s="281">
        <v>43008</v>
      </c>
      <c r="O667" s="323">
        <f>YEAR(N667)</f>
        <v>2017</v>
      </c>
      <c r="P667" s="323">
        <f>MONTH(N667)</f>
        <v>9</v>
      </c>
      <c r="Q667" s="324" t="str">
        <f>IF(P667&gt;9,CONCATENATE(O667,P667),CONCATENATE(O667,"0",P667))</f>
        <v>201709</v>
      </c>
      <c r="R667" s="354">
        <v>0</v>
      </c>
      <c r="S667" s="267">
        <v>0</v>
      </c>
      <c r="T667" s="267">
        <v>0</v>
      </c>
      <c r="U667" s="262"/>
      <c r="V667" s="343"/>
      <c r="W667" s="345"/>
      <c r="X667" s="343"/>
      <c r="Y667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67" s="348"/>
      <c r="AA667" s="349"/>
      <c r="AB667" s="349"/>
      <c r="AC667" s="349"/>
      <c r="AD667" s="349"/>
      <c r="AE667" s="349"/>
      <c r="AF667" s="349"/>
      <c r="AG667" s="349"/>
      <c r="AH667" s="349"/>
      <c r="AI667" s="349"/>
      <c r="AJ667" s="349"/>
      <c r="AK667" s="349"/>
      <c r="AL667" s="349"/>
      <c r="AM667" s="349"/>
      <c r="AN667" s="349"/>
      <c r="AO667" s="349"/>
      <c r="AP667" s="349"/>
      <c r="AQ667" s="349"/>
    </row>
    <row r="668" spans="1:43" s="8" customFormat="1" ht="43.5" customHeight="1" x14ac:dyDescent="0.25">
      <c r="A668" s="311" t="s">
        <v>131</v>
      </c>
      <c r="B668" s="369" t="s">
        <v>998</v>
      </c>
      <c r="C668" s="398" t="s">
        <v>920</v>
      </c>
      <c r="D668" s="314" t="s">
        <v>1992</v>
      </c>
      <c r="E668" s="314" t="s">
        <v>403</v>
      </c>
      <c r="F668" s="315" t="s">
        <v>1560</v>
      </c>
      <c r="G668" s="313" t="s">
        <v>1561</v>
      </c>
      <c r="H668" s="313" t="s">
        <v>1562</v>
      </c>
      <c r="I668" s="316">
        <v>450000</v>
      </c>
      <c r="J668" s="316">
        <f>-K2245/0.0833333333333333</f>
        <v>0</v>
      </c>
      <c r="K668" s="316"/>
      <c r="L668" s="317">
        <v>42599</v>
      </c>
      <c r="M668" s="317">
        <v>42652</v>
      </c>
      <c r="N668" s="318">
        <v>43016</v>
      </c>
      <c r="O668" s="336">
        <f>YEAR(N668)</f>
        <v>2017</v>
      </c>
      <c r="P668" s="336">
        <f>MONTH(N668)</f>
        <v>10</v>
      </c>
      <c r="Q668" s="326" t="str">
        <f>IF(P668&gt;9,CONCATENATE(O668,P668),CONCATENATE(O668,"0",P668))</f>
        <v>201710</v>
      </c>
      <c r="R668" s="311" t="s">
        <v>44</v>
      </c>
      <c r="S668" s="319">
        <v>0</v>
      </c>
      <c r="T668" s="319">
        <v>0</v>
      </c>
      <c r="U668" s="313"/>
      <c r="V668" s="363"/>
      <c r="W668" s="360"/>
      <c r="X668" s="363"/>
      <c r="Y668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68" s="348"/>
      <c r="AA668" s="348"/>
      <c r="AB668" s="348"/>
      <c r="AC668" s="348"/>
      <c r="AD668" s="348"/>
      <c r="AE668" s="348"/>
      <c r="AF668" s="348"/>
      <c r="AG668" s="348"/>
      <c r="AH668" s="348"/>
      <c r="AI668" s="348"/>
      <c r="AJ668" s="348"/>
      <c r="AK668" s="348"/>
      <c r="AL668" s="348"/>
      <c r="AM668" s="348"/>
      <c r="AN668" s="348"/>
      <c r="AO668" s="348"/>
      <c r="AP668" s="348"/>
      <c r="AQ668" s="348"/>
    </row>
    <row r="669" spans="1:43" s="8" customFormat="1" ht="43.5" customHeight="1" x14ac:dyDescent="0.25">
      <c r="A669" s="354" t="s">
        <v>131</v>
      </c>
      <c r="B669" s="369" t="s">
        <v>998</v>
      </c>
      <c r="C669" s="354" t="s">
        <v>920</v>
      </c>
      <c r="D669" s="358" t="s">
        <v>1991</v>
      </c>
      <c r="E669" s="244" t="s">
        <v>403</v>
      </c>
      <c r="F669" s="359" t="s">
        <v>1189</v>
      </c>
      <c r="G669" s="362" t="s">
        <v>1190</v>
      </c>
      <c r="H669" s="362" t="s">
        <v>1191</v>
      </c>
      <c r="I669" s="285">
        <v>400000</v>
      </c>
      <c r="J669" s="285">
        <f>-K2176/0.0833333333333333</f>
        <v>0</v>
      </c>
      <c r="K669" s="285"/>
      <c r="L669" s="280">
        <v>42634</v>
      </c>
      <c r="M669" s="280">
        <v>42659</v>
      </c>
      <c r="N669" s="281">
        <v>43023</v>
      </c>
      <c r="O669" s="323">
        <f>YEAR(N669)</f>
        <v>2017</v>
      </c>
      <c r="P669" s="323">
        <f>MONTH(N669)</f>
        <v>10</v>
      </c>
      <c r="Q669" s="324" t="str">
        <f>IF(P669&gt;9,CONCATENATE(O669,P669),CONCATENATE(O669,"0",P669))</f>
        <v>201710</v>
      </c>
      <c r="R669" s="354" t="s">
        <v>36</v>
      </c>
      <c r="S669" s="267">
        <v>0</v>
      </c>
      <c r="T669" s="267">
        <v>0</v>
      </c>
      <c r="U669" s="261"/>
      <c r="V669" s="343"/>
      <c r="W669" s="345"/>
      <c r="X669" s="343"/>
      <c r="Y669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69" s="422"/>
      <c r="AA669" s="349"/>
      <c r="AB669" s="349"/>
      <c r="AC669" s="349"/>
      <c r="AD669" s="349"/>
      <c r="AE669" s="349"/>
      <c r="AF669" s="349"/>
      <c r="AG669" s="349"/>
      <c r="AH669" s="349"/>
      <c r="AI669" s="349"/>
      <c r="AJ669" s="349"/>
      <c r="AK669" s="349"/>
      <c r="AL669" s="349"/>
      <c r="AM669" s="349"/>
      <c r="AN669" s="349"/>
      <c r="AO669" s="349"/>
      <c r="AP669" s="349"/>
      <c r="AQ669" s="349"/>
    </row>
    <row r="670" spans="1:43" s="8" customFormat="1" ht="43.5" customHeight="1" x14ac:dyDescent="0.25">
      <c r="A670" s="311" t="s">
        <v>131</v>
      </c>
      <c r="B670" s="369" t="s">
        <v>998</v>
      </c>
      <c r="C670" s="398" t="s">
        <v>920</v>
      </c>
      <c r="D670" s="314" t="s">
        <v>1990</v>
      </c>
      <c r="E670" s="314" t="s">
        <v>403</v>
      </c>
      <c r="F670" s="315" t="s">
        <v>1189</v>
      </c>
      <c r="G670" s="313" t="s">
        <v>1190</v>
      </c>
      <c r="H670" s="313" t="s">
        <v>2084</v>
      </c>
      <c r="I670" s="316">
        <v>400000</v>
      </c>
      <c r="J670" s="316">
        <f>-K2197/0.0833333333333333</f>
        <v>0</v>
      </c>
      <c r="K670" s="316"/>
      <c r="L670" s="317">
        <v>42634</v>
      </c>
      <c r="M670" s="317">
        <v>42659</v>
      </c>
      <c r="N670" s="318">
        <v>43023</v>
      </c>
      <c r="O670" s="336">
        <f>YEAR(N670)</f>
        <v>2017</v>
      </c>
      <c r="P670" s="336">
        <f>MONTH(N670)</f>
        <v>10</v>
      </c>
      <c r="Q670" s="326" t="str">
        <f>IF(P670&gt;9,CONCATENATE(O670,P670),CONCATENATE(O670,"0",P670))</f>
        <v>201710</v>
      </c>
      <c r="R670" s="311" t="s">
        <v>36</v>
      </c>
      <c r="S670" s="319">
        <v>0</v>
      </c>
      <c r="T670" s="319">
        <v>0</v>
      </c>
      <c r="U670" s="313"/>
      <c r="V670" s="363"/>
      <c r="W670" s="360"/>
      <c r="X670" s="363"/>
      <c r="Y670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70" s="422"/>
      <c r="AA670" s="422"/>
      <c r="AB670" s="349"/>
      <c r="AC670" s="349"/>
      <c r="AD670" s="349"/>
      <c r="AE670" s="349"/>
      <c r="AF670" s="349"/>
      <c r="AG670" s="349"/>
      <c r="AH670" s="349"/>
      <c r="AI670" s="349"/>
      <c r="AJ670" s="349"/>
      <c r="AK670" s="349"/>
      <c r="AL670" s="349"/>
      <c r="AM670" s="349"/>
      <c r="AN670" s="349"/>
      <c r="AO670" s="349"/>
      <c r="AP670" s="349"/>
      <c r="AQ670" s="349"/>
    </row>
    <row r="671" spans="1:43" s="8" customFormat="1" ht="43.5" customHeight="1" x14ac:dyDescent="0.25">
      <c r="A671" s="379" t="s">
        <v>131</v>
      </c>
      <c r="B671" s="369" t="s">
        <v>998</v>
      </c>
      <c r="C671" s="354" t="s">
        <v>920</v>
      </c>
      <c r="D671" s="365" t="s">
        <v>2441</v>
      </c>
      <c r="E671" s="244" t="s">
        <v>403</v>
      </c>
      <c r="F671" s="359" t="s">
        <v>2442</v>
      </c>
      <c r="G671" s="362" t="s">
        <v>2443</v>
      </c>
      <c r="H671" s="251" t="s">
        <v>479</v>
      </c>
      <c r="I671" s="285">
        <v>50000</v>
      </c>
      <c r="J671" s="285">
        <f>-K2170/0.0833333333333333</f>
        <v>0</v>
      </c>
      <c r="K671" s="285"/>
      <c r="L671" s="280">
        <v>42627</v>
      </c>
      <c r="M671" s="280">
        <v>42675</v>
      </c>
      <c r="N671" s="281">
        <v>43039</v>
      </c>
      <c r="O671" s="323">
        <f>YEAR(N671)</f>
        <v>2017</v>
      </c>
      <c r="P671" s="323">
        <f>MONTH(N671)</f>
        <v>10</v>
      </c>
      <c r="Q671" s="324" t="str">
        <f>IF(P671&gt;9,CONCATENATE(O671,P671),CONCATENATE(O671,"0",P671))</f>
        <v>201710</v>
      </c>
      <c r="R671" s="354" t="s">
        <v>44</v>
      </c>
      <c r="S671" s="267">
        <v>0</v>
      </c>
      <c r="T671" s="267">
        <v>0</v>
      </c>
      <c r="U671" s="355"/>
      <c r="V671" s="343"/>
      <c r="W671" s="345"/>
      <c r="X671" s="343"/>
      <c r="Y671" s="235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71" s="422"/>
      <c r="AA671" s="349"/>
      <c r="AB671" s="349"/>
      <c r="AC671" s="349"/>
      <c r="AD671" s="349"/>
      <c r="AE671" s="349"/>
      <c r="AF671" s="349"/>
      <c r="AG671" s="349"/>
      <c r="AH671" s="349"/>
      <c r="AI671" s="349"/>
      <c r="AJ671" s="349"/>
      <c r="AK671" s="349"/>
      <c r="AL671" s="349"/>
      <c r="AM671" s="349"/>
      <c r="AN671" s="349"/>
      <c r="AO671" s="349"/>
      <c r="AP671" s="349"/>
      <c r="AQ671" s="349"/>
    </row>
    <row r="672" spans="1:43" s="8" customFormat="1" ht="43.5" customHeight="1" x14ac:dyDescent="0.25">
      <c r="A672" s="311" t="s">
        <v>131</v>
      </c>
      <c r="B672" s="235" t="s">
        <v>998</v>
      </c>
      <c r="C672" s="398" t="s">
        <v>920</v>
      </c>
      <c r="D672" s="314" t="s">
        <v>2856</v>
      </c>
      <c r="E672" s="314" t="s">
        <v>404</v>
      </c>
      <c r="F672" s="315" t="s">
        <v>1238</v>
      </c>
      <c r="G672" s="313" t="s">
        <v>342</v>
      </c>
      <c r="H672" s="313" t="s">
        <v>343</v>
      </c>
      <c r="I672" s="316">
        <v>37475</v>
      </c>
      <c r="J672" s="316">
        <f>-K2836/0.0833333333333333</f>
        <v>0</v>
      </c>
      <c r="K672" s="316"/>
      <c r="L672" s="317">
        <v>42641</v>
      </c>
      <c r="M672" s="317">
        <v>42688</v>
      </c>
      <c r="N672" s="317">
        <v>43052</v>
      </c>
      <c r="O672" s="338">
        <f>YEAR(N672)</f>
        <v>2017</v>
      </c>
      <c r="P672" s="336">
        <f>MONTH(N672)</f>
        <v>11</v>
      </c>
      <c r="Q672" s="333" t="str">
        <f>IF(P672&gt;9,CONCATENATE(O672,P672),CONCATENATE(O672,"0",P672))</f>
        <v>201711</v>
      </c>
      <c r="R672" s="311">
        <v>0</v>
      </c>
      <c r="S672" s="319">
        <v>0</v>
      </c>
      <c r="T672" s="319">
        <v>0</v>
      </c>
      <c r="U672" s="356"/>
      <c r="V672" s="363"/>
      <c r="W672" s="360"/>
      <c r="X672" s="363"/>
      <c r="Y672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72" s="422"/>
      <c r="AA672" s="348"/>
      <c r="AB672" s="348"/>
      <c r="AC672" s="348"/>
      <c r="AD672" s="348"/>
      <c r="AE672" s="348"/>
      <c r="AF672" s="348"/>
      <c r="AG672" s="348"/>
      <c r="AH672" s="348"/>
      <c r="AI672" s="348"/>
      <c r="AJ672" s="348"/>
      <c r="AK672" s="348"/>
      <c r="AL672" s="348"/>
      <c r="AM672" s="348"/>
      <c r="AN672" s="348"/>
      <c r="AO672" s="348"/>
      <c r="AP672" s="348"/>
      <c r="AQ672" s="348"/>
    </row>
    <row r="673" spans="1:100" s="8" customFormat="1" ht="43.5" customHeight="1" x14ac:dyDescent="0.25">
      <c r="A673" s="354" t="s">
        <v>131</v>
      </c>
      <c r="B673" s="369" t="s">
        <v>998</v>
      </c>
      <c r="C673" s="354" t="s">
        <v>920</v>
      </c>
      <c r="D673" s="244" t="s">
        <v>726</v>
      </c>
      <c r="E673" s="244" t="s">
        <v>403</v>
      </c>
      <c r="F673" s="245" t="s">
        <v>723</v>
      </c>
      <c r="G673" s="246" t="s">
        <v>724</v>
      </c>
      <c r="H673" s="246" t="s">
        <v>727</v>
      </c>
      <c r="I673" s="285">
        <v>1283332</v>
      </c>
      <c r="J673" s="285">
        <f>-K2175/0.0833333333333333</f>
        <v>0</v>
      </c>
      <c r="K673" s="285"/>
      <c r="L673" s="280">
        <v>42641</v>
      </c>
      <c r="M673" s="280">
        <v>42696</v>
      </c>
      <c r="N673" s="280">
        <v>43060</v>
      </c>
      <c r="O673" s="329">
        <f>YEAR(N673)</f>
        <v>2017</v>
      </c>
      <c r="P673" s="323">
        <f>MONTH(N673)</f>
        <v>11</v>
      </c>
      <c r="Q673" s="330" t="str">
        <f>IF(P673&gt;9,CONCATENATE(O673,P673),CONCATENATE(O673,"0",P673))</f>
        <v>201711</v>
      </c>
      <c r="R673" s="354">
        <v>0</v>
      </c>
      <c r="S673" s="267">
        <v>0</v>
      </c>
      <c r="T673" s="267">
        <v>0</v>
      </c>
      <c r="U673" s="355"/>
      <c r="V673" s="345"/>
      <c r="W673" s="345"/>
      <c r="X673" s="345"/>
      <c r="Y673" s="250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73" s="422"/>
      <c r="AA673" s="348"/>
      <c r="AB673" s="348"/>
      <c r="AC673" s="348"/>
      <c r="AD673" s="348"/>
      <c r="AE673" s="348"/>
      <c r="AF673" s="348"/>
      <c r="AG673" s="348"/>
      <c r="AH673" s="348"/>
      <c r="AI673" s="348"/>
      <c r="AJ673" s="348"/>
      <c r="AK673" s="348"/>
      <c r="AL673" s="348"/>
      <c r="AM673" s="348"/>
      <c r="AN673" s="348"/>
      <c r="AO673" s="348"/>
      <c r="AP673" s="348"/>
      <c r="AQ673" s="348"/>
      <c r="AR673" s="7"/>
      <c r="AS673" s="7"/>
      <c r="AT673" s="7"/>
      <c r="AU673" s="7"/>
      <c r="AV673" s="7"/>
      <c r="AW673" s="7"/>
      <c r="AX673" s="7"/>
      <c r="AY673" s="7"/>
      <c r="AZ673" s="7"/>
      <c r="BA673" s="7"/>
      <c r="BB673" s="7"/>
      <c r="BC673" s="7"/>
      <c r="BD673" s="7"/>
      <c r="BE673" s="7"/>
      <c r="BF673" s="7"/>
      <c r="BG673" s="7"/>
      <c r="BH673" s="7"/>
      <c r="BI673" s="7"/>
      <c r="BJ673" s="7"/>
      <c r="BK673" s="7"/>
      <c r="BL673" s="7"/>
      <c r="BM673" s="7"/>
      <c r="BN673" s="7"/>
      <c r="BO673" s="7"/>
      <c r="BP673" s="7"/>
      <c r="BQ673" s="7"/>
      <c r="BR673" s="7"/>
      <c r="BS673" s="7"/>
      <c r="BT673" s="7"/>
      <c r="BU673" s="7"/>
      <c r="BV673" s="7"/>
      <c r="BW673" s="7"/>
      <c r="BX673" s="7"/>
      <c r="BY673" s="7"/>
      <c r="BZ673" s="7"/>
      <c r="CA673" s="7"/>
      <c r="CB673" s="7"/>
      <c r="CC673" s="7"/>
      <c r="CD673" s="7"/>
      <c r="CE673" s="7"/>
      <c r="CF673" s="7"/>
      <c r="CG673" s="7"/>
      <c r="CH673" s="7"/>
      <c r="CI673" s="7"/>
      <c r="CJ673" s="7"/>
      <c r="CK673" s="7"/>
      <c r="CL673" s="7"/>
      <c r="CM673" s="7"/>
      <c r="CN673" s="7"/>
      <c r="CO673" s="7"/>
      <c r="CP673" s="7"/>
      <c r="CQ673" s="7"/>
      <c r="CR673" s="7"/>
      <c r="CS673" s="7"/>
      <c r="CT673" s="7"/>
      <c r="CU673" s="7"/>
      <c r="CV673" s="7"/>
    </row>
    <row r="674" spans="1:100" s="8" customFormat="1" ht="43.5" customHeight="1" x14ac:dyDescent="0.25">
      <c r="A674" s="354" t="s">
        <v>131</v>
      </c>
      <c r="B674" s="369" t="s">
        <v>998</v>
      </c>
      <c r="C674" s="354" t="s">
        <v>920</v>
      </c>
      <c r="D674" s="244" t="s">
        <v>728</v>
      </c>
      <c r="E674" s="244" t="s">
        <v>403</v>
      </c>
      <c r="F674" s="245" t="s">
        <v>723</v>
      </c>
      <c r="G674" s="246" t="s">
        <v>724</v>
      </c>
      <c r="H674" s="246" t="s">
        <v>729</v>
      </c>
      <c r="I674" s="285">
        <v>1283332</v>
      </c>
      <c r="J674" s="285">
        <f>-K2176/0.0833333333333333</f>
        <v>0</v>
      </c>
      <c r="K674" s="285"/>
      <c r="L674" s="280">
        <v>42641</v>
      </c>
      <c r="M674" s="280">
        <v>42696</v>
      </c>
      <c r="N674" s="280">
        <v>43060</v>
      </c>
      <c r="O674" s="329">
        <f>YEAR(N674)</f>
        <v>2017</v>
      </c>
      <c r="P674" s="323">
        <f>MONTH(N674)</f>
        <v>11</v>
      </c>
      <c r="Q674" s="330" t="str">
        <f>IF(P674&gt;9,CONCATENATE(O674,P674),CONCATENATE(O674,"0",P674))</f>
        <v>201711</v>
      </c>
      <c r="R674" s="354">
        <v>0</v>
      </c>
      <c r="S674" s="267">
        <v>0</v>
      </c>
      <c r="T674" s="267">
        <v>0</v>
      </c>
      <c r="U674" s="355"/>
      <c r="V674" s="343"/>
      <c r="W674" s="345"/>
      <c r="X674" s="343"/>
      <c r="Y674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74" s="348"/>
      <c r="AA674" s="348"/>
      <c r="AB674" s="348"/>
      <c r="AC674" s="348"/>
      <c r="AD674" s="348"/>
      <c r="AE674" s="348"/>
      <c r="AF674" s="348"/>
      <c r="AG674" s="348"/>
      <c r="AH674" s="348"/>
      <c r="AI674" s="348"/>
      <c r="AJ674" s="348"/>
      <c r="AK674" s="348"/>
      <c r="AL674" s="348"/>
      <c r="AM674" s="348"/>
      <c r="AN674" s="348"/>
      <c r="AO674" s="348"/>
      <c r="AP674" s="348"/>
      <c r="AQ674" s="348"/>
      <c r="AR674" s="7"/>
      <c r="AS674" s="7"/>
      <c r="AT674" s="7"/>
      <c r="AU674" s="7"/>
      <c r="AV674" s="7"/>
      <c r="AW674" s="7"/>
      <c r="AX674" s="7"/>
      <c r="AY674" s="7"/>
      <c r="AZ674" s="7"/>
      <c r="BA674" s="7"/>
      <c r="BB674" s="7"/>
      <c r="BC674" s="7"/>
      <c r="BD674" s="7"/>
      <c r="BE674" s="7"/>
      <c r="BF674" s="7"/>
      <c r="BG674" s="7"/>
      <c r="BH674" s="7"/>
      <c r="BI674" s="7"/>
      <c r="BJ674" s="7"/>
      <c r="BK674" s="7"/>
      <c r="BL674" s="7"/>
      <c r="BM674" s="7"/>
      <c r="BN674" s="7"/>
      <c r="BO674" s="7"/>
      <c r="BP674" s="7"/>
      <c r="BQ674" s="7"/>
      <c r="BR674" s="7"/>
      <c r="BS674" s="7"/>
      <c r="BT674" s="7"/>
      <c r="BU674" s="7"/>
      <c r="BV674" s="7"/>
      <c r="BW674" s="7"/>
      <c r="BX674" s="7"/>
      <c r="BY674" s="7"/>
      <c r="BZ674" s="7"/>
      <c r="CA674" s="7"/>
      <c r="CB674" s="7"/>
      <c r="CC674" s="7"/>
      <c r="CD674" s="7"/>
      <c r="CE674" s="7"/>
      <c r="CF674" s="7"/>
      <c r="CG674" s="7"/>
      <c r="CH674" s="7"/>
      <c r="CI674" s="7"/>
      <c r="CJ674" s="7"/>
      <c r="CK674" s="7"/>
      <c r="CL674" s="7"/>
      <c r="CM674" s="7"/>
      <c r="CN674" s="7"/>
      <c r="CO674" s="7"/>
      <c r="CP674" s="7"/>
      <c r="CQ674" s="7"/>
      <c r="CR674" s="7"/>
      <c r="CS674" s="7"/>
      <c r="CT674" s="7"/>
      <c r="CU674" s="7"/>
      <c r="CV674" s="7"/>
    </row>
    <row r="675" spans="1:100" s="8" customFormat="1" ht="43.5" customHeight="1" x14ac:dyDescent="0.25">
      <c r="A675" s="354" t="s">
        <v>131</v>
      </c>
      <c r="B675" s="369" t="s">
        <v>998</v>
      </c>
      <c r="C675" s="354" t="s">
        <v>920</v>
      </c>
      <c r="D675" s="244" t="s">
        <v>722</v>
      </c>
      <c r="E675" s="244" t="s">
        <v>403</v>
      </c>
      <c r="F675" s="245" t="s">
        <v>723</v>
      </c>
      <c r="G675" s="246" t="s">
        <v>724</v>
      </c>
      <c r="H675" s="246" t="s">
        <v>725</v>
      </c>
      <c r="I675" s="285">
        <v>1108332</v>
      </c>
      <c r="J675" s="285">
        <f>-K2177/0.0833333333333333</f>
        <v>0</v>
      </c>
      <c r="K675" s="285"/>
      <c r="L675" s="280">
        <v>42641</v>
      </c>
      <c r="M675" s="280">
        <v>42696</v>
      </c>
      <c r="N675" s="280">
        <v>43060</v>
      </c>
      <c r="O675" s="329">
        <f>YEAR(N675)</f>
        <v>2017</v>
      </c>
      <c r="P675" s="323">
        <f>MONTH(N675)</f>
        <v>11</v>
      </c>
      <c r="Q675" s="330" t="str">
        <f>IF(P675&gt;9,CONCATENATE(O675,P675),CONCATENATE(O675,"0",P675))</f>
        <v>201711</v>
      </c>
      <c r="R675" s="354">
        <v>0</v>
      </c>
      <c r="S675" s="267">
        <v>0</v>
      </c>
      <c r="T675" s="267">
        <v>0</v>
      </c>
      <c r="U675" s="355"/>
      <c r="V675" s="343"/>
      <c r="W675" s="345"/>
      <c r="X675" s="343"/>
      <c r="Y675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75" s="348"/>
      <c r="AA675" s="348"/>
      <c r="AB675" s="348"/>
      <c r="AC675" s="348"/>
      <c r="AD675" s="348"/>
      <c r="AE675" s="348"/>
      <c r="AF675" s="348"/>
      <c r="AG675" s="348"/>
      <c r="AH675" s="348"/>
      <c r="AI675" s="348"/>
      <c r="AJ675" s="348"/>
      <c r="AK675" s="348"/>
      <c r="AL675" s="348"/>
      <c r="AM675" s="348"/>
      <c r="AN675" s="348"/>
      <c r="AO675" s="348"/>
      <c r="AP675" s="348"/>
      <c r="AQ675" s="348"/>
      <c r="AR675" s="7"/>
      <c r="AS675" s="7"/>
      <c r="AT675" s="7"/>
      <c r="AU675" s="7"/>
      <c r="AV675" s="7"/>
      <c r="AW675" s="7"/>
      <c r="AX675" s="7"/>
      <c r="AY675" s="7"/>
      <c r="AZ675" s="7"/>
      <c r="BA675" s="7"/>
      <c r="BB675" s="7"/>
      <c r="BC675" s="7"/>
      <c r="BD675" s="7"/>
      <c r="BE675" s="7"/>
      <c r="BF675" s="7"/>
      <c r="BG675" s="7"/>
      <c r="BH675" s="7"/>
      <c r="BI675" s="7"/>
      <c r="BJ675" s="7"/>
      <c r="BK675" s="7"/>
      <c r="BL675" s="7"/>
      <c r="BM675" s="7"/>
      <c r="BN675" s="7"/>
      <c r="BO675" s="7"/>
      <c r="BP675" s="7"/>
      <c r="BQ675" s="7"/>
      <c r="BR675" s="7"/>
      <c r="BS675" s="7"/>
      <c r="BT675" s="7"/>
      <c r="BU675" s="7"/>
      <c r="BV675" s="7"/>
      <c r="BW675" s="7"/>
      <c r="BX675" s="7"/>
      <c r="BY675" s="7"/>
      <c r="BZ675" s="7"/>
      <c r="CA675" s="7"/>
      <c r="CB675" s="7"/>
      <c r="CC675" s="7"/>
      <c r="CD675" s="7"/>
      <c r="CE675" s="7"/>
      <c r="CF675" s="7"/>
      <c r="CG675" s="7"/>
      <c r="CH675" s="7"/>
      <c r="CI675" s="7"/>
      <c r="CJ675" s="7"/>
      <c r="CK675" s="7"/>
      <c r="CL675" s="7"/>
      <c r="CM675" s="7"/>
      <c r="CN675" s="7"/>
      <c r="CO675" s="7"/>
      <c r="CP675" s="7"/>
      <c r="CQ675" s="7"/>
      <c r="CR675" s="7"/>
      <c r="CS675" s="7"/>
      <c r="CT675" s="7"/>
      <c r="CU675" s="7"/>
      <c r="CV675" s="7"/>
    </row>
    <row r="676" spans="1:100" s="8" customFormat="1" ht="43.5" customHeight="1" x14ac:dyDescent="0.25">
      <c r="A676" s="305" t="s">
        <v>131</v>
      </c>
      <c r="B676" s="369" t="s">
        <v>998</v>
      </c>
      <c r="C676" s="398" t="s">
        <v>920</v>
      </c>
      <c r="D676" s="306"/>
      <c r="E676" s="306" t="s">
        <v>403</v>
      </c>
      <c r="F676" s="307" t="s">
        <v>46</v>
      </c>
      <c r="G676" s="308" t="s">
        <v>2986</v>
      </c>
      <c r="H676" s="308" t="s">
        <v>2987</v>
      </c>
      <c r="I676" s="309">
        <v>43469.99</v>
      </c>
      <c r="J676" s="309">
        <f>-K2319/0.0833333333333333</f>
        <v>0</v>
      </c>
      <c r="K676" s="309"/>
      <c r="L676" s="310">
        <v>42697</v>
      </c>
      <c r="M676" s="310">
        <v>42697</v>
      </c>
      <c r="N676" s="310">
        <v>43061</v>
      </c>
      <c r="O676" s="337">
        <f>YEAR(N676)</f>
        <v>2017</v>
      </c>
      <c r="P676" s="336">
        <f>MONTH(N676)</f>
        <v>11</v>
      </c>
      <c r="Q676" s="332" t="str">
        <f>IF(P676&gt;9,CONCATENATE(O676,P676),CONCATENATE(O676,"0",P676))</f>
        <v>201711</v>
      </c>
      <c r="R676" s="311" t="s">
        <v>36</v>
      </c>
      <c r="S676" s="312">
        <v>0</v>
      </c>
      <c r="T676" s="312">
        <v>0</v>
      </c>
      <c r="U676" s="313"/>
      <c r="V676" s="363"/>
      <c r="W676" s="360"/>
      <c r="X676" s="385"/>
      <c r="Y676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76" s="360"/>
      <c r="AA676" s="360"/>
      <c r="AB676" s="360"/>
      <c r="AC676" s="360"/>
      <c r="AD676" s="360"/>
      <c r="AE676" s="360"/>
      <c r="AF676" s="360"/>
      <c r="AG676" s="360"/>
      <c r="AH676" s="360"/>
      <c r="AI676" s="360"/>
      <c r="AJ676" s="360"/>
      <c r="AK676" s="360"/>
      <c r="AL676" s="360"/>
      <c r="AM676" s="360"/>
      <c r="AN676" s="360"/>
      <c r="AO676" s="360"/>
      <c r="AP676" s="360"/>
      <c r="AQ676" s="360"/>
    </row>
    <row r="677" spans="1:100" s="8" customFormat="1" ht="43.5" customHeight="1" x14ac:dyDescent="0.25">
      <c r="A677" s="354" t="s">
        <v>131</v>
      </c>
      <c r="B677" s="369" t="s">
        <v>998</v>
      </c>
      <c r="C677" s="370" t="s">
        <v>920</v>
      </c>
      <c r="D677" s="358" t="s">
        <v>1983</v>
      </c>
      <c r="E677" s="358" t="s">
        <v>403</v>
      </c>
      <c r="F677" s="359" t="s">
        <v>982</v>
      </c>
      <c r="G677" s="355" t="s">
        <v>983</v>
      </c>
      <c r="H677" s="355" t="s">
        <v>604</v>
      </c>
      <c r="I677" s="371">
        <v>730000</v>
      </c>
      <c r="J677" s="371">
        <f>-K2196/0.0833333333333333</f>
        <v>0</v>
      </c>
      <c r="K677" s="371"/>
      <c r="L677" s="372">
        <v>42676</v>
      </c>
      <c r="M677" s="372">
        <v>42723</v>
      </c>
      <c r="N677" s="372">
        <v>43087</v>
      </c>
      <c r="O677" s="386">
        <f>YEAR(N677)</f>
        <v>2017</v>
      </c>
      <c r="P677" s="374">
        <f>MONTH(N677)</f>
        <v>12</v>
      </c>
      <c r="Q677" s="387" t="str">
        <f>IF(P677&gt;9,CONCATENATE(O677,P677),CONCATENATE(O677,"0",P677))</f>
        <v>201712</v>
      </c>
      <c r="R677" s="354">
        <v>0</v>
      </c>
      <c r="S677" s="376">
        <v>0</v>
      </c>
      <c r="T677" s="376">
        <v>0</v>
      </c>
      <c r="U677" s="356"/>
      <c r="V677" s="349"/>
      <c r="W677" s="348"/>
      <c r="X677" s="349"/>
      <c r="Y677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77" s="422"/>
      <c r="AA677" s="349"/>
      <c r="AB677" s="349"/>
      <c r="AC677" s="349"/>
      <c r="AD677" s="349"/>
      <c r="AE677" s="349"/>
      <c r="AF677" s="349"/>
      <c r="AG677" s="349"/>
      <c r="AH677" s="349"/>
      <c r="AI677" s="349"/>
      <c r="AJ677" s="349"/>
      <c r="AK677" s="349"/>
      <c r="AL677" s="349"/>
      <c r="AM677" s="349"/>
      <c r="AN677" s="349"/>
      <c r="AO677" s="349"/>
      <c r="AP677" s="349"/>
      <c r="AQ677" s="349"/>
      <c r="AR677" s="7"/>
      <c r="AS677" s="7"/>
      <c r="AT677" s="7"/>
      <c r="AU677" s="7"/>
      <c r="AV677" s="7"/>
      <c r="AW677" s="7"/>
      <c r="AX677" s="7"/>
      <c r="AY677" s="7"/>
      <c r="AZ677" s="7"/>
      <c r="BA677" s="7"/>
      <c r="BB677" s="7"/>
      <c r="BC677" s="7"/>
      <c r="BD677" s="7"/>
      <c r="BE677" s="7"/>
      <c r="BF677" s="7"/>
      <c r="BG677" s="7"/>
      <c r="BH677" s="7"/>
      <c r="BI677" s="7"/>
      <c r="BJ677" s="7"/>
      <c r="BK677" s="7"/>
      <c r="BL677" s="7"/>
      <c r="BM677" s="7"/>
      <c r="BN677" s="7"/>
      <c r="BO677" s="7"/>
      <c r="BP677" s="7"/>
      <c r="BQ677" s="7"/>
      <c r="BR677" s="7"/>
      <c r="BS677" s="7"/>
      <c r="BT677" s="7"/>
      <c r="BU677" s="7"/>
      <c r="BV677" s="7"/>
      <c r="BW677" s="7"/>
      <c r="BX677" s="7"/>
      <c r="BY677" s="7"/>
      <c r="BZ677" s="7"/>
      <c r="CA677" s="7"/>
      <c r="CB677" s="7"/>
      <c r="CC677" s="7"/>
      <c r="CD677" s="7"/>
      <c r="CE677" s="7"/>
      <c r="CF677" s="7"/>
      <c r="CG677" s="7"/>
      <c r="CH677" s="7"/>
      <c r="CI677" s="7"/>
      <c r="CJ677" s="7"/>
      <c r="CK677" s="7"/>
      <c r="CL677" s="7"/>
      <c r="CM677" s="7"/>
      <c r="CN677" s="7"/>
      <c r="CO677" s="7"/>
      <c r="CP677" s="7"/>
      <c r="CQ677" s="7"/>
      <c r="CR677" s="7"/>
      <c r="CS677" s="7"/>
      <c r="CT677" s="7"/>
      <c r="CU677" s="7"/>
      <c r="CV677" s="7"/>
    </row>
    <row r="678" spans="1:100" s="8" customFormat="1" ht="43.5" customHeight="1" x14ac:dyDescent="0.25">
      <c r="A678" s="354" t="s">
        <v>131</v>
      </c>
      <c r="B678" s="369" t="s">
        <v>998</v>
      </c>
      <c r="C678" s="354" t="s">
        <v>920</v>
      </c>
      <c r="D678" s="244"/>
      <c r="E678" s="244" t="s">
        <v>403</v>
      </c>
      <c r="F678" s="359" t="s">
        <v>2172</v>
      </c>
      <c r="G678" s="246" t="s">
        <v>664</v>
      </c>
      <c r="H678" s="355" t="s">
        <v>1192</v>
      </c>
      <c r="I678" s="285">
        <v>173148</v>
      </c>
      <c r="J678" s="285">
        <f>-K2185/0.0833333333333333</f>
        <v>0</v>
      </c>
      <c r="K678" s="285"/>
      <c r="L678" s="280">
        <v>42599</v>
      </c>
      <c r="M678" s="280">
        <v>42359</v>
      </c>
      <c r="N678" s="280">
        <v>43089</v>
      </c>
      <c r="O678" s="329">
        <f>YEAR(N678)</f>
        <v>2017</v>
      </c>
      <c r="P678" s="323">
        <f>MONTH(N678)</f>
        <v>12</v>
      </c>
      <c r="Q678" s="330" t="str">
        <f>IF(P678&gt;9,CONCATENATE(O678,P678),CONCATENATE(O678,"0",P678))</f>
        <v>201712</v>
      </c>
      <c r="R678" s="354" t="s">
        <v>36</v>
      </c>
      <c r="S678" s="267">
        <v>0</v>
      </c>
      <c r="T678" s="267">
        <v>0</v>
      </c>
      <c r="U678" s="355"/>
      <c r="V678" s="343"/>
      <c r="W678" s="345"/>
      <c r="X678" s="343"/>
      <c r="Y678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78" s="422"/>
      <c r="AA678" s="348"/>
      <c r="AB678" s="348"/>
      <c r="AC678" s="348"/>
      <c r="AD678" s="348"/>
      <c r="AE678" s="348"/>
      <c r="AF678" s="348"/>
      <c r="AG678" s="348"/>
      <c r="AH678" s="348"/>
      <c r="AI678" s="348"/>
      <c r="AJ678" s="348"/>
      <c r="AK678" s="348"/>
      <c r="AL678" s="348"/>
      <c r="AM678" s="348"/>
      <c r="AN678" s="348"/>
      <c r="AO678" s="348"/>
      <c r="AP678" s="348"/>
      <c r="AQ678" s="348"/>
      <c r="AR678" s="7"/>
      <c r="AS678" s="7"/>
      <c r="AT678" s="7"/>
      <c r="AU678" s="7"/>
      <c r="AV678" s="7"/>
      <c r="AW678" s="7"/>
      <c r="AX678" s="7"/>
      <c r="AY678" s="7"/>
      <c r="AZ678" s="7"/>
      <c r="BA678" s="7"/>
      <c r="BB678" s="7"/>
      <c r="BC678" s="7"/>
      <c r="BD678" s="7"/>
      <c r="BE678" s="7"/>
      <c r="BF678" s="7"/>
      <c r="BG678" s="7"/>
      <c r="BH678" s="7"/>
      <c r="BI678" s="7"/>
      <c r="BJ678" s="7"/>
      <c r="BK678" s="7"/>
      <c r="BL678" s="7"/>
      <c r="BM678" s="7"/>
      <c r="BN678" s="7"/>
      <c r="BO678" s="7"/>
      <c r="BP678" s="7"/>
      <c r="BQ678" s="7"/>
      <c r="BR678" s="7"/>
      <c r="BS678" s="7"/>
      <c r="BT678" s="7"/>
      <c r="BU678" s="7"/>
      <c r="BV678" s="7"/>
      <c r="BW678" s="7"/>
      <c r="BX678" s="7"/>
      <c r="BY678" s="7"/>
      <c r="BZ678" s="7"/>
      <c r="CA678" s="7"/>
      <c r="CB678" s="7"/>
      <c r="CC678" s="7"/>
      <c r="CD678" s="7"/>
      <c r="CE678" s="7"/>
      <c r="CF678" s="7"/>
      <c r="CG678" s="7"/>
      <c r="CH678" s="7"/>
      <c r="CI678" s="7"/>
      <c r="CJ678" s="7"/>
      <c r="CK678" s="7"/>
      <c r="CL678" s="7"/>
      <c r="CM678" s="7"/>
      <c r="CN678" s="7"/>
      <c r="CO678" s="7"/>
      <c r="CP678" s="7"/>
      <c r="CQ678" s="7"/>
      <c r="CR678" s="7"/>
      <c r="CS678" s="7"/>
      <c r="CT678" s="7"/>
      <c r="CU678" s="7"/>
      <c r="CV678" s="7"/>
    </row>
    <row r="679" spans="1:100" s="8" customFormat="1" ht="43.5" customHeight="1" x14ac:dyDescent="0.25">
      <c r="A679" s="311" t="s">
        <v>131</v>
      </c>
      <c r="B679" s="369" t="s">
        <v>998</v>
      </c>
      <c r="C679" s="398" t="s">
        <v>920</v>
      </c>
      <c r="D679" s="314" t="s">
        <v>2198</v>
      </c>
      <c r="E679" s="314" t="s">
        <v>403</v>
      </c>
      <c r="F679" s="315" t="s">
        <v>2197</v>
      </c>
      <c r="G679" s="313" t="s">
        <v>3085</v>
      </c>
      <c r="H679" s="313" t="s">
        <v>171</v>
      </c>
      <c r="I679" s="316">
        <v>48151.5</v>
      </c>
      <c r="J679" s="316">
        <f>-K2263/0.0833333333333333</f>
        <v>0</v>
      </c>
      <c r="K679" s="316"/>
      <c r="L679" s="317">
        <v>42697</v>
      </c>
      <c r="M679" s="317">
        <v>42727</v>
      </c>
      <c r="N679" s="318">
        <v>43091</v>
      </c>
      <c r="O679" s="336">
        <f>YEAR(N679)</f>
        <v>2017</v>
      </c>
      <c r="P679" s="336">
        <f>MONTH(N679)</f>
        <v>12</v>
      </c>
      <c r="Q679" s="326" t="str">
        <f>IF(P679&gt;9,CONCATENATE(O679,P679),CONCATENATE(O679,"0",P679))</f>
        <v>201712</v>
      </c>
      <c r="R679" s="311" t="s">
        <v>44</v>
      </c>
      <c r="S679" s="319">
        <v>0</v>
      </c>
      <c r="T679" s="319">
        <v>0</v>
      </c>
      <c r="U679" s="308"/>
      <c r="V679" s="363"/>
      <c r="W679" s="360"/>
      <c r="X679" s="363"/>
      <c r="Y679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79" s="422"/>
      <c r="AA679" s="349"/>
      <c r="AB679" s="349"/>
      <c r="AC679" s="349"/>
      <c r="AD679" s="349"/>
      <c r="AE679" s="349"/>
      <c r="AF679" s="349"/>
      <c r="AG679" s="349"/>
      <c r="AH679" s="349"/>
      <c r="AI679" s="349"/>
      <c r="AJ679" s="349"/>
      <c r="AK679" s="349"/>
      <c r="AL679" s="349"/>
      <c r="AM679" s="349"/>
      <c r="AN679" s="349"/>
      <c r="AO679" s="349"/>
      <c r="AP679" s="349"/>
      <c r="AQ679" s="349"/>
    </row>
    <row r="680" spans="1:100" s="8" customFormat="1" ht="43.5" customHeight="1" x14ac:dyDescent="0.25">
      <c r="A680" s="354" t="s">
        <v>131</v>
      </c>
      <c r="B680" s="369" t="s">
        <v>998</v>
      </c>
      <c r="C680" s="354" t="s">
        <v>920</v>
      </c>
      <c r="D680" s="358" t="s">
        <v>2195</v>
      </c>
      <c r="E680" s="244" t="s">
        <v>403</v>
      </c>
      <c r="F680" s="359" t="s">
        <v>2194</v>
      </c>
      <c r="G680" s="355" t="s">
        <v>959</v>
      </c>
      <c r="H680" s="355" t="s">
        <v>2196</v>
      </c>
      <c r="I680" s="285">
        <v>26700</v>
      </c>
      <c r="J680" s="285">
        <f>-K2182/0.0833333333333333</f>
        <v>0</v>
      </c>
      <c r="K680" s="285"/>
      <c r="L680" s="280">
        <v>42683</v>
      </c>
      <c r="M680" s="280">
        <v>42727</v>
      </c>
      <c r="N680" s="280">
        <v>43091</v>
      </c>
      <c r="O680" s="329">
        <f>YEAR(N680)</f>
        <v>2017</v>
      </c>
      <c r="P680" s="323">
        <f>MONTH(N680)</f>
        <v>12</v>
      </c>
      <c r="Q680" s="330" t="str">
        <f>IF(P680&gt;9,CONCATENATE(O680,P680),CONCATENATE(O680,"0",P680))</f>
        <v>201712</v>
      </c>
      <c r="R680" s="354" t="s">
        <v>268</v>
      </c>
      <c r="S680" s="267">
        <v>0</v>
      </c>
      <c r="T680" s="267">
        <v>0</v>
      </c>
      <c r="U680" s="261"/>
      <c r="V680" s="345"/>
      <c r="W680" s="345"/>
      <c r="X680" s="345" t="s">
        <v>911</v>
      </c>
      <c r="Y680" s="250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680" s="422"/>
      <c r="AA680" s="348"/>
      <c r="AB680" s="348"/>
      <c r="AC680" s="348"/>
      <c r="AD680" s="348"/>
      <c r="AE680" s="348"/>
      <c r="AF680" s="348"/>
      <c r="AG680" s="348"/>
      <c r="AH680" s="348"/>
      <c r="AI680" s="348"/>
      <c r="AJ680" s="348"/>
      <c r="AK680" s="348"/>
      <c r="AL680" s="348"/>
      <c r="AM680" s="348"/>
      <c r="AN680" s="348"/>
      <c r="AO680" s="348"/>
      <c r="AP680" s="348"/>
      <c r="AQ680" s="348"/>
    </row>
    <row r="681" spans="1:100" s="8" customFormat="1" ht="43.5" customHeight="1" x14ac:dyDescent="0.25">
      <c r="A681" s="311" t="s">
        <v>131</v>
      </c>
      <c r="B681" s="369" t="s">
        <v>998</v>
      </c>
      <c r="C681" s="398" t="s">
        <v>920</v>
      </c>
      <c r="D681" s="314" t="s">
        <v>1722</v>
      </c>
      <c r="E681" s="314" t="s">
        <v>403</v>
      </c>
      <c r="F681" s="307" t="s">
        <v>1723</v>
      </c>
      <c r="G681" s="313" t="s">
        <v>1724</v>
      </c>
      <c r="H681" s="313" t="s">
        <v>1725</v>
      </c>
      <c r="I681" s="316">
        <v>24000</v>
      </c>
      <c r="J681" s="316">
        <f>-K2254/0.0833333333333333</f>
        <v>0</v>
      </c>
      <c r="K681" s="316"/>
      <c r="L681" s="317" t="s">
        <v>328</v>
      </c>
      <c r="M681" s="317">
        <v>42734</v>
      </c>
      <c r="N681" s="318">
        <v>43098</v>
      </c>
      <c r="O681" s="336">
        <f>YEAR(N681)</f>
        <v>2017</v>
      </c>
      <c r="P681" s="336">
        <f>MONTH(N681)</f>
        <v>12</v>
      </c>
      <c r="Q681" s="326" t="str">
        <f>IF(P681&gt;9,CONCATENATE(O681,P681),CONCATENATE(O681,"0",P681))</f>
        <v>201712</v>
      </c>
      <c r="R681" s="311">
        <v>0</v>
      </c>
      <c r="S681" s="319">
        <v>0</v>
      </c>
      <c r="T681" s="319">
        <v>0</v>
      </c>
      <c r="U681" s="313"/>
      <c r="V681" s="360"/>
      <c r="W681" s="360"/>
      <c r="X681" s="360"/>
      <c r="Y681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81" s="422"/>
      <c r="AA681" s="349"/>
      <c r="AB681" s="349"/>
      <c r="AC681" s="349"/>
      <c r="AD681" s="349"/>
      <c r="AE681" s="349"/>
      <c r="AF681" s="349"/>
      <c r="AG681" s="349"/>
      <c r="AH681" s="349"/>
      <c r="AI681" s="349"/>
      <c r="AJ681" s="349"/>
      <c r="AK681" s="349"/>
      <c r="AL681" s="349"/>
      <c r="AM681" s="349"/>
      <c r="AN681" s="349"/>
      <c r="AO681" s="349"/>
      <c r="AP681" s="349"/>
      <c r="AQ681" s="349"/>
    </row>
    <row r="682" spans="1:100" s="8" customFormat="1" ht="43.5" customHeight="1" x14ac:dyDescent="0.25">
      <c r="A682" s="354" t="s">
        <v>131</v>
      </c>
      <c r="B682" s="369" t="s">
        <v>998</v>
      </c>
      <c r="C682" s="370" t="s">
        <v>920</v>
      </c>
      <c r="D682" s="358" t="s">
        <v>1982</v>
      </c>
      <c r="E682" s="358" t="s">
        <v>403</v>
      </c>
      <c r="F682" s="359" t="s">
        <v>994</v>
      </c>
      <c r="G682" s="355" t="s">
        <v>1242</v>
      </c>
      <c r="H682" s="355" t="s">
        <v>515</v>
      </c>
      <c r="I682" s="371">
        <v>205000</v>
      </c>
      <c r="J682" s="371">
        <f>-K2211/0.0833333333333333</f>
        <v>0</v>
      </c>
      <c r="K682" s="371"/>
      <c r="L682" s="372">
        <v>42746</v>
      </c>
      <c r="M682" s="372">
        <v>42744</v>
      </c>
      <c r="N682" s="373">
        <v>43108</v>
      </c>
      <c r="O682" s="374">
        <f>YEAR(N682)</f>
        <v>2018</v>
      </c>
      <c r="P682" s="374">
        <f>MONTH(N682)</f>
        <v>1</v>
      </c>
      <c r="Q682" s="375" t="str">
        <f>IF(P682&gt;9,CONCATENATE(O682,P682),CONCATENATE(O682,"0",P682))</f>
        <v>201801</v>
      </c>
      <c r="R682" s="354">
        <v>0</v>
      </c>
      <c r="S682" s="376">
        <v>0</v>
      </c>
      <c r="T682" s="376">
        <v>0</v>
      </c>
      <c r="U682" s="355"/>
      <c r="V682" s="348"/>
      <c r="W682" s="348"/>
      <c r="X682" s="348"/>
      <c r="Y682" s="38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82" s="422"/>
      <c r="AA682" s="348"/>
      <c r="AB682" s="348"/>
      <c r="AC682" s="348"/>
      <c r="AD682" s="348"/>
      <c r="AE682" s="348"/>
      <c r="AF682" s="348"/>
      <c r="AG682" s="348"/>
      <c r="AH682" s="348"/>
      <c r="AI682" s="348"/>
      <c r="AJ682" s="348"/>
      <c r="AK682" s="348"/>
      <c r="AL682" s="348"/>
      <c r="AM682" s="348"/>
      <c r="AN682" s="348"/>
      <c r="AO682" s="348"/>
      <c r="AP682" s="348"/>
      <c r="AQ682" s="348"/>
      <c r="AR682" s="7"/>
      <c r="AS682" s="7"/>
      <c r="AT682" s="7"/>
      <c r="AU682" s="7"/>
      <c r="AV682" s="7"/>
      <c r="AW682" s="7"/>
      <c r="AX682" s="7"/>
      <c r="AY682" s="7"/>
      <c r="AZ682" s="7"/>
      <c r="BA682" s="7"/>
      <c r="BB682" s="7"/>
      <c r="BC682" s="7"/>
      <c r="BD682" s="7"/>
      <c r="BE682" s="7"/>
      <c r="BF682" s="7"/>
      <c r="BG682" s="7"/>
      <c r="BH682" s="7"/>
      <c r="BI682" s="7"/>
      <c r="BJ682" s="7"/>
      <c r="BK682" s="7"/>
      <c r="BL682" s="7"/>
      <c r="BM682" s="7"/>
      <c r="BN682" s="7"/>
      <c r="BO682" s="7"/>
      <c r="BP682" s="7"/>
      <c r="BQ682" s="7"/>
      <c r="BR682" s="7"/>
      <c r="BS682" s="7"/>
      <c r="BT682" s="7"/>
      <c r="BU682" s="7"/>
      <c r="BV682" s="7"/>
      <c r="BW682" s="7"/>
      <c r="BX682" s="7"/>
      <c r="BY682" s="7"/>
      <c r="BZ682" s="7"/>
      <c r="CA682" s="7"/>
      <c r="CB682" s="7"/>
      <c r="CC682" s="7"/>
      <c r="CD682" s="7"/>
      <c r="CE682" s="7"/>
      <c r="CF682" s="7"/>
      <c r="CG682" s="7"/>
      <c r="CH682" s="7"/>
      <c r="CI682" s="7"/>
      <c r="CJ682" s="7"/>
      <c r="CK682" s="7"/>
      <c r="CL682" s="7"/>
      <c r="CM682" s="7"/>
      <c r="CN682" s="7"/>
      <c r="CO682" s="7"/>
      <c r="CP682" s="7"/>
      <c r="CQ682" s="7"/>
      <c r="CR682" s="7"/>
      <c r="CS682" s="7"/>
      <c r="CT682" s="7"/>
      <c r="CU682" s="7"/>
      <c r="CV682" s="7"/>
    </row>
    <row r="683" spans="1:100" s="8" customFormat="1" ht="43.5" customHeight="1" x14ac:dyDescent="0.25">
      <c r="A683" s="311" t="s">
        <v>131</v>
      </c>
      <c r="B683" s="235" t="s">
        <v>998</v>
      </c>
      <c r="C683" s="398" t="s">
        <v>920</v>
      </c>
      <c r="D683" s="314" t="s">
        <v>717</v>
      </c>
      <c r="E683" s="314" t="s">
        <v>381</v>
      </c>
      <c r="F683" s="359" t="s">
        <v>1758</v>
      </c>
      <c r="G683" s="355" t="s">
        <v>1759</v>
      </c>
      <c r="H683" s="355" t="s">
        <v>1760</v>
      </c>
      <c r="I683" s="316">
        <v>184272</v>
      </c>
      <c r="J683" s="316">
        <f>-K2839/0.0833333333333333</f>
        <v>0</v>
      </c>
      <c r="K683" s="316"/>
      <c r="L683" s="317">
        <v>42746</v>
      </c>
      <c r="M683" s="317">
        <v>42749</v>
      </c>
      <c r="N683" s="317">
        <v>43113</v>
      </c>
      <c r="O683" s="338">
        <f>YEAR(N683)</f>
        <v>2018</v>
      </c>
      <c r="P683" s="336">
        <f>MONTH(N683)</f>
        <v>1</v>
      </c>
      <c r="Q683" s="333" t="str">
        <f>IF(P683&gt;9,CONCATENATE(O683,P683),CONCATENATE(O683,"0",P683))</f>
        <v>201801</v>
      </c>
      <c r="R683" s="354" t="s">
        <v>268</v>
      </c>
      <c r="S683" s="319">
        <v>0</v>
      </c>
      <c r="T683" s="319">
        <v>0</v>
      </c>
      <c r="U683" s="308"/>
      <c r="V683" s="363"/>
      <c r="W683" s="360"/>
      <c r="X683" s="363"/>
      <c r="Y683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83" s="348"/>
      <c r="AA683" s="348"/>
      <c r="AB683" s="348"/>
      <c r="AC683" s="348"/>
      <c r="AD683" s="348"/>
      <c r="AE683" s="348"/>
      <c r="AF683" s="348"/>
      <c r="AG683" s="348"/>
      <c r="AH683" s="348"/>
      <c r="AI683" s="348"/>
      <c r="AJ683" s="348"/>
      <c r="AK683" s="348"/>
      <c r="AL683" s="348"/>
      <c r="AM683" s="348"/>
      <c r="AN683" s="348"/>
      <c r="AO683" s="348"/>
      <c r="AP683" s="348"/>
      <c r="AQ683" s="348"/>
    </row>
    <row r="684" spans="1:100" s="8" customFormat="1" ht="43.5" customHeight="1" x14ac:dyDescent="0.25">
      <c r="A684" s="311" t="s">
        <v>131</v>
      </c>
      <c r="B684" s="369" t="s">
        <v>998</v>
      </c>
      <c r="C684" s="398" t="s">
        <v>920</v>
      </c>
      <c r="D684" s="314" t="s">
        <v>2248</v>
      </c>
      <c r="E684" s="314" t="s">
        <v>403</v>
      </c>
      <c r="F684" s="315" t="s">
        <v>34</v>
      </c>
      <c r="G684" s="313" t="s">
        <v>1980</v>
      </c>
      <c r="H684" s="313" t="s">
        <v>1981</v>
      </c>
      <c r="I684" s="316">
        <v>3000</v>
      </c>
      <c r="J684" s="316">
        <f>-K2280/0.0833333333333333</f>
        <v>0</v>
      </c>
      <c r="K684" s="316"/>
      <c r="L684" s="317" t="s">
        <v>328</v>
      </c>
      <c r="M684" s="317">
        <v>40931</v>
      </c>
      <c r="N684" s="318">
        <v>43122</v>
      </c>
      <c r="O684" s="336">
        <f>YEAR(N684)</f>
        <v>2018</v>
      </c>
      <c r="P684" s="336">
        <f>MONTH(N684)</f>
        <v>1</v>
      </c>
      <c r="Q684" s="326" t="str">
        <f>IF(P684&gt;9,CONCATENATE(O684,P684),CONCATENATE(O684,"0",P684))</f>
        <v>201801</v>
      </c>
      <c r="R684" s="311">
        <v>0</v>
      </c>
      <c r="S684" s="319">
        <v>0</v>
      </c>
      <c r="T684" s="319">
        <v>0</v>
      </c>
      <c r="U684" s="313"/>
      <c r="V684" s="360"/>
      <c r="W684" s="360"/>
      <c r="X684" s="360"/>
      <c r="Y684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84" s="360"/>
      <c r="AA684" s="363"/>
      <c r="AB684" s="363"/>
      <c r="AC684" s="363"/>
      <c r="AD684" s="363"/>
      <c r="AE684" s="363"/>
      <c r="AF684" s="363"/>
      <c r="AG684" s="363"/>
      <c r="AH684" s="363"/>
      <c r="AI684" s="363"/>
      <c r="AJ684" s="363"/>
      <c r="AK684" s="363"/>
      <c r="AL684" s="363"/>
      <c r="AM684" s="363"/>
      <c r="AN684" s="363"/>
      <c r="AO684" s="363"/>
      <c r="AP684" s="363"/>
      <c r="AQ684" s="363"/>
      <c r="AR684" s="7"/>
      <c r="AS684" s="7"/>
      <c r="AT684" s="7"/>
      <c r="AU684" s="7"/>
      <c r="AV684" s="7"/>
      <c r="AW684" s="7"/>
      <c r="AX684" s="7"/>
      <c r="AY684" s="7"/>
      <c r="AZ684" s="7"/>
      <c r="BA684" s="7"/>
      <c r="BB684" s="7"/>
      <c r="BC684" s="7"/>
      <c r="BD684" s="7"/>
      <c r="BE684" s="7"/>
      <c r="BF684" s="7"/>
      <c r="BG684" s="7"/>
      <c r="BH684" s="7"/>
      <c r="BI684" s="7"/>
      <c r="BJ684" s="7"/>
      <c r="BK684" s="7"/>
      <c r="BL684" s="7"/>
      <c r="BM684" s="7"/>
      <c r="BN684" s="7"/>
      <c r="BO684" s="7"/>
      <c r="BP684" s="7"/>
      <c r="BQ684" s="7"/>
      <c r="BR684" s="7"/>
      <c r="BS684" s="7"/>
      <c r="BT684" s="7"/>
      <c r="BU684" s="7"/>
      <c r="BV684" s="7"/>
      <c r="BW684" s="7"/>
      <c r="BX684" s="7"/>
      <c r="BY684" s="7"/>
      <c r="BZ684" s="7"/>
      <c r="CA684" s="7"/>
      <c r="CB684" s="7"/>
      <c r="CC684" s="7"/>
      <c r="CD684" s="7"/>
      <c r="CE684" s="7"/>
      <c r="CF684" s="7"/>
      <c r="CG684" s="7"/>
      <c r="CH684" s="7"/>
      <c r="CI684" s="7"/>
      <c r="CJ684" s="7"/>
      <c r="CK684" s="7"/>
      <c r="CL684" s="7"/>
      <c r="CM684" s="7"/>
      <c r="CN684" s="7"/>
      <c r="CO684" s="7"/>
      <c r="CP684" s="7"/>
      <c r="CQ684" s="7"/>
      <c r="CR684" s="7"/>
      <c r="CS684" s="7"/>
      <c r="CT684" s="7"/>
      <c r="CU684" s="7"/>
      <c r="CV684" s="7"/>
    </row>
    <row r="685" spans="1:100" s="7" customFormat="1" ht="43.5" customHeight="1" x14ac:dyDescent="0.25">
      <c r="A685" s="305" t="s">
        <v>131</v>
      </c>
      <c r="B685" s="235" t="s">
        <v>998</v>
      </c>
      <c r="C685" s="398" t="s">
        <v>920</v>
      </c>
      <c r="D685" s="306" t="s">
        <v>2225</v>
      </c>
      <c r="E685" s="306" t="s">
        <v>380</v>
      </c>
      <c r="F685" s="307" t="s">
        <v>1000</v>
      </c>
      <c r="G685" s="308" t="s">
        <v>198</v>
      </c>
      <c r="H685" s="308" t="s">
        <v>1001</v>
      </c>
      <c r="I685" s="309">
        <v>525100</v>
      </c>
      <c r="J685" s="309">
        <f>-K2854/0.0833333333333333</f>
        <v>0</v>
      </c>
      <c r="K685" s="309"/>
      <c r="L685" s="310">
        <v>42725</v>
      </c>
      <c r="M685" s="310">
        <v>42758</v>
      </c>
      <c r="N685" s="310">
        <v>43122</v>
      </c>
      <c r="O685" s="337">
        <f>YEAR(N685)</f>
        <v>2018</v>
      </c>
      <c r="P685" s="336">
        <f>MONTH(N685)</f>
        <v>1</v>
      </c>
      <c r="Q685" s="332" t="str">
        <f>IF(P685&gt;9,CONCATENATE(O685,P685),CONCATENATE(O685,"0",P685))</f>
        <v>201801</v>
      </c>
      <c r="R685" s="311">
        <v>0</v>
      </c>
      <c r="S685" s="312">
        <v>0.1</v>
      </c>
      <c r="T685" s="312">
        <v>0</v>
      </c>
      <c r="U685" s="308"/>
      <c r="V685" s="360"/>
      <c r="W685" s="360"/>
      <c r="X685" s="360"/>
      <c r="Y685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85" s="422"/>
      <c r="AA685" s="349"/>
      <c r="AB685" s="349"/>
      <c r="AC685" s="349"/>
      <c r="AD685" s="349"/>
      <c r="AE685" s="349"/>
      <c r="AF685" s="349"/>
      <c r="AG685" s="349"/>
      <c r="AH685" s="349"/>
      <c r="AI685" s="349"/>
      <c r="AJ685" s="349"/>
      <c r="AK685" s="349"/>
      <c r="AL685" s="349"/>
      <c r="AM685" s="349"/>
      <c r="AN685" s="349"/>
      <c r="AO685" s="349"/>
      <c r="AP685" s="349"/>
      <c r="AQ685" s="349"/>
      <c r="AR685" s="8"/>
      <c r="AS685" s="8"/>
      <c r="AT685" s="8"/>
      <c r="AU685" s="8"/>
      <c r="AV685" s="8"/>
      <c r="AW685" s="8"/>
      <c r="AX685" s="8"/>
      <c r="AY685" s="8"/>
      <c r="AZ685" s="8"/>
      <c r="BA685" s="8"/>
      <c r="BB685" s="8"/>
      <c r="BC685" s="8"/>
      <c r="BD685" s="8"/>
      <c r="BE685" s="8"/>
      <c r="BF685" s="8"/>
      <c r="BG685" s="8"/>
      <c r="BH685" s="8"/>
      <c r="BI685" s="8"/>
      <c r="BJ685" s="8"/>
      <c r="BK685" s="8"/>
      <c r="BL685" s="8"/>
      <c r="BM685" s="8"/>
      <c r="BN685" s="8"/>
      <c r="BO685" s="8"/>
      <c r="BP685" s="8"/>
      <c r="BQ685" s="8"/>
      <c r="BR685" s="8"/>
      <c r="BS685" s="8"/>
      <c r="BT685" s="8"/>
      <c r="BU685" s="8"/>
      <c r="BV685" s="8"/>
      <c r="BW685" s="8"/>
      <c r="BX685" s="8"/>
      <c r="BY685" s="8"/>
      <c r="BZ685" s="8"/>
      <c r="CA685" s="8"/>
      <c r="CB685" s="8"/>
      <c r="CC685" s="8"/>
      <c r="CD685" s="8"/>
      <c r="CE685" s="8"/>
      <c r="CF685" s="8"/>
      <c r="CG685" s="8"/>
      <c r="CH685" s="8"/>
      <c r="CI685" s="8"/>
      <c r="CJ685" s="8"/>
      <c r="CK685" s="8"/>
      <c r="CL685" s="8"/>
      <c r="CM685" s="8"/>
      <c r="CN685" s="8"/>
      <c r="CO685" s="8"/>
      <c r="CP685" s="8"/>
      <c r="CQ685" s="8"/>
      <c r="CR685" s="8"/>
      <c r="CS685" s="8"/>
      <c r="CT685" s="8"/>
      <c r="CU685" s="8"/>
      <c r="CV685" s="8"/>
    </row>
    <row r="686" spans="1:100" s="7" customFormat="1" ht="43.5" customHeight="1" x14ac:dyDescent="0.25">
      <c r="A686" s="305" t="s">
        <v>131</v>
      </c>
      <c r="B686" s="369" t="s">
        <v>998</v>
      </c>
      <c r="C686" s="398" t="s">
        <v>920</v>
      </c>
      <c r="D686" s="306" t="s">
        <v>3220</v>
      </c>
      <c r="E686" s="306" t="s">
        <v>381</v>
      </c>
      <c r="F686" s="307" t="s">
        <v>46</v>
      </c>
      <c r="G686" s="308" t="s">
        <v>3221</v>
      </c>
      <c r="H686" s="308" t="s">
        <v>3222</v>
      </c>
      <c r="I686" s="309">
        <v>14332</v>
      </c>
      <c r="J686" s="309">
        <f>-K2305/0.0833333333333333</f>
        <v>0</v>
      </c>
      <c r="K686" s="309"/>
      <c r="L686" s="310" t="s">
        <v>328</v>
      </c>
      <c r="M686" s="310">
        <v>42767</v>
      </c>
      <c r="N686" s="310">
        <v>43131</v>
      </c>
      <c r="O686" s="337">
        <f>YEAR(N686)</f>
        <v>2018</v>
      </c>
      <c r="P686" s="336">
        <f>MONTH(N686)</f>
        <v>1</v>
      </c>
      <c r="Q686" s="332" t="str">
        <f>IF(P686&gt;9,CONCATENATE(O686,P686),CONCATENATE(O686,"0",P686))</f>
        <v>201801</v>
      </c>
      <c r="R686" s="311" t="s">
        <v>268</v>
      </c>
      <c r="S686" s="312">
        <v>0</v>
      </c>
      <c r="T686" s="312">
        <v>0</v>
      </c>
      <c r="U686" s="313"/>
      <c r="V686" s="363"/>
      <c r="W686" s="360"/>
      <c r="X686" s="385"/>
      <c r="Y686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86" s="360"/>
      <c r="AA686" s="360"/>
      <c r="AB686" s="360"/>
      <c r="AC686" s="360"/>
      <c r="AD686" s="360"/>
      <c r="AE686" s="360"/>
      <c r="AF686" s="360"/>
      <c r="AG686" s="360"/>
      <c r="AH686" s="360"/>
      <c r="AI686" s="360"/>
      <c r="AJ686" s="360"/>
      <c r="AK686" s="360"/>
      <c r="AL686" s="360"/>
      <c r="AM686" s="360"/>
      <c r="AN686" s="360"/>
      <c r="AO686" s="360"/>
      <c r="AP686" s="360"/>
      <c r="AQ686" s="360"/>
      <c r="AR686" s="8"/>
      <c r="AS686" s="8"/>
      <c r="AT686" s="8"/>
      <c r="AU686" s="8"/>
      <c r="AV686" s="8"/>
      <c r="AW686" s="8"/>
      <c r="AX686" s="8"/>
      <c r="AY686" s="8"/>
      <c r="AZ686" s="8"/>
      <c r="BA686" s="8"/>
      <c r="BB686" s="8"/>
      <c r="BC686" s="8"/>
      <c r="BD686" s="8"/>
      <c r="BE686" s="8"/>
      <c r="BF686" s="8"/>
      <c r="BG686" s="8"/>
      <c r="BH686" s="8"/>
      <c r="BI686" s="8"/>
      <c r="BJ686" s="8"/>
      <c r="BK686" s="8"/>
      <c r="BL686" s="8"/>
      <c r="BM686" s="8"/>
      <c r="BN686" s="8"/>
      <c r="BO686" s="8"/>
      <c r="BP686" s="8"/>
      <c r="BQ686" s="8"/>
      <c r="BR686" s="8"/>
      <c r="BS686" s="8"/>
      <c r="BT686" s="8"/>
      <c r="BU686" s="8"/>
      <c r="BV686" s="8"/>
      <c r="BW686" s="8"/>
      <c r="BX686" s="8"/>
      <c r="BY686" s="8"/>
      <c r="BZ686" s="8"/>
      <c r="CA686" s="8"/>
      <c r="CB686" s="8"/>
      <c r="CC686" s="8"/>
      <c r="CD686" s="8"/>
      <c r="CE686" s="8"/>
      <c r="CF686" s="8"/>
      <c r="CG686" s="8"/>
      <c r="CH686" s="8"/>
      <c r="CI686" s="8"/>
      <c r="CJ686" s="8"/>
      <c r="CK686" s="8"/>
      <c r="CL686" s="8"/>
      <c r="CM686" s="8"/>
      <c r="CN686" s="8"/>
      <c r="CO686" s="8"/>
      <c r="CP686" s="8"/>
      <c r="CQ686" s="8"/>
      <c r="CR686" s="8"/>
      <c r="CS686" s="8"/>
      <c r="CT686" s="8"/>
      <c r="CU686" s="8"/>
      <c r="CV686" s="8"/>
    </row>
    <row r="687" spans="1:100" s="7" customFormat="1" ht="43.5" customHeight="1" x14ac:dyDescent="0.25">
      <c r="A687" s="305" t="s">
        <v>131</v>
      </c>
      <c r="B687" s="369" t="s">
        <v>998</v>
      </c>
      <c r="C687" s="398" t="s">
        <v>920</v>
      </c>
      <c r="D687" s="306" t="s">
        <v>3216</v>
      </c>
      <c r="E687" s="306" t="s">
        <v>403</v>
      </c>
      <c r="F687" s="307" t="s">
        <v>3217</v>
      </c>
      <c r="G687" s="308" t="s">
        <v>3218</v>
      </c>
      <c r="H687" s="308" t="s">
        <v>3219</v>
      </c>
      <c r="I687" s="309">
        <v>70000</v>
      </c>
      <c r="J687" s="309">
        <f>-K2305/0.0833333333333333</f>
        <v>0</v>
      </c>
      <c r="K687" s="309"/>
      <c r="L687" s="310" t="s">
        <v>328</v>
      </c>
      <c r="M687" s="310">
        <v>42769</v>
      </c>
      <c r="N687" s="310">
        <v>43133</v>
      </c>
      <c r="O687" s="337">
        <f>YEAR(N687)</f>
        <v>2018</v>
      </c>
      <c r="P687" s="336">
        <f>MONTH(N687)</f>
        <v>2</v>
      </c>
      <c r="Q687" s="332" t="str">
        <f>IF(P687&gt;9,CONCATENATE(O687,P687),CONCATENATE(O687,"0",P687))</f>
        <v>201802</v>
      </c>
      <c r="R687" s="311" t="s">
        <v>268</v>
      </c>
      <c r="S687" s="312">
        <v>0</v>
      </c>
      <c r="T687" s="312">
        <v>0</v>
      </c>
      <c r="U687" s="313"/>
      <c r="V687" s="363"/>
      <c r="W687" s="360"/>
      <c r="X687" s="385"/>
      <c r="Y687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87" s="360"/>
      <c r="AA687" s="360"/>
      <c r="AB687" s="360"/>
      <c r="AC687" s="360"/>
      <c r="AD687" s="360"/>
      <c r="AE687" s="360"/>
      <c r="AF687" s="360"/>
      <c r="AG687" s="360"/>
      <c r="AH687" s="360"/>
      <c r="AI687" s="360"/>
      <c r="AJ687" s="360"/>
      <c r="AK687" s="360"/>
      <c r="AL687" s="360"/>
      <c r="AM687" s="360"/>
      <c r="AN687" s="360"/>
      <c r="AO687" s="360"/>
      <c r="AP687" s="360"/>
      <c r="AQ687" s="360"/>
      <c r="AR687" s="8"/>
      <c r="AS687" s="8"/>
      <c r="AT687" s="8"/>
      <c r="AU687" s="8"/>
      <c r="AV687" s="8"/>
      <c r="AW687" s="8"/>
      <c r="AX687" s="8"/>
      <c r="AY687" s="8"/>
      <c r="AZ687" s="8"/>
      <c r="BA687" s="8"/>
      <c r="BB687" s="8"/>
      <c r="BC687" s="8"/>
      <c r="BD687" s="8"/>
      <c r="BE687" s="8"/>
      <c r="BF687" s="8"/>
      <c r="BG687" s="8"/>
      <c r="BH687" s="8"/>
      <c r="BI687" s="8"/>
      <c r="BJ687" s="8"/>
      <c r="BK687" s="8"/>
      <c r="BL687" s="8"/>
      <c r="BM687" s="8"/>
      <c r="BN687" s="8"/>
      <c r="BO687" s="8"/>
      <c r="BP687" s="8"/>
      <c r="BQ687" s="8"/>
      <c r="BR687" s="8"/>
      <c r="BS687" s="8"/>
      <c r="BT687" s="8"/>
      <c r="BU687" s="8"/>
      <c r="BV687" s="8"/>
      <c r="BW687" s="8"/>
      <c r="BX687" s="8"/>
      <c r="BY687" s="8"/>
      <c r="BZ687" s="8"/>
      <c r="CA687" s="8"/>
      <c r="CB687" s="8"/>
      <c r="CC687" s="8"/>
      <c r="CD687" s="8"/>
      <c r="CE687" s="8"/>
      <c r="CF687" s="8"/>
      <c r="CG687" s="8"/>
      <c r="CH687" s="8"/>
      <c r="CI687" s="8"/>
      <c r="CJ687" s="8"/>
      <c r="CK687" s="8"/>
      <c r="CL687" s="8"/>
      <c r="CM687" s="8"/>
      <c r="CN687" s="8"/>
      <c r="CO687" s="8"/>
      <c r="CP687" s="8"/>
      <c r="CQ687" s="8"/>
      <c r="CR687" s="8"/>
      <c r="CS687" s="8"/>
      <c r="CT687" s="8"/>
      <c r="CU687" s="8"/>
      <c r="CV687" s="8"/>
    </row>
    <row r="688" spans="1:100" s="7" customFormat="1" ht="43.5" customHeight="1" x14ac:dyDescent="0.25">
      <c r="A688" s="311" t="s">
        <v>131</v>
      </c>
      <c r="B688" s="369" t="s">
        <v>998</v>
      </c>
      <c r="C688" s="398" t="s">
        <v>920</v>
      </c>
      <c r="D688" s="314"/>
      <c r="E688" s="314" t="s">
        <v>403</v>
      </c>
      <c r="F688" s="307" t="s">
        <v>2290</v>
      </c>
      <c r="G688" s="313" t="s">
        <v>2291</v>
      </c>
      <c r="H688" s="313" t="s">
        <v>61</v>
      </c>
      <c r="I688" s="316">
        <v>801150</v>
      </c>
      <c r="J688" s="316">
        <f>-K2303/0.0833333333333333</f>
        <v>0</v>
      </c>
      <c r="K688" s="316"/>
      <c r="L688" s="317">
        <v>42676</v>
      </c>
      <c r="M688" s="317">
        <v>42410</v>
      </c>
      <c r="N688" s="318">
        <v>43140</v>
      </c>
      <c r="O688" s="336">
        <f>YEAR(N688)</f>
        <v>2018</v>
      </c>
      <c r="P688" s="336">
        <f>MONTH(N688)</f>
        <v>2</v>
      </c>
      <c r="Q688" s="326" t="str">
        <f>IF(P688&gt;9,CONCATENATE(O688,P688),CONCATENATE(O688,"0",P688))</f>
        <v>201802</v>
      </c>
      <c r="R688" s="311" t="s">
        <v>44</v>
      </c>
      <c r="S688" s="319">
        <v>0</v>
      </c>
      <c r="T688" s="319">
        <v>0</v>
      </c>
      <c r="U688" s="313"/>
      <c r="V688" s="363"/>
      <c r="W688" s="360"/>
      <c r="X688" s="363"/>
      <c r="Y688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88" s="360"/>
      <c r="AA688" s="360"/>
      <c r="AB688" s="360"/>
      <c r="AC688" s="360"/>
      <c r="AD688" s="360"/>
      <c r="AE688" s="360"/>
      <c r="AF688" s="360"/>
      <c r="AG688" s="360"/>
      <c r="AH688" s="360"/>
      <c r="AI688" s="360"/>
      <c r="AJ688" s="360"/>
      <c r="AK688" s="360"/>
      <c r="AL688" s="360"/>
      <c r="AM688" s="360"/>
      <c r="AN688" s="360"/>
      <c r="AO688" s="360"/>
      <c r="AP688" s="360"/>
      <c r="AQ688" s="360"/>
      <c r="AR688" s="8"/>
      <c r="AS688" s="8"/>
      <c r="AT688" s="8"/>
      <c r="AU688" s="8"/>
      <c r="AV688" s="8"/>
      <c r="AW688" s="8"/>
      <c r="AX688" s="8"/>
      <c r="AY688" s="8"/>
      <c r="AZ688" s="8"/>
      <c r="BA688" s="8"/>
      <c r="BB688" s="8"/>
      <c r="BC688" s="8"/>
      <c r="BD688" s="8"/>
      <c r="BE688" s="8"/>
      <c r="BF688" s="8"/>
      <c r="BG688" s="8"/>
      <c r="BH688" s="8"/>
      <c r="BI688" s="8"/>
      <c r="BJ688" s="8"/>
      <c r="BK688" s="8"/>
      <c r="BL688" s="8"/>
      <c r="BM688" s="8"/>
      <c r="BN688" s="8"/>
      <c r="BO688" s="8"/>
      <c r="BP688" s="8"/>
      <c r="BQ688" s="8"/>
      <c r="BR688" s="8"/>
      <c r="BS688" s="8"/>
      <c r="BT688" s="8"/>
      <c r="BU688" s="8"/>
      <c r="BV688" s="8"/>
      <c r="BW688" s="8"/>
      <c r="BX688" s="8"/>
      <c r="BY688" s="8"/>
      <c r="BZ688" s="8"/>
      <c r="CA688" s="8"/>
      <c r="CB688" s="8"/>
      <c r="CC688" s="8"/>
      <c r="CD688" s="8"/>
      <c r="CE688" s="8"/>
      <c r="CF688" s="8"/>
      <c r="CG688" s="8"/>
      <c r="CH688" s="8"/>
      <c r="CI688" s="8"/>
      <c r="CJ688" s="8"/>
      <c r="CK688" s="8"/>
      <c r="CL688" s="8"/>
      <c r="CM688" s="8"/>
      <c r="CN688" s="8"/>
      <c r="CO688" s="8"/>
      <c r="CP688" s="8"/>
      <c r="CQ688" s="8"/>
      <c r="CR688" s="8"/>
      <c r="CS688" s="8"/>
      <c r="CT688" s="8"/>
      <c r="CU688" s="8"/>
      <c r="CV688" s="8"/>
    </row>
    <row r="689" spans="1:100" s="7" customFormat="1" ht="43.5" customHeight="1" x14ac:dyDescent="0.25">
      <c r="A689" s="305" t="s">
        <v>131</v>
      </c>
      <c r="B689" s="369" t="s">
        <v>998</v>
      </c>
      <c r="C689" s="398" t="s">
        <v>920</v>
      </c>
      <c r="D689" s="306"/>
      <c r="E689" s="306" t="s">
        <v>403</v>
      </c>
      <c r="F689" s="307" t="s">
        <v>2716</v>
      </c>
      <c r="G689" s="308" t="s">
        <v>3224</v>
      </c>
      <c r="H689" s="308" t="s">
        <v>493</v>
      </c>
      <c r="I689" s="309">
        <v>15400</v>
      </c>
      <c r="J689" s="309">
        <f>-K2310/0.0833333333333333</f>
        <v>0</v>
      </c>
      <c r="K689" s="309"/>
      <c r="L689" s="310" t="s">
        <v>328</v>
      </c>
      <c r="M689" s="310">
        <v>42779</v>
      </c>
      <c r="N689" s="310">
        <v>43143</v>
      </c>
      <c r="O689" s="337">
        <f>YEAR(N689)</f>
        <v>2018</v>
      </c>
      <c r="P689" s="336">
        <f>MONTH(N689)</f>
        <v>2</v>
      </c>
      <c r="Q689" s="332" t="str">
        <f>IF(P689&gt;9,CONCATENATE(O689,P689),CONCATENATE(O689,"0",P689))</f>
        <v>201802</v>
      </c>
      <c r="R689" s="311" t="s">
        <v>44</v>
      </c>
      <c r="S689" s="312">
        <v>0</v>
      </c>
      <c r="T689" s="312">
        <v>0</v>
      </c>
      <c r="U689" s="313"/>
      <c r="V689" s="363"/>
      <c r="W689" s="360"/>
      <c r="X689" s="385"/>
      <c r="Y689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89" s="360"/>
      <c r="AA689" s="360"/>
      <c r="AB689" s="360"/>
      <c r="AC689" s="360"/>
      <c r="AD689" s="360"/>
      <c r="AE689" s="360"/>
      <c r="AF689" s="360"/>
      <c r="AG689" s="360"/>
      <c r="AH689" s="360"/>
      <c r="AI689" s="360"/>
      <c r="AJ689" s="360"/>
      <c r="AK689" s="360"/>
      <c r="AL689" s="360"/>
      <c r="AM689" s="360"/>
      <c r="AN689" s="360"/>
      <c r="AO689" s="360"/>
      <c r="AP689" s="360"/>
      <c r="AQ689" s="360"/>
      <c r="AR689" s="8"/>
      <c r="AS689" s="8"/>
      <c r="AT689" s="8"/>
      <c r="AU689" s="8"/>
      <c r="AV689" s="8"/>
      <c r="AW689" s="8"/>
      <c r="AX689" s="8"/>
      <c r="AY689" s="8"/>
      <c r="AZ689" s="8"/>
      <c r="BA689" s="8"/>
      <c r="BB689" s="8"/>
      <c r="BC689" s="8"/>
      <c r="BD689" s="8"/>
      <c r="BE689" s="8"/>
      <c r="BF689" s="8"/>
      <c r="BG689" s="8"/>
      <c r="BH689" s="8"/>
      <c r="BI689" s="8"/>
      <c r="BJ689" s="8"/>
      <c r="BK689" s="8"/>
      <c r="BL689" s="8"/>
      <c r="BM689" s="8"/>
      <c r="BN689" s="8"/>
      <c r="BO689" s="8"/>
      <c r="BP689" s="8"/>
      <c r="BQ689" s="8"/>
      <c r="BR689" s="8"/>
      <c r="BS689" s="8"/>
      <c r="BT689" s="8"/>
      <c r="BU689" s="8"/>
      <c r="BV689" s="8"/>
      <c r="BW689" s="8"/>
      <c r="BX689" s="8"/>
      <c r="BY689" s="8"/>
      <c r="BZ689" s="8"/>
      <c r="CA689" s="8"/>
      <c r="CB689" s="8"/>
      <c r="CC689" s="8"/>
      <c r="CD689" s="8"/>
      <c r="CE689" s="8"/>
      <c r="CF689" s="8"/>
      <c r="CG689" s="8"/>
      <c r="CH689" s="8"/>
      <c r="CI689" s="8"/>
      <c r="CJ689" s="8"/>
      <c r="CK689" s="8"/>
      <c r="CL689" s="8"/>
      <c r="CM689" s="8"/>
      <c r="CN689" s="8"/>
      <c r="CO689" s="8"/>
      <c r="CP689" s="8"/>
      <c r="CQ689" s="8"/>
      <c r="CR689" s="8"/>
      <c r="CS689" s="8"/>
      <c r="CT689" s="8"/>
      <c r="CU689" s="8"/>
      <c r="CV689" s="8"/>
    </row>
    <row r="690" spans="1:100" s="7" customFormat="1" ht="43.5" customHeight="1" x14ac:dyDescent="0.25">
      <c r="A690" s="311" t="s">
        <v>131</v>
      </c>
      <c r="B690" s="369" t="s">
        <v>998</v>
      </c>
      <c r="C690" s="398" t="s">
        <v>920</v>
      </c>
      <c r="D690" s="314" t="s">
        <v>2286</v>
      </c>
      <c r="E690" s="314" t="s">
        <v>403</v>
      </c>
      <c r="F690" s="315" t="s">
        <v>2287</v>
      </c>
      <c r="G690" s="313" t="s">
        <v>2288</v>
      </c>
      <c r="H690" s="313" t="s">
        <v>493</v>
      </c>
      <c r="I690" s="316">
        <v>14991.9</v>
      </c>
      <c r="J690" s="316">
        <f>-K2304/0.0833333333333333</f>
        <v>0</v>
      </c>
      <c r="K690" s="316"/>
      <c r="L690" s="317" t="s">
        <v>328</v>
      </c>
      <c r="M690" s="317">
        <v>42789</v>
      </c>
      <c r="N690" s="318">
        <v>43153</v>
      </c>
      <c r="O690" s="336">
        <f>YEAR(N690)</f>
        <v>2018</v>
      </c>
      <c r="P690" s="336">
        <f>MONTH(N690)</f>
        <v>2</v>
      </c>
      <c r="Q690" s="326" t="str">
        <f>IF(P690&gt;9,CONCATENATE(O690,P690),CONCATENATE(O690,"0",P690))</f>
        <v>201802</v>
      </c>
      <c r="R690" s="311" t="s">
        <v>268</v>
      </c>
      <c r="S690" s="319">
        <v>0</v>
      </c>
      <c r="T690" s="319">
        <v>0</v>
      </c>
      <c r="U690" s="313"/>
      <c r="V690" s="363"/>
      <c r="W690" s="360"/>
      <c r="X690" s="363"/>
      <c r="Y690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90" s="385"/>
      <c r="AA690" s="363"/>
      <c r="AB690" s="363"/>
      <c r="AC690" s="363"/>
      <c r="AD690" s="363"/>
      <c r="AE690" s="363"/>
      <c r="AF690" s="363"/>
      <c r="AG690" s="363"/>
      <c r="AH690" s="363"/>
      <c r="AI690" s="363"/>
      <c r="AJ690" s="363"/>
      <c r="AK690" s="363"/>
      <c r="AL690" s="363"/>
      <c r="AM690" s="363"/>
      <c r="AN690" s="363"/>
      <c r="AO690" s="363"/>
      <c r="AP690" s="363"/>
      <c r="AQ690" s="363"/>
      <c r="AR690" s="8"/>
      <c r="AS690" s="8"/>
      <c r="AT690" s="8"/>
      <c r="AU690" s="8"/>
      <c r="AV690" s="8"/>
      <c r="AW690" s="8"/>
      <c r="AX690" s="8"/>
      <c r="AY690" s="8"/>
      <c r="AZ690" s="8"/>
      <c r="BA690" s="8"/>
      <c r="BB690" s="8"/>
      <c r="BC690" s="8"/>
      <c r="BD690" s="8"/>
      <c r="BE690" s="8"/>
      <c r="BF690" s="8"/>
      <c r="BG690" s="8"/>
      <c r="BH690" s="8"/>
      <c r="BI690" s="8"/>
      <c r="BJ690" s="8"/>
      <c r="BK690" s="8"/>
      <c r="BL690" s="8"/>
      <c r="BM690" s="8"/>
      <c r="BN690" s="8"/>
      <c r="BO690" s="8"/>
      <c r="BP690" s="8"/>
      <c r="BQ690" s="8"/>
      <c r="BR690" s="8"/>
      <c r="BS690" s="8"/>
      <c r="BT690" s="8"/>
      <c r="BU690" s="8"/>
      <c r="BV690" s="8"/>
      <c r="BW690" s="8"/>
      <c r="BX690" s="8"/>
      <c r="BY690" s="8"/>
      <c r="BZ690" s="8"/>
      <c r="CA690" s="8"/>
      <c r="CB690" s="8"/>
      <c r="CC690" s="8"/>
      <c r="CD690" s="8"/>
      <c r="CE690" s="8"/>
      <c r="CF690" s="8"/>
      <c r="CG690" s="8"/>
      <c r="CH690" s="8"/>
      <c r="CI690" s="8"/>
      <c r="CJ690" s="8"/>
      <c r="CK690" s="8"/>
      <c r="CL690" s="8"/>
      <c r="CM690" s="8"/>
      <c r="CN690" s="8"/>
      <c r="CO690" s="8"/>
      <c r="CP690" s="8"/>
      <c r="CQ690" s="8"/>
      <c r="CR690" s="8"/>
      <c r="CS690" s="8"/>
      <c r="CT690" s="8"/>
      <c r="CU690" s="8"/>
      <c r="CV690" s="8"/>
    </row>
    <row r="691" spans="1:100" s="7" customFormat="1" ht="43.5" customHeight="1" x14ac:dyDescent="0.25">
      <c r="A691" s="379" t="s">
        <v>131</v>
      </c>
      <c r="B691" s="378" t="s">
        <v>998</v>
      </c>
      <c r="C691" s="398" t="s">
        <v>920</v>
      </c>
      <c r="D691" s="365" t="s">
        <v>1763</v>
      </c>
      <c r="E691" s="306" t="s">
        <v>403</v>
      </c>
      <c r="F691" s="307" t="s">
        <v>1292</v>
      </c>
      <c r="G691" s="308" t="s">
        <v>1293</v>
      </c>
      <c r="H691" s="308" t="s">
        <v>1192</v>
      </c>
      <c r="I691" s="309">
        <v>641056</v>
      </c>
      <c r="J691" s="309">
        <f>-K2244/0.0833333333333333</f>
        <v>0</v>
      </c>
      <c r="K691" s="309"/>
      <c r="L691" s="310">
        <v>42781</v>
      </c>
      <c r="M691" s="310">
        <v>42792</v>
      </c>
      <c r="N691" s="310">
        <v>43156</v>
      </c>
      <c r="O691" s="337">
        <f>YEAR(N691)</f>
        <v>2018</v>
      </c>
      <c r="P691" s="336">
        <f>MONTH(N691)</f>
        <v>2</v>
      </c>
      <c r="Q691" s="332" t="str">
        <f>IF(P691&gt;9,CONCATENATE(O691,P691),CONCATENATE(O691,"0",P691))</f>
        <v>201802</v>
      </c>
      <c r="R691" s="354" t="s">
        <v>44</v>
      </c>
      <c r="S691" s="312">
        <v>0</v>
      </c>
      <c r="T691" s="312">
        <v>0</v>
      </c>
      <c r="U691" s="313"/>
      <c r="V691" s="360"/>
      <c r="W691" s="360"/>
      <c r="X691" s="360"/>
      <c r="Y691" s="361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91" s="422"/>
      <c r="AA691" s="348"/>
      <c r="AB691" s="348"/>
      <c r="AC691" s="348"/>
      <c r="AD691" s="348"/>
      <c r="AE691" s="348"/>
      <c r="AF691" s="348"/>
      <c r="AG691" s="348"/>
      <c r="AH691" s="348"/>
      <c r="AI691" s="348"/>
      <c r="AJ691" s="348"/>
      <c r="AK691" s="348"/>
      <c r="AL691" s="348"/>
      <c r="AM691" s="348"/>
      <c r="AN691" s="348"/>
      <c r="AO691" s="348"/>
      <c r="AP691" s="348"/>
      <c r="AQ691" s="348"/>
      <c r="AR691" s="8"/>
      <c r="AS691" s="8"/>
      <c r="AT691" s="8"/>
      <c r="AU691" s="8"/>
      <c r="AV691" s="8"/>
      <c r="AW691" s="8"/>
      <c r="AX691" s="8"/>
      <c r="AY691" s="8"/>
      <c r="AZ691" s="8"/>
      <c r="BA691" s="8"/>
      <c r="BB691" s="8"/>
      <c r="BC691" s="8"/>
      <c r="BD691" s="8"/>
      <c r="BE691" s="8"/>
      <c r="BF691" s="8"/>
      <c r="BG691" s="8"/>
      <c r="BH691" s="8"/>
      <c r="BI691" s="8"/>
      <c r="BJ691" s="8"/>
      <c r="BK691" s="8"/>
      <c r="BL691" s="8"/>
      <c r="BM691" s="8"/>
      <c r="BN691" s="8"/>
      <c r="BO691" s="8"/>
      <c r="BP691" s="8"/>
      <c r="BQ691" s="8"/>
      <c r="BR691" s="8"/>
      <c r="BS691" s="8"/>
      <c r="BT691" s="8"/>
      <c r="BU691" s="8"/>
      <c r="BV691" s="8"/>
      <c r="BW691" s="8"/>
      <c r="BX691" s="8"/>
      <c r="BY691" s="8"/>
      <c r="BZ691" s="8"/>
      <c r="CA691" s="8"/>
      <c r="CB691" s="8"/>
      <c r="CC691" s="8"/>
      <c r="CD691" s="8"/>
      <c r="CE691" s="8"/>
      <c r="CF691" s="8"/>
      <c r="CG691" s="8"/>
      <c r="CH691" s="8"/>
      <c r="CI691" s="8"/>
      <c r="CJ691" s="8"/>
      <c r="CK691" s="8"/>
      <c r="CL691" s="8"/>
      <c r="CM691" s="8"/>
      <c r="CN691" s="8"/>
      <c r="CO691" s="8"/>
      <c r="CP691" s="8"/>
      <c r="CQ691" s="8"/>
      <c r="CR691" s="8"/>
      <c r="CS691" s="8"/>
      <c r="CT691" s="8"/>
      <c r="CU691" s="8"/>
      <c r="CV691" s="8"/>
    </row>
    <row r="692" spans="1:100" s="7" customFormat="1" ht="43.5" customHeight="1" x14ac:dyDescent="0.25">
      <c r="A692" s="354" t="s">
        <v>131</v>
      </c>
      <c r="B692" s="378" t="s">
        <v>998</v>
      </c>
      <c r="C692" s="354" t="s">
        <v>920</v>
      </c>
      <c r="D692" s="244" t="s">
        <v>731</v>
      </c>
      <c r="E692" s="244" t="s">
        <v>403</v>
      </c>
      <c r="F692" s="245" t="s">
        <v>602</v>
      </c>
      <c r="G692" s="246" t="s">
        <v>603</v>
      </c>
      <c r="H692" s="246" t="s">
        <v>604</v>
      </c>
      <c r="I692" s="285">
        <v>4325000</v>
      </c>
      <c r="J692" s="285">
        <f>-K2191/0.0833333333333333</f>
        <v>0</v>
      </c>
      <c r="K692" s="285"/>
      <c r="L692" s="280">
        <v>42767</v>
      </c>
      <c r="M692" s="372">
        <v>42795</v>
      </c>
      <c r="N692" s="280">
        <v>43159</v>
      </c>
      <c r="O692" s="329">
        <f>YEAR(N692)</f>
        <v>2018</v>
      </c>
      <c r="P692" s="323">
        <f>MONTH(N692)</f>
        <v>2</v>
      </c>
      <c r="Q692" s="330" t="str">
        <f>IF(P692&gt;9,CONCATENATE(O692,P692),CONCATENATE(O692,"0",P692))</f>
        <v>201802</v>
      </c>
      <c r="R692" s="354">
        <v>0</v>
      </c>
      <c r="S692" s="267">
        <v>0</v>
      </c>
      <c r="T692" s="267">
        <v>0</v>
      </c>
      <c r="U692" s="356"/>
      <c r="V692" s="343"/>
      <c r="W692" s="345"/>
      <c r="X692" s="343"/>
      <c r="Y692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92" s="348"/>
      <c r="AA692" s="348"/>
      <c r="AB692" s="348"/>
      <c r="AC692" s="348"/>
      <c r="AD692" s="348"/>
      <c r="AE692" s="348"/>
      <c r="AF692" s="348"/>
      <c r="AG692" s="348"/>
      <c r="AH692" s="348"/>
      <c r="AI692" s="348"/>
      <c r="AJ692" s="348"/>
      <c r="AK692" s="348"/>
      <c r="AL692" s="348"/>
      <c r="AM692" s="348"/>
      <c r="AN692" s="348"/>
      <c r="AO692" s="348"/>
      <c r="AP692" s="348"/>
      <c r="AQ692" s="348"/>
      <c r="AR692" s="8"/>
      <c r="AS692" s="8"/>
      <c r="AT692" s="8"/>
      <c r="AU692" s="8"/>
      <c r="AV692" s="8"/>
      <c r="AW692" s="8"/>
      <c r="AX692" s="8"/>
      <c r="AY692" s="8"/>
      <c r="AZ692" s="8"/>
      <c r="BA692" s="8"/>
      <c r="BB692" s="8"/>
      <c r="BC692" s="8"/>
      <c r="BD692" s="8"/>
      <c r="BE692" s="8"/>
      <c r="BF692" s="8"/>
      <c r="BG692" s="8"/>
      <c r="BH692" s="8"/>
      <c r="BI692" s="8"/>
      <c r="BJ692" s="8"/>
      <c r="BK692" s="8"/>
      <c r="BL692" s="8"/>
      <c r="BM692" s="8"/>
      <c r="BN692" s="8"/>
      <c r="BO692" s="8"/>
      <c r="BP692" s="8"/>
      <c r="BQ692" s="8"/>
      <c r="BR692" s="8"/>
      <c r="BS692" s="8"/>
      <c r="BT692" s="8"/>
      <c r="BU692" s="8"/>
      <c r="BV692" s="8"/>
      <c r="BW692" s="8"/>
      <c r="BX692" s="8"/>
      <c r="BY692" s="8"/>
      <c r="BZ692" s="8"/>
      <c r="CA692" s="8"/>
      <c r="CB692" s="8"/>
      <c r="CC692" s="8"/>
      <c r="CD692" s="8"/>
      <c r="CE692" s="8"/>
      <c r="CF692" s="8"/>
      <c r="CG692" s="8"/>
      <c r="CH692" s="8"/>
      <c r="CI692" s="8"/>
      <c r="CJ692" s="8"/>
      <c r="CK692" s="8"/>
      <c r="CL692" s="8"/>
      <c r="CM692" s="8"/>
      <c r="CN692" s="8"/>
      <c r="CO692" s="8"/>
      <c r="CP692" s="8"/>
      <c r="CQ692" s="8"/>
      <c r="CR692" s="8"/>
      <c r="CS692" s="8"/>
      <c r="CT692" s="8"/>
      <c r="CU692" s="8"/>
      <c r="CV692" s="8"/>
    </row>
    <row r="693" spans="1:100" s="7" customFormat="1" ht="43.5" customHeight="1" x14ac:dyDescent="0.25">
      <c r="A693" s="311" t="s">
        <v>131</v>
      </c>
      <c r="B693" s="369" t="s">
        <v>998</v>
      </c>
      <c r="C693" s="398" t="s">
        <v>920</v>
      </c>
      <c r="D693" s="358"/>
      <c r="E693" s="314" t="s">
        <v>403</v>
      </c>
      <c r="F693" s="315" t="s">
        <v>46</v>
      </c>
      <c r="G693" s="355" t="s">
        <v>1849</v>
      </c>
      <c r="H693" s="313" t="s">
        <v>1979</v>
      </c>
      <c r="I693" s="316">
        <v>200000</v>
      </c>
      <c r="J693" s="316">
        <f>-K2229/0.0833333333333333</f>
        <v>0</v>
      </c>
      <c r="K693" s="316"/>
      <c r="L693" s="317">
        <v>42809</v>
      </c>
      <c r="M693" s="317">
        <v>42809</v>
      </c>
      <c r="N693" s="318">
        <v>43173</v>
      </c>
      <c r="O693" s="336">
        <f>YEAR(N693)</f>
        <v>2018</v>
      </c>
      <c r="P693" s="336">
        <f>MONTH(N693)</f>
        <v>3</v>
      </c>
      <c r="Q693" s="326" t="str">
        <f>IF(P693&gt;9,CONCATENATE(O693,P693),CONCATENATE(O693,"0",P693))</f>
        <v>201803</v>
      </c>
      <c r="R693" s="311" t="s">
        <v>36</v>
      </c>
      <c r="S693" s="319">
        <v>0</v>
      </c>
      <c r="T693" s="319">
        <v>0</v>
      </c>
      <c r="U693" s="313"/>
      <c r="V693" s="363"/>
      <c r="W693" s="360"/>
      <c r="X693" s="363"/>
      <c r="Y693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93" s="422"/>
      <c r="AA693" s="349"/>
      <c r="AB693" s="349"/>
      <c r="AC693" s="349"/>
      <c r="AD693" s="349"/>
      <c r="AE693" s="349"/>
      <c r="AF693" s="349"/>
      <c r="AG693" s="349"/>
      <c r="AH693" s="349"/>
      <c r="AI693" s="349"/>
      <c r="AJ693" s="349"/>
      <c r="AK693" s="349"/>
      <c r="AL693" s="349"/>
      <c r="AM693" s="349"/>
      <c r="AN693" s="349"/>
      <c r="AO693" s="349"/>
      <c r="AP693" s="349"/>
      <c r="AQ693" s="349"/>
      <c r="AR693" s="8"/>
      <c r="AS693" s="8"/>
      <c r="AT693" s="8"/>
      <c r="AU693" s="8"/>
      <c r="AV693" s="8"/>
      <c r="AW693" s="8"/>
      <c r="AX693" s="8"/>
      <c r="AY693" s="8"/>
      <c r="AZ693" s="8"/>
      <c r="BA693" s="8"/>
      <c r="BB693" s="8"/>
      <c r="BC693" s="8"/>
      <c r="BD693" s="8"/>
      <c r="BE693" s="8"/>
      <c r="BF693" s="8"/>
      <c r="BG693" s="8"/>
      <c r="BH693" s="8"/>
      <c r="BI693" s="8"/>
      <c r="BJ693" s="8"/>
      <c r="BK693" s="8"/>
      <c r="BL693" s="8"/>
      <c r="BM693" s="8"/>
      <c r="BN693" s="8"/>
      <c r="BO693" s="8"/>
      <c r="BP693" s="8"/>
      <c r="BQ693" s="8"/>
      <c r="BR693" s="8"/>
      <c r="BS693" s="8"/>
      <c r="BT693" s="8"/>
      <c r="BU693" s="8"/>
      <c r="BV693" s="8"/>
      <c r="BW693" s="8"/>
      <c r="BX693" s="8"/>
      <c r="BY693" s="8"/>
      <c r="BZ693" s="8"/>
      <c r="CA693" s="8"/>
      <c r="CB693" s="8"/>
      <c r="CC693" s="8"/>
      <c r="CD693" s="8"/>
      <c r="CE693" s="8"/>
      <c r="CF693" s="8"/>
      <c r="CG693" s="8"/>
      <c r="CH693" s="8"/>
      <c r="CI693" s="8"/>
      <c r="CJ693" s="8"/>
      <c r="CK693" s="8"/>
      <c r="CL693" s="8"/>
      <c r="CM693" s="8"/>
      <c r="CN693" s="8"/>
      <c r="CO693" s="8"/>
      <c r="CP693" s="8"/>
      <c r="CQ693" s="8"/>
      <c r="CR693" s="8"/>
      <c r="CS693" s="8"/>
      <c r="CT693" s="8"/>
      <c r="CU693" s="8"/>
      <c r="CV693" s="8"/>
    </row>
    <row r="694" spans="1:100" s="8" customFormat="1" ht="43.5" customHeight="1" x14ac:dyDescent="0.25">
      <c r="A694" s="311" t="s">
        <v>131</v>
      </c>
      <c r="B694" s="369" t="s">
        <v>998</v>
      </c>
      <c r="C694" s="398" t="s">
        <v>920</v>
      </c>
      <c r="D694" s="314"/>
      <c r="E694" s="314" t="s">
        <v>403</v>
      </c>
      <c r="F694" s="315" t="s">
        <v>46</v>
      </c>
      <c r="G694" s="313" t="s">
        <v>3304</v>
      </c>
      <c r="H694" s="313" t="s">
        <v>3305</v>
      </c>
      <c r="I694" s="316">
        <v>99232.23</v>
      </c>
      <c r="J694" s="316">
        <f>-K2324/0.0833333333333333</f>
        <v>0</v>
      </c>
      <c r="K694" s="316"/>
      <c r="L694" s="317">
        <v>42809</v>
      </c>
      <c r="M694" s="317">
        <v>42809</v>
      </c>
      <c r="N694" s="318">
        <v>43175</v>
      </c>
      <c r="O694" s="336">
        <f>YEAR(N694)</f>
        <v>2018</v>
      </c>
      <c r="P694" s="336">
        <f>MONTH(N694)</f>
        <v>3</v>
      </c>
      <c r="Q694" s="326" t="str">
        <f>IF(P694&gt;9,CONCATENATE(O694,P694),CONCATENATE(O694,"0",P694))</f>
        <v>201803</v>
      </c>
      <c r="R694" s="311">
        <v>0</v>
      </c>
      <c r="S694" s="319">
        <v>0</v>
      </c>
      <c r="T694" s="319">
        <v>0</v>
      </c>
      <c r="U694" s="313"/>
      <c r="V694" s="363"/>
      <c r="W694" s="360"/>
      <c r="X694" s="363"/>
      <c r="Y694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94" s="360"/>
      <c r="AA694" s="360"/>
      <c r="AB694" s="360"/>
      <c r="AC694" s="360"/>
      <c r="AD694" s="360"/>
      <c r="AE694" s="360"/>
      <c r="AF694" s="360"/>
      <c r="AG694" s="360"/>
      <c r="AH694" s="360"/>
      <c r="AI694" s="360"/>
      <c r="AJ694" s="360"/>
      <c r="AK694" s="360"/>
      <c r="AL694" s="360"/>
      <c r="AM694" s="360"/>
      <c r="AN694" s="360"/>
      <c r="AO694" s="360"/>
      <c r="AP694" s="360"/>
      <c r="AQ694" s="360"/>
    </row>
    <row r="695" spans="1:100" s="8" customFormat="1" ht="43.5" customHeight="1" x14ac:dyDescent="0.25">
      <c r="A695" s="354" t="s">
        <v>131</v>
      </c>
      <c r="B695" s="378" t="s">
        <v>998</v>
      </c>
      <c r="C695" s="354" t="s">
        <v>920</v>
      </c>
      <c r="D695" s="358" t="s">
        <v>1767</v>
      </c>
      <c r="E695" s="244" t="s">
        <v>403</v>
      </c>
      <c r="F695" s="359" t="s">
        <v>1306</v>
      </c>
      <c r="G695" s="362" t="s">
        <v>1559</v>
      </c>
      <c r="H695" s="362" t="s">
        <v>1307</v>
      </c>
      <c r="I695" s="285">
        <v>730000</v>
      </c>
      <c r="J695" s="285">
        <f>-K2204/0.0833333333333333</f>
        <v>0</v>
      </c>
      <c r="K695" s="285"/>
      <c r="L695" s="280">
        <v>42781</v>
      </c>
      <c r="M695" s="280">
        <v>42813</v>
      </c>
      <c r="N695" s="281">
        <v>43177</v>
      </c>
      <c r="O695" s="323">
        <f>YEAR(N695)</f>
        <v>2018</v>
      </c>
      <c r="P695" s="323">
        <f>MONTH(N695)</f>
        <v>3</v>
      </c>
      <c r="Q695" s="324" t="str">
        <f>IF(P695&gt;9,CONCATENATE(O695,P695),CONCATENATE(O695,"0",P695))</f>
        <v>201803</v>
      </c>
      <c r="R695" s="354" t="s">
        <v>44</v>
      </c>
      <c r="S695" s="267">
        <v>0</v>
      </c>
      <c r="T695" s="267">
        <v>0</v>
      </c>
      <c r="U695" s="261"/>
      <c r="V695" s="343"/>
      <c r="W695" s="345"/>
      <c r="X695" s="343"/>
      <c r="Y695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95" s="422"/>
      <c r="AA695" s="349"/>
      <c r="AB695" s="349"/>
      <c r="AC695" s="349"/>
      <c r="AD695" s="349"/>
      <c r="AE695" s="349"/>
      <c r="AF695" s="349"/>
      <c r="AG695" s="349"/>
      <c r="AH695" s="349"/>
      <c r="AI695" s="349"/>
      <c r="AJ695" s="349"/>
      <c r="AK695" s="349"/>
      <c r="AL695" s="349"/>
      <c r="AM695" s="349"/>
      <c r="AN695" s="349"/>
      <c r="AO695" s="349"/>
      <c r="AP695" s="349"/>
      <c r="AQ695" s="349"/>
    </row>
    <row r="696" spans="1:100" s="8" customFormat="1" ht="43.5" customHeight="1" x14ac:dyDescent="0.25">
      <c r="A696" s="311" t="s">
        <v>131</v>
      </c>
      <c r="B696" s="369" t="s">
        <v>998</v>
      </c>
      <c r="C696" s="398" t="s">
        <v>920</v>
      </c>
      <c r="D696" s="314" t="s">
        <v>3287</v>
      </c>
      <c r="E696" s="314" t="s">
        <v>403</v>
      </c>
      <c r="F696" s="315" t="s">
        <v>46</v>
      </c>
      <c r="G696" s="313" t="s">
        <v>3288</v>
      </c>
      <c r="H696" s="313" t="s">
        <v>3289</v>
      </c>
      <c r="I696" s="316">
        <v>14000</v>
      </c>
      <c r="J696" s="316">
        <f>-K2321/0.0833333333333333</f>
        <v>0</v>
      </c>
      <c r="K696" s="316"/>
      <c r="L696" s="317" t="s">
        <v>328</v>
      </c>
      <c r="M696" s="317">
        <v>42814</v>
      </c>
      <c r="N696" s="318">
        <v>43178</v>
      </c>
      <c r="O696" s="336">
        <f>YEAR(N696)</f>
        <v>2018</v>
      </c>
      <c r="P696" s="336">
        <f>MONTH(N696)</f>
        <v>3</v>
      </c>
      <c r="Q696" s="326" t="str">
        <f>IF(P696&gt;9,CONCATENATE(O696,P696),CONCATENATE(O696,"0",P696))</f>
        <v>201803</v>
      </c>
      <c r="R696" s="311" t="s">
        <v>36</v>
      </c>
      <c r="S696" s="319">
        <v>0</v>
      </c>
      <c r="T696" s="319">
        <v>0</v>
      </c>
      <c r="U696" s="313"/>
      <c r="V696" s="363"/>
      <c r="W696" s="360"/>
      <c r="X696" s="363"/>
      <c r="Y696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96" s="360"/>
      <c r="AA696" s="360"/>
      <c r="AB696" s="360"/>
      <c r="AC696" s="360"/>
      <c r="AD696" s="360"/>
      <c r="AE696" s="360"/>
      <c r="AF696" s="360"/>
      <c r="AG696" s="360"/>
      <c r="AH696" s="360"/>
      <c r="AI696" s="360"/>
      <c r="AJ696" s="360"/>
      <c r="AK696" s="360"/>
      <c r="AL696" s="360"/>
      <c r="AM696" s="360"/>
      <c r="AN696" s="360"/>
      <c r="AO696" s="360"/>
      <c r="AP696" s="360"/>
      <c r="AQ696" s="360"/>
    </row>
    <row r="697" spans="1:100" s="8" customFormat="1" ht="43.5" customHeight="1" x14ac:dyDescent="0.25">
      <c r="A697" s="354" t="s">
        <v>131</v>
      </c>
      <c r="B697" s="378" t="s">
        <v>998</v>
      </c>
      <c r="C697" s="370" t="s">
        <v>920</v>
      </c>
      <c r="D697" s="358"/>
      <c r="E697" s="358" t="s">
        <v>403</v>
      </c>
      <c r="F697" s="366" t="s">
        <v>1844</v>
      </c>
      <c r="G697" s="355" t="s">
        <v>1845</v>
      </c>
      <c r="H697" s="355" t="s">
        <v>3311</v>
      </c>
      <c r="I697" s="371">
        <v>48000</v>
      </c>
      <c r="J697" s="371">
        <f>-K2280/0.0833333333333333</f>
        <v>0</v>
      </c>
      <c r="K697" s="371"/>
      <c r="L697" s="372">
        <v>42816</v>
      </c>
      <c r="M697" s="372">
        <v>42826</v>
      </c>
      <c r="N697" s="373">
        <v>43190</v>
      </c>
      <c r="O697" s="374">
        <f>YEAR(N697)</f>
        <v>2018</v>
      </c>
      <c r="P697" s="374">
        <f>MONTH(N697)</f>
        <v>3</v>
      </c>
      <c r="Q697" s="375" t="str">
        <f>IF(P697&gt;9,CONCATENATE(O697,P697),CONCATENATE(O697,"0",P697))</f>
        <v>201803</v>
      </c>
      <c r="R697" s="354" t="s">
        <v>268</v>
      </c>
      <c r="S697" s="376">
        <v>0</v>
      </c>
      <c r="T697" s="376">
        <v>0</v>
      </c>
      <c r="U697" s="355"/>
      <c r="V697" s="349"/>
      <c r="W697" s="348"/>
      <c r="X697" s="349"/>
      <c r="Y697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97" s="348"/>
      <c r="AA697" s="348"/>
      <c r="AB697" s="348"/>
      <c r="AC697" s="348"/>
      <c r="AD697" s="348"/>
      <c r="AE697" s="348"/>
      <c r="AF697" s="348"/>
      <c r="AG697" s="348"/>
      <c r="AH697" s="348"/>
      <c r="AI697" s="348"/>
      <c r="AJ697" s="348"/>
      <c r="AK697" s="348"/>
      <c r="AL697" s="348"/>
      <c r="AM697" s="348"/>
      <c r="AN697" s="348"/>
      <c r="AO697" s="348"/>
      <c r="AP697" s="348"/>
      <c r="AQ697" s="348"/>
    </row>
    <row r="698" spans="1:100" s="8" customFormat="1" ht="43.5" customHeight="1" x14ac:dyDescent="0.25">
      <c r="A698" s="354" t="s">
        <v>131</v>
      </c>
      <c r="B698" s="354" t="s">
        <v>998</v>
      </c>
      <c r="C698" s="354" t="s">
        <v>920</v>
      </c>
      <c r="D698" s="244"/>
      <c r="E698" s="244" t="s">
        <v>385</v>
      </c>
      <c r="F698" s="359" t="s">
        <v>1807</v>
      </c>
      <c r="G698" s="246" t="s">
        <v>149</v>
      </c>
      <c r="H698" s="355" t="s">
        <v>1808</v>
      </c>
      <c r="I698" s="285">
        <v>253920</v>
      </c>
      <c r="J698" s="285">
        <f>-K2269/0.0833333333333333</f>
        <v>0</v>
      </c>
      <c r="K698" s="285"/>
      <c r="L698" s="280">
        <v>42795</v>
      </c>
      <c r="M698" s="280">
        <v>42826</v>
      </c>
      <c r="N698" s="280">
        <v>43190</v>
      </c>
      <c r="O698" s="329">
        <f>YEAR(N698)</f>
        <v>2018</v>
      </c>
      <c r="P698" s="323">
        <f>MONTH(N698)</f>
        <v>3</v>
      </c>
      <c r="Q698" s="330" t="str">
        <f>IF(P698&gt;9,CONCATENATE(O698,P698),CONCATENATE(O698,"0",P698))</f>
        <v>201803</v>
      </c>
      <c r="R698" s="354" t="s">
        <v>44</v>
      </c>
      <c r="S698" s="267">
        <v>0</v>
      </c>
      <c r="T698" s="267">
        <v>0</v>
      </c>
      <c r="U698" s="356"/>
      <c r="V698" s="343"/>
      <c r="W698" s="345"/>
      <c r="X698" s="343"/>
      <c r="Y698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98" s="422"/>
      <c r="AA698" s="422"/>
      <c r="AB698" s="349"/>
      <c r="AC698" s="349"/>
      <c r="AD698" s="349"/>
      <c r="AE698" s="349"/>
      <c r="AF698" s="349"/>
      <c r="AG698" s="349"/>
      <c r="AH698" s="349"/>
      <c r="AI698" s="349"/>
      <c r="AJ698" s="349"/>
      <c r="AK698" s="349"/>
      <c r="AL698" s="349"/>
      <c r="AM698" s="349"/>
      <c r="AN698" s="349"/>
      <c r="AO698" s="349"/>
      <c r="AP698" s="349"/>
      <c r="AQ698" s="349"/>
    </row>
    <row r="699" spans="1:100" s="8" customFormat="1" ht="43.5" customHeight="1" x14ac:dyDescent="0.25">
      <c r="A699" s="311" t="s">
        <v>131</v>
      </c>
      <c r="B699" s="235" t="s">
        <v>998</v>
      </c>
      <c r="C699" s="398" t="s">
        <v>920</v>
      </c>
      <c r="D699" s="358" t="s">
        <v>2444</v>
      </c>
      <c r="E699" s="314" t="s">
        <v>383</v>
      </c>
      <c r="F699" s="359" t="s">
        <v>1837</v>
      </c>
      <c r="G699" s="313" t="s">
        <v>347</v>
      </c>
      <c r="H699" s="313" t="s">
        <v>346</v>
      </c>
      <c r="I699" s="316">
        <v>36000</v>
      </c>
      <c r="J699" s="316">
        <f>-K2863/0.0833333333333333</f>
        <v>0</v>
      </c>
      <c r="K699" s="316"/>
      <c r="L699" s="372">
        <v>42851</v>
      </c>
      <c r="M699" s="317">
        <v>42840</v>
      </c>
      <c r="N699" s="317">
        <v>43204</v>
      </c>
      <c r="O699" s="338">
        <f>YEAR(N699)</f>
        <v>2018</v>
      </c>
      <c r="P699" s="336">
        <f>MONTH(N699)</f>
        <v>4</v>
      </c>
      <c r="Q699" s="333" t="str">
        <f>IF(P699&gt;9,CONCATENATE(O699,P699),CONCATENATE(O699,"0",P699))</f>
        <v>201804</v>
      </c>
      <c r="R699" s="354" t="s">
        <v>268</v>
      </c>
      <c r="S699" s="319">
        <v>0</v>
      </c>
      <c r="T699" s="319">
        <v>0</v>
      </c>
      <c r="U699" s="356"/>
      <c r="V699" s="360"/>
      <c r="W699" s="360"/>
      <c r="X699" s="360"/>
      <c r="Y699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699" s="422"/>
      <c r="AA699" s="422"/>
      <c r="AB699" s="349"/>
      <c r="AC699" s="349"/>
      <c r="AD699" s="349"/>
      <c r="AE699" s="349"/>
      <c r="AF699" s="349"/>
      <c r="AG699" s="349"/>
      <c r="AH699" s="349"/>
      <c r="AI699" s="349"/>
      <c r="AJ699" s="349"/>
      <c r="AK699" s="349"/>
      <c r="AL699" s="349"/>
      <c r="AM699" s="349"/>
      <c r="AN699" s="349"/>
      <c r="AO699" s="349"/>
      <c r="AP699" s="349"/>
      <c r="AQ699" s="349"/>
    </row>
    <row r="700" spans="1:100" s="8" customFormat="1" ht="43.5" customHeight="1" x14ac:dyDescent="0.25">
      <c r="A700" s="354" t="s">
        <v>131</v>
      </c>
      <c r="B700" s="369" t="s">
        <v>998</v>
      </c>
      <c r="C700" s="354" t="s">
        <v>920</v>
      </c>
      <c r="D700" s="358" t="s">
        <v>1975</v>
      </c>
      <c r="E700" s="358" t="s">
        <v>403</v>
      </c>
      <c r="F700" s="359" t="s">
        <v>1334</v>
      </c>
      <c r="G700" s="246" t="s">
        <v>418</v>
      </c>
      <c r="H700" s="355" t="s">
        <v>1335</v>
      </c>
      <c r="I700" s="285">
        <v>185000</v>
      </c>
      <c r="J700" s="285">
        <f>-K2205/0.0833333333333333</f>
        <v>0</v>
      </c>
      <c r="K700" s="285"/>
      <c r="L700" s="280">
        <v>42809</v>
      </c>
      <c r="M700" s="280">
        <v>42841</v>
      </c>
      <c r="N700" s="280">
        <v>43205</v>
      </c>
      <c r="O700" s="329">
        <f>YEAR(N700)</f>
        <v>2018</v>
      </c>
      <c r="P700" s="323">
        <f>MONTH(N700)</f>
        <v>4</v>
      </c>
      <c r="Q700" s="330" t="str">
        <f>IF(P700&gt;9,CONCATENATE(O700,P700),CONCATENATE(O700,"0",P700))</f>
        <v>201804</v>
      </c>
      <c r="R700" s="354" t="s">
        <v>44</v>
      </c>
      <c r="S700" s="267">
        <v>0</v>
      </c>
      <c r="T700" s="267">
        <v>0</v>
      </c>
      <c r="U700" s="261"/>
      <c r="V700" s="343"/>
      <c r="W700" s="345"/>
      <c r="X700" s="349"/>
      <c r="Y700" s="340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00" s="422"/>
      <c r="AA700" s="422"/>
      <c r="AB700" s="349"/>
      <c r="AC700" s="349"/>
      <c r="AD700" s="349"/>
      <c r="AE700" s="349"/>
      <c r="AF700" s="349"/>
      <c r="AG700" s="349"/>
      <c r="AH700" s="349"/>
      <c r="AI700" s="349"/>
      <c r="AJ700" s="349"/>
      <c r="AK700" s="349"/>
      <c r="AL700" s="349"/>
      <c r="AM700" s="349"/>
      <c r="AN700" s="349"/>
      <c r="AO700" s="349"/>
      <c r="AP700" s="349"/>
      <c r="AQ700" s="349"/>
    </row>
    <row r="701" spans="1:100" s="8" customFormat="1" ht="43.5" customHeight="1" x14ac:dyDescent="0.25">
      <c r="A701" s="305" t="s">
        <v>131</v>
      </c>
      <c r="B701" s="369" t="s">
        <v>998</v>
      </c>
      <c r="C701" s="398" t="s">
        <v>920</v>
      </c>
      <c r="D701" s="306"/>
      <c r="E701" s="306" t="s">
        <v>529</v>
      </c>
      <c r="F701" s="366" t="s">
        <v>2528</v>
      </c>
      <c r="G701" s="356" t="s">
        <v>2647</v>
      </c>
      <c r="H701" s="308" t="s">
        <v>1846</v>
      </c>
      <c r="I701" s="309">
        <v>240000</v>
      </c>
      <c r="J701" s="309">
        <f>-K2282/0.0833333333333333</f>
        <v>0</v>
      </c>
      <c r="K701" s="309"/>
      <c r="L701" s="310">
        <v>42508</v>
      </c>
      <c r="M701" s="310">
        <v>42522</v>
      </c>
      <c r="N701" s="310">
        <v>43251</v>
      </c>
      <c r="O701" s="337">
        <f>YEAR(N701)</f>
        <v>2018</v>
      </c>
      <c r="P701" s="336">
        <f>MONTH(N701)</f>
        <v>5</v>
      </c>
      <c r="Q701" s="332" t="str">
        <f>IF(P701&gt;9,CONCATENATE(O701,P701),CONCATENATE(O701,"0",P701))</f>
        <v>201805</v>
      </c>
      <c r="R701" s="311" t="s">
        <v>45</v>
      </c>
      <c r="S701" s="312">
        <v>0</v>
      </c>
      <c r="T701" s="312">
        <v>0</v>
      </c>
      <c r="U701" s="313"/>
      <c r="V701" s="363"/>
      <c r="W701" s="360"/>
      <c r="X701" s="385"/>
      <c r="Y701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01" s="360"/>
      <c r="AA701" s="360"/>
      <c r="AB701" s="360"/>
      <c r="AC701" s="360"/>
      <c r="AD701" s="360"/>
      <c r="AE701" s="360"/>
      <c r="AF701" s="360"/>
      <c r="AG701" s="360"/>
      <c r="AH701" s="360"/>
      <c r="AI701" s="360"/>
      <c r="AJ701" s="360"/>
      <c r="AK701" s="360"/>
      <c r="AL701" s="360"/>
      <c r="AM701" s="360"/>
      <c r="AN701" s="360"/>
      <c r="AO701" s="360"/>
      <c r="AP701" s="360"/>
      <c r="AQ701" s="360"/>
    </row>
    <row r="702" spans="1:100" s="8" customFormat="1" ht="43.5" customHeight="1" x14ac:dyDescent="0.25">
      <c r="A702" s="379" t="s">
        <v>131</v>
      </c>
      <c r="B702" s="369" t="s">
        <v>998</v>
      </c>
      <c r="C702" s="354" t="s">
        <v>920</v>
      </c>
      <c r="D702" s="365" t="s">
        <v>1972</v>
      </c>
      <c r="E702" s="247" t="s">
        <v>403</v>
      </c>
      <c r="F702" s="248" t="s">
        <v>46</v>
      </c>
      <c r="G702" s="356" t="s">
        <v>2555</v>
      </c>
      <c r="H702" s="356" t="s">
        <v>2684</v>
      </c>
      <c r="I702" s="286">
        <v>1131873.6000000001</v>
      </c>
      <c r="J702" s="286">
        <f>-K2201/0.0833333333333333</f>
        <v>0</v>
      </c>
      <c r="K702" s="286"/>
      <c r="L702" s="282">
        <v>42592</v>
      </c>
      <c r="M702" s="282">
        <v>42644</v>
      </c>
      <c r="N702" s="282">
        <v>43373</v>
      </c>
      <c r="O702" s="327">
        <f>YEAR(N702)</f>
        <v>2018</v>
      </c>
      <c r="P702" s="323">
        <f>MONTH(N702)</f>
        <v>9</v>
      </c>
      <c r="Q702" s="328" t="str">
        <f>IF(P702&gt;9,CONCATENATE(O702,P702),CONCATENATE(O702,"0",P702))</f>
        <v>201809</v>
      </c>
      <c r="R702" s="354" t="s">
        <v>106</v>
      </c>
      <c r="S702" s="268">
        <v>0</v>
      </c>
      <c r="T702" s="268">
        <v>0</v>
      </c>
      <c r="U702" s="355" t="s">
        <v>1276</v>
      </c>
      <c r="V702" s="343"/>
      <c r="W702" s="345"/>
      <c r="X702" s="343"/>
      <c r="Y702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02" s="422"/>
      <c r="AA702" s="348"/>
      <c r="AB702" s="348"/>
      <c r="AC702" s="348"/>
      <c r="AD702" s="348"/>
      <c r="AE702" s="348"/>
      <c r="AF702" s="348"/>
      <c r="AG702" s="348"/>
      <c r="AH702" s="348"/>
      <c r="AI702" s="348"/>
      <c r="AJ702" s="348"/>
      <c r="AK702" s="348"/>
      <c r="AL702" s="348"/>
      <c r="AM702" s="348"/>
      <c r="AN702" s="348"/>
      <c r="AO702" s="348"/>
      <c r="AP702" s="348"/>
      <c r="AQ702" s="348"/>
    </row>
    <row r="703" spans="1:100" s="8" customFormat="1" ht="43.5" customHeight="1" x14ac:dyDescent="0.25">
      <c r="A703" s="311" t="s">
        <v>131</v>
      </c>
      <c r="B703" s="369" t="s">
        <v>998</v>
      </c>
      <c r="C703" s="398" t="s">
        <v>920</v>
      </c>
      <c r="D703" s="314" t="s">
        <v>1987</v>
      </c>
      <c r="E703" s="314" t="s">
        <v>403</v>
      </c>
      <c r="F703" s="315" t="s">
        <v>34</v>
      </c>
      <c r="G703" s="313" t="s">
        <v>1988</v>
      </c>
      <c r="H703" s="313" t="s">
        <v>1989</v>
      </c>
      <c r="I703" s="316">
        <v>5000</v>
      </c>
      <c r="J703" s="316">
        <f>-K2295/0.0833333333333333</f>
        <v>0</v>
      </c>
      <c r="K703" s="316"/>
      <c r="L703" s="317" t="s">
        <v>328</v>
      </c>
      <c r="M703" s="317">
        <v>40834</v>
      </c>
      <c r="N703" s="317">
        <v>43390</v>
      </c>
      <c r="O703" s="338">
        <f>YEAR(N703)</f>
        <v>2018</v>
      </c>
      <c r="P703" s="336">
        <f>MONTH(N703)</f>
        <v>10</v>
      </c>
      <c r="Q703" s="333" t="str">
        <f>IF(P703&gt;9,CONCATENATE(O703,P703),CONCATENATE(O703,"0",P703))</f>
        <v>201810</v>
      </c>
      <c r="R703" s="311">
        <v>0</v>
      </c>
      <c r="S703" s="319">
        <v>0</v>
      </c>
      <c r="T703" s="319">
        <v>0</v>
      </c>
      <c r="U703" s="308"/>
      <c r="V703" s="363"/>
      <c r="W703" s="360"/>
      <c r="X703" s="363"/>
      <c r="Y703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03" s="385"/>
      <c r="AA703" s="385"/>
      <c r="AB703" s="363"/>
      <c r="AC703" s="363"/>
      <c r="AD703" s="363"/>
      <c r="AE703" s="363"/>
      <c r="AF703" s="363"/>
      <c r="AG703" s="363"/>
      <c r="AH703" s="363"/>
      <c r="AI703" s="363"/>
      <c r="AJ703" s="363"/>
      <c r="AK703" s="363"/>
      <c r="AL703" s="363"/>
      <c r="AM703" s="363"/>
      <c r="AN703" s="363"/>
      <c r="AO703" s="363"/>
      <c r="AP703" s="363"/>
      <c r="AQ703" s="363"/>
    </row>
    <row r="704" spans="1:100" s="8" customFormat="1" ht="43.5" customHeight="1" x14ac:dyDescent="0.25">
      <c r="A704" s="305" t="s">
        <v>131</v>
      </c>
      <c r="B704" s="354" t="s">
        <v>998</v>
      </c>
      <c r="C704" s="398" t="s">
        <v>920</v>
      </c>
      <c r="D704" s="306"/>
      <c r="E704" s="306" t="s">
        <v>401</v>
      </c>
      <c r="F704" s="307" t="s">
        <v>34</v>
      </c>
      <c r="G704" s="246" t="s">
        <v>280</v>
      </c>
      <c r="H704" s="308" t="s">
        <v>1160</v>
      </c>
      <c r="I704" s="309">
        <v>300000</v>
      </c>
      <c r="J704" s="309">
        <f>-K2259/0.0833333333333333</f>
        <v>0</v>
      </c>
      <c r="K704" s="309"/>
      <c r="L704" s="310">
        <v>42634</v>
      </c>
      <c r="M704" s="310">
        <v>42679</v>
      </c>
      <c r="N704" s="310">
        <v>43408</v>
      </c>
      <c r="O704" s="337">
        <f>YEAR(N704)</f>
        <v>2018</v>
      </c>
      <c r="P704" s="336">
        <f>MONTH(N704)</f>
        <v>11</v>
      </c>
      <c r="Q704" s="332" t="str">
        <f>IF(P704&gt;9,CONCATENATE(O704,P704),CONCATENATE(O704,"0",P704))</f>
        <v>201811</v>
      </c>
      <c r="R704" s="311" t="s">
        <v>89</v>
      </c>
      <c r="S704" s="312">
        <v>0</v>
      </c>
      <c r="T704" s="312">
        <v>0</v>
      </c>
      <c r="U704" s="313"/>
      <c r="V704" s="363"/>
      <c r="W704" s="360"/>
      <c r="X704" s="363"/>
      <c r="Y704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04" s="348"/>
      <c r="AA704" s="348"/>
      <c r="AB704" s="348"/>
      <c r="AC704" s="348"/>
      <c r="AD704" s="348"/>
      <c r="AE704" s="348"/>
      <c r="AF704" s="348"/>
      <c r="AG704" s="348"/>
      <c r="AH704" s="348"/>
      <c r="AI704" s="348"/>
      <c r="AJ704" s="348"/>
      <c r="AK704" s="348"/>
      <c r="AL704" s="348"/>
      <c r="AM704" s="348"/>
      <c r="AN704" s="348"/>
      <c r="AO704" s="348"/>
      <c r="AP704" s="348"/>
      <c r="AQ704" s="348"/>
    </row>
    <row r="705" spans="1:100" s="7" customFormat="1" ht="43.5" customHeight="1" x14ac:dyDescent="0.25">
      <c r="A705" s="354" t="s">
        <v>131</v>
      </c>
      <c r="B705" s="354" t="s">
        <v>998</v>
      </c>
      <c r="C705" s="354" t="s">
        <v>920</v>
      </c>
      <c r="D705" s="244"/>
      <c r="E705" s="247" t="s">
        <v>401</v>
      </c>
      <c r="F705" s="245" t="s">
        <v>34</v>
      </c>
      <c r="G705" s="246" t="s">
        <v>280</v>
      </c>
      <c r="H705" s="246" t="s">
        <v>123</v>
      </c>
      <c r="I705" s="286">
        <v>300000</v>
      </c>
      <c r="J705" s="286">
        <f>-K2251/0.0833333333333333</f>
        <v>0</v>
      </c>
      <c r="K705" s="286"/>
      <c r="L705" s="280">
        <v>42634</v>
      </c>
      <c r="M705" s="280">
        <v>42679</v>
      </c>
      <c r="N705" s="281">
        <v>43408</v>
      </c>
      <c r="O705" s="323">
        <f>YEAR(N705)</f>
        <v>2018</v>
      </c>
      <c r="P705" s="323">
        <f>MONTH(N705)</f>
        <v>11</v>
      </c>
      <c r="Q705" s="324" t="str">
        <f>IF(P705&gt;9,CONCATENATE(O705,P705),CONCATENATE(O705,"0",P705))</f>
        <v>201811</v>
      </c>
      <c r="R705" s="354" t="s">
        <v>89</v>
      </c>
      <c r="S705" s="268">
        <v>0</v>
      </c>
      <c r="T705" s="268">
        <v>0</v>
      </c>
      <c r="U705" s="261"/>
      <c r="V705" s="348" t="s">
        <v>911</v>
      </c>
      <c r="W705" s="345"/>
      <c r="X705" s="345"/>
      <c r="Y705" s="250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705" s="348"/>
      <c r="AA705" s="348"/>
      <c r="AB705" s="348"/>
      <c r="AC705" s="348"/>
      <c r="AD705" s="348"/>
      <c r="AE705" s="348"/>
      <c r="AF705" s="348"/>
      <c r="AG705" s="348"/>
      <c r="AH705" s="348"/>
      <c r="AI705" s="348"/>
      <c r="AJ705" s="348"/>
      <c r="AK705" s="348"/>
      <c r="AL705" s="348"/>
      <c r="AM705" s="348"/>
      <c r="AN705" s="348"/>
      <c r="AO705" s="348"/>
      <c r="AP705" s="348"/>
      <c r="AQ705" s="348"/>
    </row>
    <row r="706" spans="1:100" s="7" customFormat="1" ht="43.5" customHeight="1" x14ac:dyDescent="0.25">
      <c r="A706" s="354" t="s">
        <v>131</v>
      </c>
      <c r="B706" s="354" t="s">
        <v>998</v>
      </c>
      <c r="C706" s="354" t="s">
        <v>920</v>
      </c>
      <c r="D706" s="244"/>
      <c r="E706" s="247" t="s">
        <v>401</v>
      </c>
      <c r="F706" s="245" t="s">
        <v>34</v>
      </c>
      <c r="G706" s="246" t="s">
        <v>280</v>
      </c>
      <c r="H706" s="246" t="s">
        <v>122</v>
      </c>
      <c r="I706" s="286">
        <v>300000</v>
      </c>
      <c r="J706" s="286">
        <f>-K2252/0.0833333333333333</f>
        <v>0</v>
      </c>
      <c r="K706" s="286"/>
      <c r="L706" s="280">
        <v>42634</v>
      </c>
      <c r="M706" s="280">
        <v>42679</v>
      </c>
      <c r="N706" s="281">
        <v>43408</v>
      </c>
      <c r="O706" s="323">
        <f>YEAR(N706)</f>
        <v>2018</v>
      </c>
      <c r="P706" s="323">
        <f>MONTH(N706)</f>
        <v>11</v>
      </c>
      <c r="Q706" s="324" t="str">
        <f>IF(P706&gt;9,CONCATENATE(O706,P706),CONCATENATE(O706,"0",P706))</f>
        <v>201811</v>
      </c>
      <c r="R706" s="354" t="s">
        <v>89</v>
      </c>
      <c r="S706" s="268">
        <v>0</v>
      </c>
      <c r="T706" s="268">
        <v>0</v>
      </c>
      <c r="U706" s="261"/>
      <c r="V706" s="348" t="s">
        <v>911</v>
      </c>
      <c r="W706" s="345"/>
      <c r="X706" s="343"/>
      <c r="Y706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706" s="348"/>
      <c r="AA706" s="348"/>
      <c r="AB706" s="348"/>
      <c r="AC706" s="348"/>
      <c r="AD706" s="348"/>
      <c r="AE706" s="348"/>
      <c r="AF706" s="348"/>
      <c r="AG706" s="348"/>
      <c r="AH706" s="348"/>
      <c r="AI706" s="348"/>
      <c r="AJ706" s="348"/>
      <c r="AK706" s="348"/>
      <c r="AL706" s="348"/>
      <c r="AM706" s="348"/>
      <c r="AN706" s="348"/>
      <c r="AO706" s="348"/>
      <c r="AP706" s="348"/>
      <c r="AQ706" s="348"/>
    </row>
    <row r="707" spans="1:100" s="7" customFormat="1" ht="43.5" customHeight="1" x14ac:dyDescent="0.25">
      <c r="A707" s="354" t="s">
        <v>131</v>
      </c>
      <c r="B707" s="354" t="s">
        <v>998</v>
      </c>
      <c r="C707" s="354" t="s">
        <v>920</v>
      </c>
      <c r="D707" s="244"/>
      <c r="E707" s="247" t="s">
        <v>401</v>
      </c>
      <c r="F707" s="245" t="s">
        <v>34</v>
      </c>
      <c r="G707" s="246" t="s">
        <v>280</v>
      </c>
      <c r="H707" s="355" t="s">
        <v>2814</v>
      </c>
      <c r="I707" s="286">
        <v>300000</v>
      </c>
      <c r="J707" s="286">
        <f>-K2254/0.0833333333333333</f>
        <v>0</v>
      </c>
      <c r="K707" s="286"/>
      <c r="L707" s="280">
        <v>42634</v>
      </c>
      <c r="M707" s="280">
        <v>42634</v>
      </c>
      <c r="N707" s="281">
        <v>43408</v>
      </c>
      <c r="O707" s="323">
        <f>YEAR(N707)</f>
        <v>2018</v>
      </c>
      <c r="P707" s="323">
        <f>MONTH(N707)</f>
        <v>11</v>
      </c>
      <c r="Q707" s="324" t="str">
        <f>IF(P707&gt;9,CONCATENATE(O707,P707),CONCATENATE(O707,"0",P707))</f>
        <v>201811</v>
      </c>
      <c r="R707" s="354" t="s">
        <v>89</v>
      </c>
      <c r="S707" s="268">
        <v>0</v>
      </c>
      <c r="T707" s="268">
        <v>0</v>
      </c>
      <c r="U707" s="261"/>
      <c r="V707" s="348" t="s">
        <v>911</v>
      </c>
      <c r="W707" s="345"/>
      <c r="X707" s="343"/>
      <c r="Y707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707" s="348"/>
      <c r="AA707" s="348"/>
      <c r="AB707" s="348"/>
      <c r="AC707" s="348"/>
      <c r="AD707" s="348"/>
      <c r="AE707" s="348"/>
      <c r="AF707" s="348"/>
      <c r="AG707" s="348"/>
      <c r="AH707" s="348"/>
      <c r="AI707" s="348"/>
      <c r="AJ707" s="348"/>
      <c r="AK707" s="348"/>
      <c r="AL707" s="348"/>
      <c r="AM707" s="348"/>
      <c r="AN707" s="348"/>
      <c r="AO707" s="348"/>
      <c r="AP707" s="348"/>
      <c r="AQ707" s="348"/>
    </row>
    <row r="708" spans="1:100" s="7" customFormat="1" ht="43.5" customHeight="1" x14ac:dyDescent="0.25">
      <c r="A708" s="403" t="s">
        <v>131</v>
      </c>
      <c r="B708" s="320" t="s">
        <v>998</v>
      </c>
      <c r="C708" s="361" t="s">
        <v>920</v>
      </c>
      <c r="D708" s="314"/>
      <c r="E708" s="320" t="s">
        <v>380</v>
      </c>
      <c r="F708" s="404" t="s">
        <v>2419</v>
      </c>
      <c r="G708" s="405" t="s">
        <v>2420</v>
      </c>
      <c r="H708" s="405" t="s">
        <v>2422</v>
      </c>
      <c r="I708" s="406">
        <v>400000</v>
      </c>
      <c r="J708" s="406">
        <f>-K2301/0.0833333333333333</f>
        <v>0</v>
      </c>
      <c r="K708" s="406"/>
      <c r="L708" s="407">
        <v>42487</v>
      </c>
      <c r="M708" s="407">
        <v>42491</v>
      </c>
      <c r="N708" s="407">
        <v>43465</v>
      </c>
      <c r="O708" s="408">
        <f>YEAR(N708)</f>
        <v>2018</v>
      </c>
      <c r="P708" s="419">
        <f>MONTH(N708)</f>
        <v>12</v>
      </c>
      <c r="Q708" s="409" t="str">
        <f>IF(P708&gt;9,CONCATENATE(O708,P708),CONCATENATE(O708,"0",P708))</f>
        <v>201812</v>
      </c>
      <c r="R708" s="403" t="s">
        <v>2421</v>
      </c>
      <c r="S708" s="410">
        <v>0.05</v>
      </c>
      <c r="T708" s="410">
        <v>0</v>
      </c>
      <c r="U708" s="405"/>
      <c r="V708" s="385"/>
      <c r="W708" s="385"/>
      <c r="X708" s="385"/>
      <c r="Y708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08" s="385"/>
      <c r="AA708" s="385"/>
      <c r="AB708" s="385"/>
      <c r="AC708" s="385"/>
      <c r="AD708" s="385"/>
      <c r="AE708" s="385"/>
      <c r="AF708" s="385"/>
      <c r="AG708" s="385"/>
      <c r="AH708" s="385"/>
      <c r="AI708" s="385"/>
      <c r="AJ708" s="385"/>
      <c r="AK708" s="385"/>
      <c r="AL708" s="385"/>
      <c r="AM708" s="385"/>
      <c r="AN708" s="385"/>
      <c r="AO708" s="385"/>
      <c r="AP708" s="385"/>
      <c r="AQ708" s="385"/>
    </row>
    <row r="709" spans="1:100" s="7" customFormat="1" ht="43.5" customHeight="1" x14ac:dyDescent="0.25">
      <c r="A709" s="403" t="s">
        <v>131</v>
      </c>
      <c r="B709" s="320" t="s">
        <v>998</v>
      </c>
      <c r="C709" s="361" t="s">
        <v>920</v>
      </c>
      <c r="D709" s="314"/>
      <c r="E709" s="320" t="s">
        <v>380</v>
      </c>
      <c r="F709" s="404" t="s">
        <v>2419</v>
      </c>
      <c r="G709" s="405" t="s">
        <v>2420</v>
      </c>
      <c r="H709" s="405" t="s">
        <v>2423</v>
      </c>
      <c r="I709" s="406">
        <v>400000</v>
      </c>
      <c r="J709" s="406">
        <f>-K2302/0.0833333333333333</f>
        <v>0</v>
      </c>
      <c r="K709" s="406"/>
      <c r="L709" s="407">
        <v>42487</v>
      </c>
      <c r="M709" s="407">
        <v>42491</v>
      </c>
      <c r="N709" s="407">
        <v>43465</v>
      </c>
      <c r="O709" s="408">
        <f>YEAR(N709)</f>
        <v>2018</v>
      </c>
      <c r="P709" s="419">
        <f>MONTH(N709)</f>
        <v>12</v>
      </c>
      <c r="Q709" s="409" t="str">
        <f>IF(P709&gt;9,CONCATENATE(O709,P709),CONCATENATE(O709,"0",P709))</f>
        <v>201812</v>
      </c>
      <c r="R709" s="403" t="s">
        <v>2421</v>
      </c>
      <c r="S709" s="410">
        <v>0.05</v>
      </c>
      <c r="T709" s="410">
        <v>0</v>
      </c>
      <c r="U709" s="405"/>
      <c r="V709" s="385"/>
      <c r="W709" s="385"/>
      <c r="X709" s="385"/>
      <c r="Y709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09" s="385"/>
      <c r="AA709" s="385"/>
      <c r="AB709" s="385"/>
      <c r="AC709" s="385"/>
      <c r="AD709" s="385"/>
      <c r="AE709" s="385"/>
      <c r="AF709" s="385"/>
      <c r="AG709" s="385"/>
      <c r="AH709" s="385"/>
      <c r="AI709" s="385"/>
      <c r="AJ709" s="385"/>
      <c r="AK709" s="385"/>
      <c r="AL709" s="385"/>
      <c r="AM709" s="385"/>
      <c r="AN709" s="385"/>
      <c r="AO709" s="385"/>
      <c r="AP709" s="385"/>
      <c r="AQ709" s="385"/>
    </row>
    <row r="710" spans="1:100" s="7" customFormat="1" ht="43.5" customHeight="1" x14ac:dyDescent="0.25">
      <c r="A710" s="403" t="s">
        <v>131</v>
      </c>
      <c r="B710" s="320" t="s">
        <v>998</v>
      </c>
      <c r="C710" s="361" t="s">
        <v>920</v>
      </c>
      <c r="D710" s="314"/>
      <c r="E710" s="320" t="s">
        <v>380</v>
      </c>
      <c r="F710" s="404" t="s">
        <v>2419</v>
      </c>
      <c r="G710" s="405" t="s">
        <v>2420</v>
      </c>
      <c r="H710" s="405" t="s">
        <v>2424</v>
      </c>
      <c r="I710" s="406">
        <v>400000</v>
      </c>
      <c r="J710" s="406">
        <f>-K2303/0.0833333333333333</f>
        <v>0</v>
      </c>
      <c r="K710" s="406"/>
      <c r="L710" s="407">
        <v>42487</v>
      </c>
      <c r="M710" s="407">
        <v>42491</v>
      </c>
      <c r="N710" s="407">
        <v>43465</v>
      </c>
      <c r="O710" s="408">
        <f>YEAR(N710)</f>
        <v>2018</v>
      </c>
      <c r="P710" s="419">
        <f>MONTH(N710)</f>
        <v>12</v>
      </c>
      <c r="Q710" s="409" t="str">
        <f>IF(P710&gt;9,CONCATENATE(O710,P710),CONCATENATE(O710,"0",P710))</f>
        <v>201812</v>
      </c>
      <c r="R710" s="403" t="s">
        <v>2421</v>
      </c>
      <c r="S710" s="410">
        <v>0.05</v>
      </c>
      <c r="T710" s="410">
        <v>0</v>
      </c>
      <c r="U710" s="405"/>
      <c r="V710" s="385"/>
      <c r="W710" s="385"/>
      <c r="X710" s="385"/>
      <c r="Y710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10" s="385"/>
      <c r="AA710" s="385"/>
      <c r="AB710" s="385"/>
      <c r="AC710" s="385"/>
      <c r="AD710" s="385"/>
      <c r="AE710" s="385"/>
      <c r="AF710" s="385"/>
      <c r="AG710" s="385"/>
      <c r="AH710" s="385"/>
      <c r="AI710" s="385"/>
      <c r="AJ710" s="385"/>
      <c r="AK710" s="385"/>
      <c r="AL710" s="385"/>
      <c r="AM710" s="385"/>
      <c r="AN710" s="385"/>
      <c r="AO710" s="385"/>
      <c r="AP710" s="385"/>
      <c r="AQ710" s="385"/>
    </row>
    <row r="711" spans="1:100" s="7" customFormat="1" ht="43.5" customHeight="1" x14ac:dyDescent="0.25">
      <c r="A711" s="403" t="s">
        <v>131</v>
      </c>
      <c r="B711" s="320" t="s">
        <v>998</v>
      </c>
      <c r="C711" s="361" t="s">
        <v>920</v>
      </c>
      <c r="D711" s="314"/>
      <c r="E711" s="320" t="s">
        <v>380</v>
      </c>
      <c r="F711" s="404" t="s">
        <v>2419</v>
      </c>
      <c r="G711" s="405" t="s">
        <v>2420</v>
      </c>
      <c r="H711" s="405" t="s">
        <v>2425</v>
      </c>
      <c r="I711" s="406">
        <v>400000</v>
      </c>
      <c r="J711" s="406">
        <f>-K2304/0.0833333333333333</f>
        <v>0</v>
      </c>
      <c r="K711" s="406"/>
      <c r="L711" s="407">
        <v>42487</v>
      </c>
      <c r="M711" s="407">
        <v>42491</v>
      </c>
      <c r="N711" s="407">
        <v>43465</v>
      </c>
      <c r="O711" s="408">
        <f>YEAR(N711)</f>
        <v>2018</v>
      </c>
      <c r="P711" s="419">
        <f>MONTH(N711)</f>
        <v>12</v>
      </c>
      <c r="Q711" s="409" t="str">
        <f>IF(P711&gt;9,CONCATENATE(O711,P711),CONCATENATE(O711,"0",P711))</f>
        <v>201812</v>
      </c>
      <c r="R711" s="403" t="s">
        <v>2421</v>
      </c>
      <c r="S711" s="410">
        <v>0.05</v>
      </c>
      <c r="T711" s="410">
        <v>0</v>
      </c>
      <c r="U711" s="405"/>
      <c r="V711" s="385"/>
      <c r="W711" s="385"/>
      <c r="X711" s="385"/>
      <c r="Y711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11" s="385"/>
      <c r="AA711" s="385"/>
      <c r="AB711" s="385"/>
      <c r="AC711" s="385"/>
      <c r="AD711" s="385"/>
      <c r="AE711" s="385"/>
      <c r="AF711" s="385"/>
      <c r="AG711" s="385"/>
      <c r="AH711" s="385"/>
      <c r="AI711" s="385"/>
      <c r="AJ711" s="385"/>
      <c r="AK711" s="385"/>
      <c r="AL711" s="385"/>
      <c r="AM711" s="385"/>
      <c r="AN711" s="385"/>
      <c r="AO711" s="385"/>
      <c r="AP711" s="385"/>
      <c r="AQ711" s="385"/>
    </row>
    <row r="712" spans="1:100" s="7" customFormat="1" ht="43.5" customHeight="1" x14ac:dyDescent="0.25">
      <c r="A712" s="403" t="s">
        <v>131</v>
      </c>
      <c r="B712" s="320" t="s">
        <v>998</v>
      </c>
      <c r="C712" s="361" t="s">
        <v>920</v>
      </c>
      <c r="D712" s="314"/>
      <c r="E712" s="320" t="s">
        <v>380</v>
      </c>
      <c r="F712" s="404" t="s">
        <v>2419</v>
      </c>
      <c r="G712" s="405" t="s">
        <v>2420</v>
      </c>
      <c r="H712" s="405" t="s">
        <v>2426</v>
      </c>
      <c r="I712" s="406">
        <v>400000</v>
      </c>
      <c r="J712" s="406">
        <f>-K2305/0.0833333333333333</f>
        <v>0</v>
      </c>
      <c r="K712" s="406"/>
      <c r="L712" s="407">
        <v>42487</v>
      </c>
      <c r="M712" s="407">
        <v>42491</v>
      </c>
      <c r="N712" s="407">
        <v>43465</v>
      </c>
      <c r="O712" s="408">
        <f>YEAR(N712)</f>
        <v>2018</v>
      </c>
      <c r="P712" s="419">
        <f>MONTH(N712)</f>
        <v>12</v>
      </c>
      <c r="Q712" s="409" t="str">
        <f>IF(P712&gt;9,CONCATENATE(O712,P712),CONCATENATE(O712,"0",P712))</f>
        <v>201812</v>
      </c>
      <c r="R712" s="403" t="s">
        <v>2421</v>
      </c>
      <c r="S712" s="410">
        <v>0.05</v>
      </c>
      <c r="T712" s="410">
        <v>0</v>
      </c>
      <c r="U712" s="405"/>
      <c r="V712" s="385"/>
      <c r="W712" s="385"/>
      <c r="X712" s="385"/>
      <c r="Y712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12" s="385"/>
      <c r="AA712" s="385"/>
      <c r="AB712" s="385"/>
      <c r="AC712" s="385"/>
      <c r="AD712" s="385"/>
      <c r="AE712" s="385"/>
      <c r="AF712" s="385"/>
      <c r="AG712" s="385"/>
      <c r="AH712" s="385"/>
      <c r="AI712" s="385"/>
      <c r="AJ712" s="385"/>
      <c r="AK712" s="385"/>
      <c r="AL712" s="385"/>
      <c r="AM712" s="385"/>
      <c r="AN712" s="385"/>
      <c r="AO712" s="385"/>
      <c r="AP712" s="385"/>
      <c r="AQ712" s="385"/>
    </row>
    <row r="713" spans="1:100" s="7" customFormat="1" ht="43.5" customHeight="1" x14ac:dyDescent="0.25">
      <c r="A713" s="403" t="s">
        <v>131</v>
      </c>
      <c r="B713" s="320" t="s">
        <v>998</v>
      </c>
      <c r="C713" s="361" t="s">
        <v>920</v>
      </c>
      <c r="D713" s="314"/>
      <c r="E713" s="320" t="s">
        <v>380</v>
      </c>
      <c r="F713" s="404" t="s">
        <v>2419</v>
      </c>
      <c r="G713" s="405" t="s">
        <v>2420</v>
      </c>
      <c r="H713" s="405" t="s">
        <v>2427</v>
      </c>
      <c r="I713" s="406">
        <v>400000</v>
      </c>
      <c r="J713" s="406">
        <f>-K2306/0.0833333333333333</f>
        <v>0</v>
      </c>
      <c r="K713" s="406"/>
      <c r="L713" s="407">
        <v>42487</v>
      </c>
      <c r="M713" s="407">
        <v>42491</v>
      </c>
      <c r="N713" s="407">
        <v>43465</v>
      </c>
      <c r="O713" s="408">
        <f>YEAR(N713)</f>
        <v>2018</v>
      </c>
      <c r="P713" s="419">
        <f>MONTH(N713)</f>
        <v>12</v>
      </c>
      <c r="Q713" s="409" t="str">
        <f>IF(P713&gt;9,CONCATENATE(O713,P713),CONCATENATE(O713,"0",P713))</f>
        <v>201812</v>
      </c>
      <c r="R713" s="403" t="s">
        <v>2421</v>
      </c>
      <c r="S713" s="410">
        <v>0.05</v>
      </c>
      <c r="T713" s="410">
        <v>0</v>
      </c>
      <c r="U713" s="405"/>
      <c r="V713" s="385"/>
      <c r="W713" s="385"/>
      <c r="X713" s="385"/>
      <c r="Y713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13" s="385"/>
      <c r="AA713" s="385"/>
      <c r="AB713" s="385"/>
      <c r="AC713" s="385"/>
      <c r="AD713" s="385"/>
      <c r="AE713" s="385"/>
      <c r="AF713" s="385"/>
      <c r="AG713" s="385"/>
      <c r="AH713" s="385"/>
      <c r="AI713" s="385"/>
      <c r="AJ713" s="385"/>
      <c r="AK713" s="385"/>
      <c r="AL713" s="385"/>
      <c r="AM713" s="385"/>
      <c r="AN713" s="385"/>
      <c r="AO713" s="385"/>
      <c r="AP713" s="385"/>
      <c r="AQ713" s="385"/>
    </row>
    <row r="714" spans="1:100" s="7" customFormat="1" ht="43.5" customHeight="1" x14ac:dyDescent="0.25">
      <c r="A714" s="403" t="s">
        <v>131</v>
      </c>
      <c r="B714" s="320" t="s">
        <v>998</v>
      </c>
      <c r="C714" s="361" t="s">
        <v>920</v>
      </c>
      <c r="D714" s="314"/>
      <c r="E714" s="320" t="s">
        <v>380</v>
      </c>
      <c r="F714" s="404" t="s">
        <v>2419</v>
      </c>
      <c r="G714" s="405" t="s">
        <v>2420</v>
      </c>
      <c r="H714" s="405" t="s">
        <v>2428</v>
      </c>
      <c r="I714" s="406">
        <v>400000</v>
      </c>
      <c r="J714" s="406">
        <f>-K2307/0.0833333333333333</f>
        <v>0</v>
      </c>
      <c r="K714" s="406"/>
      <c r="L714" s="407">
        <v>42487</v>
      </c>
      <c r="M714" s="407">
        <v>42491</v>
      </c>
      <c r="N714" s="407">
        <v>43465</v>
      </c>
      <c r="O714" s="408">
        <f>YEAR(N714)</f>
        <v>2018</v>
      </c>
      <c r="P714" s="419">
        <f>MONTH(N714)</f>
        <v>12</v>
      </c>
      <c r="Q714" s="409" t="str">
        <f>IF(P714&gt;9,CONCATENATE(O714,P714),CONCATENATE(O714,"0",P714))</f>
        <v>201812</v>
      </c>
      <c r="R714" s="403" t="s">
        <v>2421</v>
      </c>
      <c r="S714" s="410">
        <v>0.05</v>
      </c>
      <c r="T714" s="410">
        <v>0</v>
      </c>
      <c r="U714" s="405"/>
      <c r="V714" s="385"/>
      <c r="W714" s="385"/>
      <c r="X714" s="385"/>
      <c r="Y714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14" s="385"/>
      <c r="AA714" s="385"/>
      <c r="AB714" s="385"/>
      <c r="AC714" s="385"/>
      <c r="AD714" s="385"/>
      <c r="AE714" s="385"/>
      <c r="AF714" s="385"/>
      <c r="AG714" s="385"/>
      <c r="AH714" s="385"/>
      <c r="AI714" s="385"/>
      <c r="AJ714" s="385"/>
      <c r="AK714" s="385"/>
      <c r="AL714" s="385"/>
      <c r="AM714" s="385"/>
      <c r="AN714" s="385"/>
      <c r="AO714" s="385"/>
      <c r="AP714" s="385"/>
      <c r="AQ714" s="385"/>
      <c r="AR714" s="8"/>
      <c r="AS714" s="8"/>
      <c r="AT714" s="8"/>
      <c r="AU714" s="8"/>
      <c r="AV714" s="8"/>
      <c r="AW714" s="8"/>
      <c r="AX714" s="8"/>
      <c r="AY714" s="8"/>
      <c r="AZ714" s="8"/>
      <c r="BA714" s="8"/>
      <c r="BB714" s="8"/>
      <c r="BC714" s="8"/>
      <c r="BD714" s="8"/>
      <c r="BE714" s="8"/>
      <c r="BF714" s="8"/>
      <c r="BG714" s="8"/>
      <c r="BH714" s="8"/>
      <c r="BI714" s="8"/>
      <c r="BJ714" s="8"/>
      <c r="BK714" s="8"/>
      <c r="BL714" s="8"/>
      <c r="BM714" s="8"/>
      <c r="BN714" s="8"/>
      <c r="BO714" s="8"/>
      <c r="BP714" s="8"/>
      <c r="BQ714" s="8"/>
      <c r="BR714" s="8"/>
      <c r="BS714" s="8"/>
      <c r="BT714" s="8"/>
      <c r="BU714" s="8"/>
      <c r="BV714" s="8"/>
      <c r="BW714" s="8"/>
      <c r="BX714" s="8"/>
      <c r="BY714" s="8"/>
      <c r="BZ714" s="8"/>
      <c r="CA714" s="8"/>
      <c r="CB714" s="8"/>
      <c r="CC714" s="8"/>
      <c r="CD714" s="8"/>
      <c r="CE714" s="8"/>
      <c r="CF714" s="8"/>
      <c r="CG714" s="8"/>
      <c r="CH714" s="8"/>
      <c r="CI714" s="8"/>
      <c r="CJ714" s="8"/>
      <c r="CK714" s="8"/>
      <c r="CL714" s="8"/>
      <c r="CM714" s="8"/>
      <c r="CN714" s="8"/>
      <c r="CO714" s="8"/>
      <c r="CP714" s="8"/>
      <c r="CQ714" s="8"/>
      <c r="CR714" s="8"/>
      <c r="CS714" s="8"/>
      <c r="CT714" s="8"/>
      <c r="CU714" s="8"/>
      <c r="CV714" s="8"/>
    </row>
    <row r="715" spans="1:100" s="232" customFormat="1" ht="43.5" customHeight="1" x14ac:dyDescent="0.25">
      <c r="A715" s="403" t="s">
        <v>131</v>
      </c>
      <c r="B715" s="320" t="s">
        <v>998</v>
      </c>
      <c r="C715" s="361" t="s">
        <v>920</v>
      </c>
      <c r="D715" s="314"/>
      <c r="E715" s="320" t="s">
        <v>380</v>
      </c>
      <c r="F715" s="404" t="s">
        <v>2419</v>
      </c>
      <c r="G715" s="405" t="s">
        <v>2420</v>
      </c>
      <c r="H715" s="405" t="s">
        <v>2429</v>
      </c>
      <c r="I715" s="406">
        <v>400000</v>
      </c>
      <c r="J715" s="406">
        <f>-K2308/0.0833333333333333</f>
        <v>0</v>
      </c>
      <c r="K715" s="406"/>
      <c r="L715" s="407">
        <v>42487</v>
      </c>
      <c r="M715" s="407">
        <v>42491</v>
      </c>
      <c r="N715" s="407">
        <v>43465</v>
      </c>
      <c r="O715" s="408">
        <f>YEAR(N715)</f>
        <v>2018</v>
      </c>
      <c r="P715" s="419">
        <f>MONTH(N715)</f>
        <v>12</v>
      </c>
      <c r="Q715" s="409" t="str">
        <f>IF(P715&gt;9,CONCATENATE(O715,P715),CONCATENATE(O715,"0",P715))</f>
        <v>201812</v>
      </c>
      <c r="R715" s="403" t="s">
        <v>2421</v>
      </c>
      <c r="S715" s="410">
        <v>0.05</v>
      </c>
      <c r="T715" s="410">
        <v>0</v>
      </c>
      <c r="U715" s="405"/>
      <c r="V715" s="385"/>
      <c r="W715" s="385"/>
      <c r="X715" s="385"/>
      <c r="Y715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15" s="385"/>
      <c r="AA715" s="385"/>
      <c r="AB715" s="385"/>
      <c r="AC715" s="385"/>
      <c r="AD715" s="385"/>
      <c r="AE715" s="385"/>
      <c r="AF715" s="385"/>
      <c r="AG715" s="385"/>
      <c r="AH715" s="385"/>
      <c r="AI715" s="385"/>
      <c r="AJ715" s="385"/>
      <c r="AK715" s="385"/>
      <c r="AL715" s="385"/>
      <c r="AM715" s="385"/>
      <c r="AN715" s="385"/>
      <c r="AO715" s="385"/>
      <c r="AP715" s="385"/>
      <c r="AQ715" s="385"/>
      <c r="AR715" s="233"/>
      <c r="AS715" s="233"/>
      <c r="AT715" s="233"/>
      <c r="AU715" s="233"/>
      <c r="AV715" s="233"/>
      <c r="AW715" s="233"/>
      <c r="AX715" s="233"/>
      <c r="AY715" s="233"/>
      <c r="AZ715" s="233"/>
      <c r="BA715" s="233"/>
      <c r="BB715" s="233"/>
      <c r="BC715" s="233"/>
      <c r="BD715" s="233"/>
      <c r="BE715" s="233"/>
      <c r="BF715" s="233"/>
      <c r="BG715" s="233"/>
      <c r="BH715" s="233"/>
      <c r="BI715" s="233"/>
      <c r="BJ715" s="233"/>
      <c r="BK715" s="233"/>
      <c r="BL715" s="233"/>
      <c r="BM715" s="233"/>
      <c r="BN715" s="233"/>
      <c r="BO715" s="233"/>
      <c r="BP715" s="233"/>
      <c r="BQ715" s="233"/>
      <c r="BR715" s="233"/>
      <c r="BS715" s="233"/>
      <c r="BT715" s="233"/>
      <c r="BU715" s="233"/>
      <c r="BV715" s="233"/>
      <c r="BW715" s="233"/>
      <c r="BX715" s="233"/>
      <c r="BY715" s="233"/>
      <c r="BZ715" s="233"/>
      <c r="CA715" s="233"/>
      <c r="CB715" s="233"/>
      <c r="CC715" s="233"/>
      <c r="CD715" s="233"/>
      <c r="CE715" s="233"/>
      <c r="CF715" s="233"/>
      <c r="CG715" s="233"/>
      <c r="CH715" s="233"/>
      <c r="CI715" s="233"/>
      <c r="CJ715" s="233"/>
      <c r="CK715" s="233"/>
      <c r="CL715" s="233"/>
      <c r="CM715" s="233"/>
      <c r="CN715" s="233"/>
      <c r="CO715" s="233"/>
      <c r="CP715" s="233"/>
      <c r="CQ715" s="233"/>
      <c r="CR715" s="233"/>
      <c r="CS715" s="233"/>
      <c r="CT715" s="233"/>
      <c r="CU715" s="233"/>
      <c r="CV715" s="233"/>
    </row>
    <row r="716" spans="1:100" s="232" customFormat="1" ht="43.5" customHeight="1" x14ac:dyDescent="0.25">
      <c r="A716" s="403" t="s">
        <v>131</v>
      </c>
      <c r="B716" s="320" t="s">
        <v>998</v>
      </c>
      <c r="C716" s="361" t="s">
        <v>920</v>
      </c>
      <c r="D716" s="314"/>
      <c r="E716" s="320" t="s">
        <v>380</v>
      </c>
      <c r="F716" s="404" t="s">
        <v>2419</v>
      </c>
      <c r="G716" s="405" t="s">
        <v>2420</v>
      </c>
      <c r="H716" s="405" t="s">
        <v>2430</v>
      </c>
      <c r="I716" s="406">
        <v>400000</v>
      </c>
      <c r="J716" s="406">
        <f>-K2308/0.0833333333333333</f>
        <v>0</v>
      </c>
      <c r="K716" s="406"/>
      <c r="L716" s="407">
        <v>42487</v>
      </c>
      <c r="M716" s="407">
        <v>42491</v>
      </c>
      <c r="N716" s="407">
        <v>43465</v>
      </c>
      <c r="O716" s="408">
        <f>YEAR(N716)</f>
        <v>2018</v>
      </c>
      <c r="P716" s="419">
        <f>MONTH(N716)</f>
        <v>12</v>
      </c>
      <c r="Q716" s="409" t="str">
        <f>IF(P716&gt;9,CONCATENATE(O716,P716),CONCATENATE(O716,"0",P716))</f>
        <v>201812</v>
      </c>
      <c r="R716" s="403" t="s">
        <v>2421</v>
      </c>
      <c r="S716" s="410">
        <v>0.05</v>
      </c>
      <c r="T716" s="410">
        <v>0</v>
      </c>
      <c r="U716" s="405"/>
      <c r="V716" s="385"/>
      <c r="W716" s="385"/>
      <c r="X716" s="385"/>
      <c r="Y716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16" s="385"/>
      <c r="AA716" s="385"/>
      <c r="AB716" s="385"/>
      <c r="AC716" s="385"/>
      <c r="AD716" s="385"/>
      <c r="AE716" s="385"/>
      <c r="AF716" s="385"/>
      <c r="AG716" s="385"/>
      <c r="AH716" s="385"/>
      <c r="AI716" s="385"/>
      <c r="AJ716" s="385"/>
      <c r="AK716" s="385"/>
      <c r="AL716" s="385"/>
      <c r="AM716" s="385"/>
      <c r="AN716" s="385"/>
      <c r="AO716" s="385"/>
      <c r="AP716" s="385"/>
      <c r="AQ716" s="385"/>
      <c r="AR716" s="233"/>
      <c r="AS716" s="233"/>
      <c r="AT716" s="233"/>
      <c r="AU716" s="233"/>
      <c r="AV716" s="233"/>
      <c r="AW716" s="233"/>
      <c r="AX716" s="233"/>
      <c r="AY716" s="233"/>
      <c r="AZ716" s="233"/>
      <c r="BA716" s="233"/>
      <c r="BB716" s="233"/>
      <c r="BC716" s="233"/>
      <c r="BD716" s="233"/>
      <c r="BE716" s="233"/>
      <c r="BF716" s="233"/>
      <c r="BG716" s="233"/>
      <c r="BH716" s="233"/>
      <c r="BI716" s="233"/>
      <c r="BJ716" s="233"/>
      <c r="BK716" s="233"/>
      <c r="BL716" s="233"/>
      <c r="BM716" s="233"/>
      <c r="BN716" s="233"/>
      <c r="BO716" s="233"/>
      <c r="BP716" s="233"/>
      <c r="BQ716" s="233"/>
      <c r="BR716" s="233"/>
      <c r="BS716" s="233"/>
      <c r="BT716" s="233"/>
      <c r="BU716" s="233"/>
      <c r="BV716" s="233"/>
      <c r="BW716" s="233"/>
      <c r="BX716" s="233"/>
      <c r="BY716" s="233"/>
      <c r="BZ716" s="233"/>
      <c r="CA716" s="233"/>
      <c r="CB716" s="233"/>
      <c r="CC716" s="233"/>
      <c r="CD716" s="233"/>
      <c r="CE716" s="233"/>
      <c r="CF716" s="233"/>
      <c r="CG716" s="233"/>
      <c r="CH716" s="233"/>
      <c r="CI716" s="233"/>
      <c r="CJ716" s="233"/>
      <c r="CK716" s="233"/>
      <c r="CL716" s="233"/>
      <c r="CM716" s="233"/>
      <c r="CN716" s="233"/>
      <c r="CO716" s="233"/>
      <c r="CP716" s="233"/>
      <c r="CQ716" s="233"/>
      <c r="CR716" s="233"/>
      <c r="CS716" s="233"/>
      <c r="CT716" s="233"/>
      <c r="CU716" s="233"/>
      <c r="CV716" s="233"/>
    </row>
    <row r="717" spans="1:100" s="233" customFormat="1" ht="43.5" customHeight="1" x14ac:dyDescent="0.25">
      <c r="A717" s="403" t="s">
        <v>131</v>
      </c>
      <c r="B717" s="320" t="s">
        <v>998</v>
      </c>
      <c r="C717" s="361" t="s">
        <v>920</v>
      </c>
      <c r="D717" s="314"/>
      <c r="E717" s="320" t="s">
        <v>380</v>
      </c>
      <c r="F717" s="404" t="s">
        <v>2419</v>
      </c>
      <c r="G717" s="405" t="s">
        <v>2420</v>
      </c>
      <c r="H717" s="405" t="s">
        <v>129</v>
      </c>
      <c r="I717" s="406">
        <v>400000</v>
      </c>
      <c r="J717" s="406">
        <f>-K2309/0.0833333333333333</f>
        <v>0</v>
      </c>
      <c r="K717" s="406"/>
      <c r="L717" s="407">
        <v>42487</v>
      </c>
      <c r="M717" s="407">
        <v>42491</v>
      </c>
      <c r="N717" s="407">
        <v>43465</v>
      </c>
      <c r="O717" s="408">
        <f>YEAR(N717)</f>
        <v>2018</v>
      </c>
      <c r="P717" s="419">
        <f>MONTH(N717)</f>
        <v>12</v>
      </c>
      <c r="Q717" s="409" t="str">
        <f>IF(P717&gt;9,CONCATENATE(O717,P717),CONCATENATE(O717,"0",P717))</f>
        <v>201812</v>
      </c>
      <c r="R717" s="403" t="s">
        <v>2421</v>
      </c>
      <c r="S717" s="410">
        <v>0.05</v>
      </c>
      <c r="T717" s="410">
        <v>0</v>
      </c>
      <c r="U717" s="405"/>
      <c r="V717" s="385"/>
      <c r="W717" s="385"/>
      <c r="X717" s="385"/>
      <c r="Y717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17" s="385"/>
      <c r="AA717" s="385"/>
      <c r="AB717" s="385"/>
      <c r="AC717" s="385"/>
      <c r="AD717" s="385"/>
      <c r="AE717" s="385"/>
      <c r="AF717" s="385"/>
      <c r="AG717" s="385"/>
      <c r="AH717" s="385"/>
      <c r="AI717" s="385"/>
      <c r="AJ717" s="385"/>
      <c r="AK717" s="385"/>
      <c r="AL717" s="385"/>
      <c r="AM717" s="385"/>
      <c r="AN717" s="385"/>
      <c r="AO717" s="385"/>
      <c r="AP717" s="385"/>
      <c r="AQ717" s="385"/>
      <c r="AR717" s="8"/>
      <c r="AS717" s="8"/>
      <c r="AT717" s="8"/>
      <c r="AU717" s="8"/>
      <c r="AV717" s="8"/>
      <c r="AW717" s="8"/>
      <c r="AX717" s="8"/>
      <c r="AY717" s="8"/>
      <c r="AZ717" s="8"/>
      <c r="BA717" s="8"/>
      <c r="BB717" s="8"/>
      <c r="BC717" s="8"/>
      <c r="BD717" s="8"/>
      <c r="BE717" s="8"/>
      <c r="BF717" s="8"/>
      <c r="BG717" s="8"/>
      <c r="BH717" s="8"/>
      <c r="BI717" s="8"/>
      <c r="BJ717" s="8"/>
      <c r="BK717" s="8"/>
      <c r="BL717" s="8"/>
      <c r="BM717" s="8"/>
      <c r="BN717" s="8"/>
      <c r="BO717" s="8"/>
      <c r="BP717" s="8"/>
      <c r="BQ717" s="8"/>
      <c r="BR717" s="8"/>
      <c r="BS717" s="8"/>
      <c r="BT717" s="8"/>
      <c r="BU717" s="8"/>
      <c r="BV717" s="8"/>
      <c r="BW717" s="8"/>
      <c r="BX717" s="8"/>
      <c r="BY717" s="8"/>
      <c r="BZ717" s="8"/>
      <c r="CA717" s="8"/>
      <c r="CB717" s="8"/>
      <c r="CC717" s="8"/>
      <c r="CD717" s="8"/>
      <c r="CE717" s="8"/>
      <c r="CF717" s="8"/>
      <c r="CG717" s="8"/>
      <c r="CH717" s="8"/>
      <c r="CI717" s="8"/>
      <c r="CJ717" s="8"/>
      <c r="CK717" s="8"/>
      <c r="CL717" s="8"/>
      <c r="CM717" s="8"/>
      <c r="CN717" s="8"/>
      <c r="CO717" s="8"/>
      <c r="CP717" s="8"/>
      <c r="CQ717" s="8"/>
      <c r="CR717" s="8"/>
      <c r="CS717" s="8"/>
      <c r="CT717" s="8"/>
      <c r="CU717" s="8"/>
      <c r="CV717" s="8"/>
    </row>
    <row r="718" spans="1:100" s="233" customFormat="1" ht="43.5" customHeight="1" x14ac:dyDescent="0.25">
      <c r="A718" s="354" t="s">
        <v>131</v>
      </c>
      <c r="B718" s="378" t="s">
        <v>998</v>
      </c>
      <c r="C718" s="370" t="s">
        <v>920</v>
      </c>
      <c r="D718" s="358" t="s">
        <v>3173</v>
      </c>
      <c r="E718" s="358" t="s">
        <v>403</v>
      </c>
      <c r="F718" s="359" t="s">
        <v>1764</v>
      </c>
      <c r="G718" s="355" t="s">
        <v>1765</v>
      </c>
      <c r="H718" s="355" t="s">
        <v>1766</v>
      </c>
      <c r="I718" s="371">
        <v>224676</v>
      </c>
      <c r="J718" s="371">
        <f>-K2285/0.0833333333333333</f>
        <v>0</v>
      </c>
      <c r="K718" s="371"/>
      <c r="L718" s="372">
        <v>42760</v>
      </c>
      <c r="M718" s="372">
        <v>42782</v>
      </c>
      <c r="N718" s="373">
        <v>43511</v>
      </c>
      <c r="O718" s="374">
        <f>YEAR(N718)</f>
        <v>2019</v>
      </c>
      <c r="P718" s="374">
        <f>MONTH(N718)</f>
        <v>2</v>
      </c>
      <c r="Q718" s="375" t="str">
        <f>IF(P718&gt;9,CONCATENATE(O718,P718),CONCATENATE(O718,"0",P718))</f>
        <v>201902</v>
      </c>
      <c r="R718" s="354" t="s">
        <v>89</v>
      </c>
      <c r="S718" s="376">
        <v>0</v>
      </c>
      <c r="T718" s="376">
        <v>0</v>
      </c>
      <c r="U718" s="356"/>
      <c r="V718" s="349"/>
      <c r="W718" s="348"/>
      <c r="X718" s="349"/>
      <c r="Y718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18" s="348"/>
      <c r="AA718" s="348"/>
      <c r="AB718" s="348"/>
      <c r="AC718" s="348"/>
      <c r="AD718" s="348"/>
      <c r="AE718" s="348"/>
      <c r="AF718" s="348"/>
      <c r="AG718" s="348"/>
      <c r="AH718" s="348"/>
      <c r="AI718" s="348"/>
      <c r="AJ718" s="348"/>
      <c r="AK718" s="348"/>
      <c r="AL718" s="348"/>
      <c r="AM718" s="348"/>
      <c r="AN718" s="348"/>
      <c r="AO718" s="348"/>
      <c r="AP718" s="348"/>
      <c r="AQ718" s="348"/>
      <c r="AR718" s="8"/>
      <c r="AS718" s="8"/>
      <c r="AT718" s="8"/>
      <c r="AU718" s="8"/>
      <c r="AV718" s="8"/>
      <c r="AW718" s="8"/>
      <c r="AX718" s="8"/>
      <c r="AY718" s="8"/>
      <c r="AZ718" s="8"/>
      <c r="BA718" s="8"/>
      <c r="BB718" s="8"/>
      <c r="BC718" s="8"/>
      <c r="BD718" s="8"/>
      <c r="BE718" s="8"/>
      <c r="BF718" s="8"/>
      <c r="BG718" s="8"/>
      <c r="BH718" s="8"/>
      <c r="BI718" s="8"/>
      <c r="BJ718" s="8"/>
      <c r="BK718" s="8"/>
      <c r="BL718" s="8"/>
      <c r="BM718" s="8"/>
      <c r="BN718" s="8"/>
      <c r="BO718" s="8"/>
      <c r="BP718" s="8"/>
      <c r="BQ718" s="8"/>
      <c r="BR718" s="8"/>
      <c r="BS718" s="8"/>
      <c r="BT718" s="8"/>
      <c r="BU718" s="8"/>
      <c r="BV718" s="8"/>
      <c r="BW718" s="8"/>
      <c r="BX718" s="8"/>
      <c r="BY718" s="8"/>
      <c r="BZ718" s="8"/>
      <c r="CA718" s="8"/>
      <c r="CB718" s="8"/>
      <c r="CC718" s="8"/>
      <c r="CD718" s="8"/>
      <c r="CE718" s="8"/>
      <c r="CF718" s="8"/>
      <c r="CG718" s="8"/>
      <c r="CH718" s="8"/>
      <c r="CI718" s="8"/>
      <c r="CJ718" s="8"/>
      <c r="CK718" s="8"/>
      <c r="CL718" s="8"/>
      <c r="CM718" s="8"/>
      <c r="CN718" s="8"/>
      <c r="CO718" s="8"/>
      <c r="CP718" s="8"/>
      <c r="CQ718" s="8"/>
      <c r="CR718" s="8"/>
      <c r="CS718" s="8"/>
      <c r="CT718" s="8"/>
      <c r="CU718" s="8"/>
      <c r="CV718" s="8"/>
    </row>
    <row r="719" spans="1:100" s="8" customFormat="1" ht="43.5" customHeight="1" x14ac:dyDescent="0.25">
      <c r="A719" s="354" t="s">
        <v>131</v>
      </c>
      <c r="B719" s="235" t="s">
        <v>998</v>
      </c>
      <c r="C719" s="398" t="s">
        <v>920</v>
      </c>
      <c r="D719" s="314" t="s">
        <v>316</v>
      </c>
      <c r="E719" s="314" t="s">
        <v>380</v>
      </c>
      <c r="F719" s="315" t="s">
        <v>183</v>
      </c>
      <c r="G719" s="313" t="s">
        <v>184</v>
      </c>
      <c r="H719" s="313" t="s">
        <v>2348</v>
      </c>
      <c r="I719" s="316">
        <v>1200000</v>
      </c>
      <c r="J719" s="316">
        <f>-K2873/0.0833333333333333</f>
        <v>0</v>
      </c>
      <c r="K719" s="316"/>
      <c r="L719" s="317">
        <v>41836</v>
      </c>
      <c r="M719" s="317">
        <v>41820</v>
      </c>
      <c r="N719" s="318">
        <v>43645</v>
      </c>
      <c r="O719" s="336">
        <f>YEAR(N719)</f>
        <v>2019</v>
      </c>
      <c r="P719" s="336">
        <f>MONTH(N719)</f>
        <v>6</v>
      </c>
      <c r="Q719" s="326" t="str">
        <f>IF(P719&gt;9,CONCATENATE(O719,P719),CONCATENATE(O719,"0",P719))</f>
        <v>201906</v>
      </c>
      <c r="R719" s="311" t="s">
        <v>109</v>
      </c>
      <c r="S719" s="319">
        <v>0.11</v>
      </c>
      <c r="T719" s="319">
        <v>0.04</v>
      </c>
      <c r="U719" s="308"/>
      <c r="V719" s="363"/>
      <c r="W719" s="360"/>
      <c r="X719" s="363"/>
      <c r="Y719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19" s="348"/>
      <c r="AA719" s="348"/>
      <c r="AB719" s="348"/>
      <c r="AC719" s="348"/>
      <c r="AD719" s="348"/>
      <c r="AE719" s="348"/>
      <c r="AF719" s="348"/>
      <c r="AG719" s="348"/>
      <c r="AH719" s="348"/>
      <c r="AI719" s="348"/>
      <c r="AJ719" s="348"/>
      <c r="AK719" s="348"/>
      <c r="AL719" s="348"/>
      <c r="AM719" s="348"/>
      <c r="AN719" s="348"/>
      <c r="AO719" s="348"/>
      <c r="AP719" s="348"/>
      <c r="AQ719" s="348"/>
      <c r="AR719" s="7"/>
      <c r="AS719" s="7"/>
      <c r="AT719" s="7"/>
      <c r="AU719" s="7"/>
      <c r="AV719" s="7"/>
      <c r="AW719" s="7"/>
      <c r="AX719" s="7"/>
      <c r="AY719" s="7"/>
      <c r="AZ719" s="7"/>
      <c r="BA719" s="7"/>
      <c r="BB719" s="7"/>
      <c r="BC719" s="7"/>
      <c r="BD719" s="7"/>
      <c r="BE719" s="7"/>
      <c r="BF719" s="7"/>
      <c r="BG719" s="7"/>
      <c r="BH719" s="7"/>
      <c r="BI719" s="7"/>
      <c r="BJ719" s="7"/>
      <c r="BK719" s="7"/>
      <c r="BL719" s="7"/>
      <c r="BM719" s="7"/>
      <c r="BN719" s="7"/>
      <c r="BO719" s="7"/>
      <c r="BP719" s="7"/>
      <c r="BQ719" s="7"/>
      <c r="BR719" s="7"/>
      <c r="BS719" s="7"/>
      <c r="BT719" s="7"/>
      <c r="BU719" s="7"/>
      <c r="BV719" s="7"/>
      <c r="BW719" s="7"/>
      <c r="BX719" s="7"/>
      <c r="BY719" s="7"/>
      <c r="BZ719" s="7"/>
      <c r="CA719" s="7"/>
      <c r="CB719" s="7"/>
      <c r="CC719" s="7"/>
      <c r="CD719" s="7"/>
      <c r="CE719" s="7"/>
      <c r="CF719" s="7"/>
      <c r="CG719" s="7"/>
      <c r="CH719" s="7"/>
      <c r="CI719" s="7"/>
      <c r="CJ719" s="7"/>
      <c r="CK719" s="7"/>
      <c r="CL719" s="7"/>
      <c r="CM719" s="7"/>
      <c r="CN719" s="7"/>
      <c r="CO719" s="7"/>
      <c r="CP719" s="7"/>
      <c r="CQ719" s="7"/>
      <c r="CR719" s="7"/>
      <c r="CS719" s="7"/>
      <c r="CT719" s="7"/>
      <c r="CU719" s="7"/>
      <c r="CV719" s="7"/>
    </row>
    <row r="720" spans="1:100" s="8" customFormat="1" ht="43.5" customHeight="1" x14ac:dyDescent="0.25">
      <c r="A720" s="311" t="s">
        <v>131</v>
      </c>
      <c r="B720" s="369" t="s">
        <v>998</v>
      </c>
      <c r="C720" s="398" t="s">
        <v>920</v>
      </c>
      <c r="D720" s="314" t="s">
        <v>1939</v>
      </c>
      <c r="E720" s="306" t="s">
        <v>404</v>
      </c>
      <c r="F720" s="315" t="s">
        <v>1940</v>
      </c>
      <c r="G720" s="313" t="s">
        <v>1519</v>
      </c>
      <c r="H720" s="313" t="s">
        <v>1520</v>
      </c>
      <c r="I720" s="309">
        <v>11812.2</v>
      </c>
      <c r="J720" s="309">
        <f>-K2301/0.0833333333333333</f>
        <v>0</v>
      </c>
      <c r="K720" s="309"/>
      <c r="L720" s="317" t="s">
        <v>328</v>
      </c>
      <c r="M720" s="317">
        <v>41883</v>
      </c>
      <c r="N720" s="318">
        <v>43708</v>
      </c>
      <c r="O720" s="336">
        <f>YEAR(N720)</f>
        <v>2019</v>
      </c>
      <c r="P720" s="336">
        <f>MONTH(N720)</f>
        <v>8</v>
      </c>
      <c r="Q720" s="326" t="str">
        <f>IF(P720&gt;9,CONCATENATE(O720,P720),CONCATENATE(O720,"0",P720))</f>
        <v>201908</v>
      </c>
      <c r="R720" s="311">
        <v>0</v>
      </c>
      <c r="S720" s="312">
        <v>0</v>
      </c>
      <c r="T720" s="312">
        <v>0</v>
      </c>
      <c r="U720" s="313"/>
      <c r="V720" s="363"/>
      <c r="W720" s="360"/>
      <c r="X720" s="363"/>
      <c r="Y720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20" s="385"/>
      <c r="AA720" s="363"/>
      <c r="AB720" s="363"/>
      <c r="AC720" s="363"/>
      <c r="AD720" s="363"/>
      <c r="AE720" s="363"/>
      <c r="AF720" s="363"/>
      <c r="AG720" s="363"/>
      <c r="AH720" s="363"/>
      <c r="AI720" s="363"/>
      <c r="AJ720" s="363"/>
      <c r="AK720" s="363"/>
      <c r="AL720" s="363"/>
      <c r="AM720" s="363"/>
      <c r="AN720" s="363"/>
      <c r="AO720" s="363"/>
      <c r="AP720" s="363"/>
      <c r="AQ720" s="363"/>
      <c r="AR720" s="7"/>
      <c r="AS720" s="7"/>
      <c r="AT720" s="7"/>
      <c r="AU720" s="7"/>
      <c r="AV720" s="7"/>
      <c r="AW720" s="7"/>
      <c r="AX720" s="7"/>
      <c r="AY720" s="7"/>
      <c r="AZ720" s="7"/>
      <c r="BA720" s="7"/>
      <c r="BB720" s="7"/>
      <c r="BC720" s="7"/>
      <c r="BD720" s="7"/>
      <c r="BE720" s="7"/>
      <c r="BF720" s="7"/>
      <c r="BG720" s="7"/>
      <c r="BH720" s="7"/>
      <c r="BI720" s="7"/>
      <c r="BJ720" s="7"/>
      <c r="BK720" s="7"/>
      <c r="BL720" s="7"/>
      <c r="BM720" s="7"/>
      <c r="BN720" s="7"/>
      <c r="BO720" s="7"/>
      <c r="BP720" s="7"/>
      <c r="BQ720" s="7"/>
      <c r="BR720" s="7"/>
      <c r="BS720" s="7"/>
      <c r="BT720" s="7"/>
      <c r="BU720" s="7"/>
      <c r="BV720" s="7"/>
      <c r="BW720" s="7"/>
      <c r="BX720" s="7"/>
      <c r="BY720" s="7"/>
      <c r="BZ720" s="7"/>
      <c r="CA720" s="7"/>
      <c r="CB720" s="7"/>
      <c r="CC720" s="7"/>
      <c r="CD720" s="7"/>
      <c r="CE720" s="7"/>
      <c r="CF720" s="7"/>
      <c r="CG720" s="7"/>
      <c r="CH720" s="7"/>
      <c r="CI720" s="7"/>
      <c r="CJ720" s="7"/>
      <c r="CK720" s="7"/>
      <c r="CL720" s="7"/>
      <c r="CM720" s="7"/>
      <c r="CN720" s="7"/>
      <c r="CO720" s="7"/>
      <c r="CP720" s="7"/>
      <c r="CQ720" s="7"/>
      <c r="CR720" s="7"/>
      <c r="CS720" s="7"/>
      <c r="CT720" s="7"/>
      <c r="CU720" s="7"/>
      <c r="CV720" s="7"/>
    </row>
    <row r="721" spans="1:100" s="7" customFormat="1" ht="43.5" customHeight="1" x14ac:dyDescent="0.25">
      <c r="A721" s="305" t="s">
        <v>131</v>
      </c>
      <c r="B721" s="378" t="s">
        <v>998</v>
      </c>
      <c r="C721" s="398" t="s">
        <v>920</v>
      </c>
      <c r="D721" s="306" t="s">
        <v>1517</v>
      </c>
      <c r="E721" s="306" t="s">
        <v>404</v>
      </c>
      <c r="F721" s="307" t="s">
        <v>1518</v>
      </c>
      <c r="G721" s="308" t="s">
        <v>1519</v>
      </c>
      <c r="H721" s="308" t="s">
        <v>1520</v>
      </c>
      <c r="I721" s="309">
        <v>11812.2</v>
      </c>
      <c r="J721" s="309">
        <f>-K2274/0.0833333333333333</f>
        <v>0</v>
      </c>
      <c r="K721" s="309"/>
      <c r="L721" s="310" t="s">
        <v>328</v>
      </c>
      <c r="M721" s="310">
        <v>41883</v>
      </c>
      <c r="N721" s="310">
        <v>43708</v>
      </c>
      <c r="O721" s="337">
        <f>YEAR(N721)</f>
        <v>2019</v>
      </c>
      <c r="P721" s="336">
        <f>MONTH(N721)</f>
        <v>8</v>
      </c>
      <c r="Q721" s="332" t="str">
        <f>IF(P721&gt;9,CONCATENATE(O721,P721),CONCATENATE(O721,"0",P721))</f>
        <v>201908</v>
      </c>
      <c r="R721" s="311">
        <v>0</v>
      </c>
      <c r="S721" s="312">
        <v>0</v>
      </c>
      <c r="T721" s="312">
        <v>0</v>
      </c>
      <c r="U721" s="313"/>
      <c r="V721" s="363"/>
      <c r="W721" s="360"/>
      <c r="X721" s="385"/>
      <c r="Y721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21" s="422"/>
      <c r="AA721" s="348"/>
      <c r="AB721" s="348"/>
      <c r="AC721" s="348"/>
      <c r="AD721" s="348"/>
      <c r="AE721" s="348"/>
      <c r="AF721" s="348"/>
      <c r="AG721" s="348"/>
      <c r="AH721" s="348"/>
      <c r="AI721" s="348"/>
      <c r="AJ721" s="348"/>
      <c r="AK721" s="348"/>
      <c r="AL721" s="348"/>
      <c r="AM721" s="348"/>
      <c r="AN721" s="348"/>
      <c r="AO721" s="348"/>
      <c r="AP721" s="348"/>
      <c r="AQ721" s="348"/>
      <c r="AR721" s="8"/>
      <c r="AS721" s="8"/>
      <c r="AT721" s="8"/>
      <c r="AU721" s="8"/>
      <c r="AV721" s="8"/>
      <c r="AW721" s="8"/>
      <c r="AX721" s="8"/>
      <c r="AY721" s="8"/>
      <c r="AZ721" s="8"/>
      <c r="BA721" s="8"/>
      <c r="BB721" s="8"/>
      <c r="BC721" s="8"/>
      <c r="BD721" s="8"/>
      <c r="BE721" s="8"/>
      <c r="BF721" s="8"/>
      <c r="BG721" s="8"/>
      <c r="BH721" s="8"/>
      <c r="BI721" s="8"/>
      <c r="BJ721" s="8"/>
      <c r="BK721" s="8"/>
      <c r="BL721" s="8"/>
      <c r="BM721" s="8"/>
      <c r="BN721" s="8"/>
      <c r="BO721" s="8"/>
      <c r="BP721" s="8"/>
      <c r="BQ721" s="8"/>
      <c r="BR721" s="8"/>
      <c r="BS721" s="8"/>
      <c r="BT721" s="8"/>
      <c r="BU721" s="8"/>
      <c r="BV721" s="8"/>
      <c r="BW721" s="8"/>
      <c r="BX721" s="8"/>
      <c r="BY721" s="8"/>
      <c r="BZ721" s="8"/>
      <c r="CA721" s="8"/>
      <c r="CB721" s="8"/>
      <c r="CC721" s="8"/>
      <c r="CD721" s="8"/>
      <c r="CE721" s="8"/>
      <c r="CF721" s="8"/>
      <c r="CG721" s="8"/>
      <c r="CH721" s="8"/>
      <c r="CI721" s="8"/>
      <c r="CJ721" s="8"/>
      <c r="CK721" s="8"/>
      <c r="CL721" s="8"/>
      <c r="CM721" s="8"/>
      <c r="CN721" s="8"/>
      <c r="CO721" s="8"/>
      <c r="CP721" s="8"/>
      <c r="CQ721" s="8"/>
      <c r="CR721" s="8"/>
      <c r="CS721" s="8"/>
      <c r="CT721" s="8"/>
      <c r="CU721" s="8"/>
      <c r="CV721" s="8"/>
    </row>
    <row r="722" spans="1:100" s="8" customFormat="1" ht="43.5" customHeight="1" x14ac:dyDescent="0.25">
      <c r="A722" s="305" t="s">
        <v>131</v>
      </c>
      <c r="B722" s="235" t="s">
        <v>998</v>
      </c>
      <c r="C722" s="398" t="s">
        <v>920</v>
      </c>
      <c r="D722" s="306"/>
      <c r="E722" s="306" t="s">
        <v>380</v>
      </c>
      <c r="F722" s="307" t="s">
        <v>2717</v>
      </c>
      <c r="G722" s="308" t="s">
        <v>2719</v>
      </c>
      <c r="H722" s="308" t="s">
        <v>4</v>
      </c>
      <c r="I722" s="309">
        <v>149000</v>
      </c>
      <c r="J722" s="309">
        <f>-K2884/0.0833333333333333</f>
        <v>0</v>
      </c>
      <c r="K722" s="309"/>
      <c r="L722" s="310">
        <v>42627</v>
      </c>
      <c r="M722" s="310">
        <v>42644</v>
      </c>
      <c r="N722" s="310">
        <v>43738</v>
      </c>
      <c r="O722" s="337">
        <f>YEAR(N722)</f>
        <v>2019</v>
      </c>
      <c r="P722" s="336">
        <f>MONTH(N722)</f>
        <v>9</v>
      </c>
      <c r="Q722" s="332" t="str">
        <f>IF(P722&gt;9,CONCATENATE(O722,P722),CONCATENATE(O722,"0",P722))</f>
        <v>201909</v>
      </c>
      <c r="R722" s="354" t="s">
        <v>36</v>
      </c>
      <c r="S722" s="312">
        <v>0</v>
      </c>
      <c r="T722" s="312">
        <v>0</v>
      </c>
      <c r="U722" s="308"/>
      <c r="V722" s="360" t="s">
        <v>911</v>
      </c>
      <c r="W722" s="360" t="s">
        <v>911</v>
      </c>
      <c r="X722" s="360" t="s">
        <v>911</v>
      </c>
      <c r="Y722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722" s="422"/>
      <c r="AA722" s="349"/>
      <c r="AB722" s="349"/>
      <c r="AC722" s="349"/>
      <c r="AD722" s="349"/>
      <c r="AE722" s="349"/>
      <c r="AF722" s="349"/>
      <c r="AG722" s="349"/>
      <c r="AH722" s="349"/>
      <c r="AI722" s="349"/>
      <c r="AJ722" s="349"/>
      <c r="AK722" s="349"/>
      <c r="AL722" s="349"/>
      <c r="AM722" s="349"/>
      <c r="AN722" s="349"/>
      <c r="AO722" s="349"/>
      <c r="AP722" s="349"/>
      <c r="AQ722" s="349"/>
    </row>
    <row r="723" spans="1:100" s="8" customFormat="1" ht="43.5" customHeight="1" x14ac:dyDescent="0.25">
      <c r="A723" s="305" t="s">
        <v>131</v>
      </c>
      <c r="B723" s="235" t="s">
        <v>998</v>
      </c>
      <c r="C723" s="398" t="s">
        <v>920</v>
      </c>
      <c r="D723" s="306"/>
      <c r="E723" s="306" t="s">
        <v>380</v>
      </c>
      <c r="F723" s="307" t="s">
        <v>2717</v>
      </c>
      <c r="G723" s="308" t="s">
        <v>2718</v>
      </c>
      <c r="H723" s="308" t="s">
        <v>508</v>
      </c>
      <c r="I723" s="309">
        <v>200000</v>
      </c>
      <c r="J723" s="309">
        <f>-K2885/0.0833333333333333</f>
        <v>0</v>
      </c>
      <c r="K723" s="309"/>
      <c r="L723" s="310">
        <v>42627</v>
      </c>
      <c r="M723" s="310">
        <v>42644</v>
      </c>
      <c r="N723" s="310">
        <v>43738</v>
      </c>
      <c r="O723" s="337">
        <f>YEAR(N723)</f>
        <v>2019</v>
      </c>
      <c r="P723" s="336">
        <f>MONTH(N723)</f>
        <v>9</v>
      </c>
      <c r="Q723" s="332" t="str">
        <f>IF(P723&gt;9,CONCATENATE(O723,P723),CONCATENATE(O723,"0",P723))</f>
        <v>201909</v>
      </c>
      <c r="R723" s="354" t="s">
        <v>36</v>
      </c>
      <c r="S723" s="312">
        <v>0</v>
      </c>
      <c r="T723" s="312">
        <v>0</v>
      </c>
      <c r="U723" s="308"/>
      <c r="V723" s="360" t="s">
        <v>911</v>
      </c>
      <c r="W723" s="360" t="s">
        <v>911</v>
      </c>
      <c r="X723" s="360" t="s">
        <v>911</v>
      </c>
      <c r="Y723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723" s="422"/>
      <c r="AA723" s="349"/>
      <c r="AB723" s="349"/>
      <c r="AC723" s="349"/>
      <c r="AD723" s="349"/>
      <c r="AE723" s="349"/>
      <c r="AF723" s="349"/>
      <c r="AG723" s="349"/>
      <c r="AH723" s="349"/>
      <c r="AI723" s="349"/>
      <c r="AJ723" s="349"/>
      <c r="AK723" s="349"/>
      <c r="AL723" s="349"/>
      <c r="AM723" s="349"/>
      <c r="AN723" s="349"/>
      <c r="AO723" s="349"/>
      <c r="AP723" s="349"/>
      <c r="AQ723" s="349"/>
    </row>
    <row r="724" spans="1:100" s="7" customFormat="1" ht="43.5" customHeight="1" x14ac:dyDescent="0.25">
      <c r="A724" s="354" t="s">
        <v>131</v>
      </c>
      <c r="B724" s="235" t="s">
        <v>998</v>
      </c>
      <c r="C724" s="370" t="s">
        <v>920</v>
      </c>
      <c r="D724" s="358"/>
      <c r="E724" s="358" t="s">
        <v>404</v>
      </c>
      <c r="F724" s="359" t="s">
        <v>2832</v>
      </c>
      <c r="G724" s="355" t="s">
        <v>2833</v>
      </c>
      <c r="H724" s="355" t="s">
        <v>2834</v>
      </c>
      <c r="I724" s="371">
        <v>178000</v>
      </c>
      <c r="J724" s="371">
        <f>-K2275/0.0833333333333333</f>
        <v>0</v>
      </c>
      <c r="K724" s="371"/>
      <c r="L724" s="372">
        <v>42655</v>
      </c>
      <c r="M724" s="372">
        <v>42675</v>
      </c>
      <c r="N724" s="373">
        <v>43769</v>
      </c>
      <c r="O724" s="436">
        <f>YEAR(N724)</f>
        <v>2019</v>
      </c>
      <c r="P724" s="436">
        <f>MONTH(N724)</f>
        <v>10</v>
      </c>
      <c r="Q724" s="373" t="str">
        <f>IF(P724&gt;9,CONCATENATE(O724,P724),CONCATENATE(O724,"0",P724))</f>
        <v>201910</v>
      </c>
      <c r="R724" s="354" t="s">
        <v>36</v>
      </c>
      <c r="S724" s="376">
        <v>0</v>
      </c>
      <c r="T724" s="376">
        <v>0</v>
      </c>
      <c r="U724" s="355"/>
      <c r="V724" s="434"/>
      <c r="W724" s="437"/>
      <c r="X724" s="434"/>
      <c r="Y724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24" s="433"/>
      <c r="AA724" s="434"/>
      <c r="AB724" s="434"/>
      <c r="AC724" s="434"/>
      <c r="AD724" s="434"/>
      <c r="AE724" s="434"/>
      <c r="AF724" s="434"/>
      <c r="AG724" s="434"/>
      <c r="AH724" s="434"/>
      <c r="AI724" s="434"/>
      <c r="AJ724" s="434"/>
      <c r="AK724" s="434"/>
      <c r="AL724" s="434"/>
      <c r="AM724" s="434"/>
      <c r="AN724" s="434"/>
      <c r="AO724" s="434"/>
      <c r="AP724" s="434"/>
      <c r="AQ724" s="434"/>
      <c r="AR724" s="8"/>
      <c r="AS724" s="8"/>
      <c r="AT724" s="8"/>
      <c r="AU724" s="8"/>
      <c r="AV724" s="8"/>
      <c r="AW724" s="8"/>
      <c r="AX724" s="8"/>
      <c r="AY724" s="8"/>
      <c r="AZ724" s="8"/>
      <c r="BA724" s="8"/>
      <c r="BB724" s="8"/>
      <c r="BC724" s="8"/>
      <c r="BD724" s="8"/>
      <c r="BE724" s="8"/>
      <c r="BF724" s="8"/>
      <c r="BG724" s="8"/>
      <c r="BH724" s="8"/>
      <c r="BI724" s="8"/>
      <c r="BJ724" s="8"/>
      <c r="BK724" s="8"/>
      <c r="BL724" s="8"/>
      <c r="BM724" s="8"/>
      <c r="BN724" s="8"/>
      <c r="BO724" s="8"/>
      <c r="BP724" s="8"/>
      <c r="BQ724" s="8"/>
      <c r="BR724" s="8"/>
      <c r="BS724" s="8"/>
      <c r="BT724" s="8"/>
      <c r="BU724" s="8"/>
      <c r="BV724" s="8"/>
      <c r="BW724" s="8"/>
      <c r="BX724" s="8"/>
      <c r="BY724" s="8"/>
      <c r="BZ724" s="8"/>
      <c r="CA724" s="8"/>
      <c r="CB724" s="8"/>
      <c r="CC724" s="8"/>
      <c r="CD724" s="8"/>
      <c r="CE724" s="8"/>
      <c r="CF724" s="8"/>
      <c r="CG724" s="8"/>
      <c r="CH724" s="8"/>
      <c r="CI724" s="8"/>
      <c r="CJ724" s="8"/>
      <c r="CK724" s="8"/>
      <c r="CL724" s="8"/>
      <c r="CM724" s="8"/>
      <c r="CN724" s="8"/>
      <c r="CO724" s="8"/>
      <c r="CP724" s="8"/>
      <c r="CQ724" s="8"/>
      <c r="CR724" s="8"/>
      <c r="CS724" s="8"/>
      <c r="CT724" s="8"/>
      <c r="CU724" s="8"/>
      <c r="CV724" s="8"/>
    </row>
    <row r="725" spans="1:100" s="7" customFormat="1" ht="43.5" customHeight="1" x14ac:dyDescent="0.25">
      <c r="A725" s="354" t="s">
        <v>1971</v>
      </c>
      <c r="B725" s="369" t="s">
        <v>998</v>
      </c>
      <c r="C725" s="354" t="s">
        <v>920</v>
      </c>
      <c r="D725" s="244"/>
      <c r="E725" s="244" t="s">
        <v>403</v>
      </c>
      <c r="F725" s="359" t="s">
        <v>2345</v>
      </c>
      <c r="G725" s="362" t="s">
        <v>2343</v>
      </c>
      <c r="H725" s="251" t="s">
        <v>43</v>
      </c>
      <c r="I725" s="285">
        <v>2410559</v>
      </c>
      <c r="J725" s="285">
        <f>-K2223/0.0833333333333333</f>
        <v>0</v>
      </c>
      <c r="K725" s="285"/>
      <c r="L725" s="280">
        <v>42459</v>
      </c>
      <c r="M725" s="280">
        <v>42491</v>
      </c>
      <c r="N725" s="281">
        <v>43220</v>
      </c>
      <c r="O725" s="323">
        <f>YEAR(N725)</f>
        <v>2018</v>
      </c>
      <c r="P725" s="323">
        <f>MONTH(N725)</f>
        <v>4</v>
      </c>
      <c r="Q725" s="324" t="str">
        <f>IF(P725&gt;9,CONCATENATE(O725,P725),CONCATENATE(O725,"0",P725))</f>
        <v>201804</v>
      </c>
      <c r="R725" s="354" t="s">
        <v>36</v>
      </c>
      <c r="S725" s="267">
        <v>0</v>
      </c>
      <c r="T725" s="267">
        <v>0</v>
      </c>
      <c r="U725" s="355"/>
      <c r="V725" s="343"/>
      <c r="W725" s="343"/>
      <c r="X725" s="343"/>
      <c r="Y725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25" s="422"/>
      <c r="AA725" s="348"/>
      <c r="AB725" s="348"/>
      <c r="AC725" s="348"/>
      <c r="AD725" s="348"/>
      <c r="AE725" s="348"/>
      <c r="AF725" s="348"/>
      <c r="AG725" s="348"/>
      <c r="AH725" s="348"/>
      <c r="AI725" s="348"/>
      <c r="AJ725" s="348"/>
      <c r="AK725" s="348"/>
      <c r="AL725" s="348"/>
      <c r="AM725" s="348"/>
      <c r="AN725" s="348"/>
      <c r="AO725" s="348"/>
      <c r="AP725" s="348"/>
      <c r="AQ725" s="348"/>
      <c r="AR725" s="8"/>
      <c r="AS725" s="8"/>
      <c r="AT725" s="8"/>
      <c r="AU725" s="8"/>
      <c r="AV725" s="8"/>
      <c r="AW725" s="8"/>
      <c r="AX725" s="8"/>
      <c r="AY725" s="8"/>
      <c r="AZ725" s="8"/>
      <c r="BA725" s="8"/>
      <c r="BB725" s="8"/>
      <c r="BC725" s="8"/>
      <c r="BD725" s="8"/>
      <c r="BE725" s="8"/>
      <c r="BF725" s="8"/>
      <c r="BG725" s="8"/>
      <c r="BH725" s="8"/>
      <c r="BI725" s="8"/>
      <c r="BJ725" s="8"/>
      <c r="BK725" s="8"/>
      <c r="BL725" s="8"/>
      <c r="BM725" s="8"/>
      <c r="BN725" s="8"/>
      <c r="BO725" s="8"/>
      <c r="BP725" s="8"/>
      <c r="BQ725" s="8"/>
      <c r="BR725" s="8"/>
      <c r="BS725" s="8"/>
      <c r="BT725" s="8"/>
      <c r="BU725" s="8"/>
      <c r="BV725" s="8"/>
      <c r="BW725" s="8"/>
      <c r="BX725" s="8"/>
      <c r="BY725" s="8"/>
      <c r="BZ725" s="8"/>
      <c r="CA725" s="8"/>
      <c r="CB725" s="8"/>
      <c r="CC725" s="8"/>
      <c r="CD725" s="8"/>
      <c r="CE725" s="8"/>
      <c r="CF725" s="8"/>
      <c r="CG725" s="8"/>
      <c r="CH725" s="8"/>
      <c r="CI725" s="8"/>
      <c r="CJ725" s="8"/>
      <c r="CK725" s="8"/>
      <c r="CL725" s="8"/>
      <c r="CM725" s="8"/>
      <c r="CN725" s="8"/>
      <c r="CO725" s="8"/>
      <c r="CP725" s="8"/>
      <c r="CQ725" s="8"/>
      <c r="CR725" s="8"/>
      <c r="CS725" s="8"/>
      <c r="CT725" s="8"/>
      <c r="CU725" s="8"/>
      <c r="CV725" s="8"/>
    </row>
    <row r="726" spans="1:100" s="7" customFormat="1" ht="43.5" customHeight="1" x14ac:dyDescent="0.25">
      <c r="A726" s="354" t="s">
        <v>1971</v>
      </c>
      <c r="B726" s="369" t="s">
        <v>998</v>
      </c>
      <c r="C726" s="354" t="s">
        <v>920</v>
      </c>
      <c r="D726" s="244"/>
      <c r="E726" s="244" t="s">
        <v>403</v>
      </c>
      <c r="F726" s="359" t="s">
        <v>2345</v>
      </c>
      <c r="G726" s="362" t="s">
        <v>1984</v>
      </c>
      <c r="H726" s="362" t="s">
        <v>2344</v>
      </c>
      <c r="I726" s="285">
        <v>2410559</v>
      </c>
      <c r="J726" s="285">
        <f>-K2224/0.0833333333333333</f>
        <v>0</v>
      </c>
      <c r="K726" s="285"/>
      <c r="L726" s="280">
        <v>42459</v>
      </c>
      <c r="M726" s="280">
        <v>42491</v>
      </c>
      <c r="N726" s="281">
        <v>43220</v>
      </c>
      <c r="O726" s="323">
        <f>YEAR(N726)</f>
        <v>2018</v>
      </c>
      <c r="P726" s="323">
        <f>MONTH(N726)</f>
        <v>4</v>
      </c>
      <c r="Q726" s="324" t="str">
        <f>IF(P726&gt;9,CONCATENATE(O726,P726),CONCATENATE(O726,"0",P726))</f>
        <v>201804</v>
      </c>
      <c r="R726" s="354" t="s">
        <v>36</v>
      </c>
      <c r="S726" s="267">
        <v>0</v>
      </c>
      <c r="T726" s="267">
        <v>0</v>
      </c>
      <c r="U726" s="355"/>
      <c r="V726" s="343"/>
      <c r="W726" s="343"/>
      <c r="X726" s="343"/>
      <c r="Y726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26" s="422"/>
      <c r="AA726" s="348"/>
      <c r="AB726" s="348"/>
      <c r="AC726" s="348"/>
      <c r="AD726" s="348"/>
      <c r="AE726" s="348"/>
      <c r="AF726" s="348"/>
      <c r="AG726" s="348"/>
      <c r="AH726" s="348"/>
      <c r="AI726" s="348"/>
      <c r="AJ726" s="348"/>
      <c r="AK726" s="348"/>
      <c r="AL726" s="348"/>
      <c r="AM726" s="348"/>
      <c r="AN726" s="348"/>
      <c r="AO726" s="348"/>
      <c r="AP726" s="348"/>
      <c r="AQ726" s="348"/>
      <c r="AR726" s="8"/>
      <c r="AS726" s="8"/>
      <c r="AT726" s="8"/>
      <c r="AU726" s="8"/>
      <c r="AV726" s="8"/>
      <c r="AW726" s="8"/>
      <c r="AX726" s="8"/>
      <c r="AY726" s="8"/>
      <c r="AZ726" s="8"/>
      <c r="BA726" s="8"/>
      <c r="BB726" s="8"/>
      <c r="BC726" s="8"/>
      <c r="BD726" s="8"/>
      <c r="BE726" s="8"/>
      <c r="BF726" s="8"/>
      <c r="BG726" s="8"/>
      <c r="BH726" s="8"/>
      <c r="BI726" s="8"/>
      <c r="BJ726" s="8"/>
      <c r="BK726" s="8"/>
      <c r="BL726" s="8"/>
      <c r="BM726" s="8"/>
      <c r="BN726" s="8"/>
      <c r="BO726" s="8"/>
      <c r="BP726" s="8"/>
      <c r="BQ726" s="8"/>
      <c r="BR726" s="8"/>
      <c r="BS726" s="8"/>
      <c r="BT726" s="8"/>
      <c r="BU726" s="8"/>
      <c r="BV726" s="8"/>
      <c r="BW726" s="8"/>
      <c r="BX726" s="8"/>
      <c r="BY726" s="8"/>
      <c r="BZ726" s="8"/>
      <c r="CA726" s="8"/>
      <c r="CB726" s="8"/>
      <c r="CC726" s="8"/>
      <c r="CD726" s="8"/>
      <c r="CE726" s="8"/>
      <c r="CF726" s="8"/>
      <c r="CG726" s="8"/>
      <c r="CH726" s="8"/>
      <c r="CI726" s="8"/>
      <c r="CJ726" s="8"/>
      <c r="CK726" s="8"/>
      <c r="CL726" s="8"/>
      <c r="CM726" s="8"/>
      <c r="CN726" s="8"/>
      <c r="CO726" s="8"/>
      <c r="CP726" s="8"/>
      <c r="CQ726" s="8"/>
      <c r="CR726" s="8"/>
      <c r="CS726" s="8"/>
      <c r="CT726" s="8"/>
      <c r="CU726" s="8"/>
      <c r="CV726" s="8"/>
    </row>
    <row r="727" spans="1:100" s="7" customFormat="1" ht="43.5" customHeight="1" x14ac:dyDescent="0.25">
      <c r="A727" s="311" t="s">
        <v>274</v>
      </c>
      <c r="B727" s="369" t="s">
        <v>918</v>
      </c>
      <c r="C727" s="370" t="s">
        <v>920</v>
      </c>
      <c r="D727" s="358" t="s">
        <v>2459</v>
      </c>
      <c r="E727" s="314" t="s">
        <v>378</v>
      </c>
      <c r="F727" s="315" t="s">
        <v>759</v>
      </c>
      <c r="G727" s="313" t="s">
        <v>760</v>
      </c>
      <c r="H727" s="313" t="s">
        <v>761</v>
      </c>
      <c r="I727" s="316">
        <v>357505</v>
      </c>
      <c r="J727" s="316">
        <f>-K2856/0.0833333333333333</f>
        <v>0</v>
      </c>
      <c r="K727" s="316"/>
      <c r="L727" s="317">
        <v>42501</v>
      </c>
      <c r="M727" s="317">
        <v>42495</v>
      </c>
      <c r="N727" s="317">
        <v>42860</v>
      </c>
      <c r="O727" s="338">
        <f>YEAR(N727)</f>
        <v>2017</v>
      </c>
      <c r="P727" s="336">
        <f>MONTH(N727)</f>
        <v>5</v>
      </c>
      <c r="Q727" s="333" t="str">
        <f>IF(P727&gt;9,CONCATENATE(O727,P727),CONCATENATE(O727,"0",P727))</f>
        <v>201705</v>
      </c>
      <c r="R727" s="354">
        <v>0</v>
      </c>
      <c r="S727" s="319">
        <v>0</v>
      </c>
      <c r="T727" s="319">
        <v>0</v>
      </c>
      <c r="U727" s="308"/>
      <c r="V727" s="360"/>
      <c r="W727" s="360"/>
      <c r="X727" s="360"/>
      <c r="Y727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27" s="422"/>
      <c r="AA727" s="349"/>
      <c r="AB727" s="349"/>
      <c r="AC727" s="349"/>
      <c r="AD727" s="349"/>
      <c r="AE727" s="349"/>
      <c r="AF727" s="349"/>
      <c r="AG727" s="349"/>
      <c r="AH727" s="349"/>
      <c r="AI727" s="349"/>
      <c r="AJ727" s="349"/>
      <c r="AK727" s="349"/>
      <c r="AL727" s="349"/>
      <c r="AM727" s="349"/>
      <c r="AN727" s="349"/>
      <c r="AO727" s="349"/>
      <c r="AP727" s="349"/>
      <c r="AQ727" s="349"/>
      <c r="AR727" s="8"/>
      <c r="AS727" s="8"/>
      <c r="AT727" s="8"/>
      <c r="AU727" s="8"/>
      <c r="AV727" s="8"/>
      <c r="AW727" s="8"/>
      <c r="AX727" s="8"/>
      <c r="AY727" s="8"/>
      <c r="AZ727" s="8"/>
      <c r="BA727" s="8"/>
      <c r="BB727" s="8"/>
      <c r="BC727" s="8"/>
      <c r="BD727" s="8"/>
      <c r="BE727" s="8"/>
      <c r="BF727" s="8"/>
      <c r="BG727" s="8"/>
      <c r="BH727" s="8"/>
      <c r="BI727" s="8"/>
      <c r="BJ727" s="8"/>
      <c r="BK727" s="8"/>
      <c r="BL727" s="8"/>
      <c r="BM727" s="8"/>
      <c r="BN727" s="8"/>
      <c r="BO727" s="8"/>
      <c r="BP727" s="8"/>
      <c r="BQ727" s="8"/>
      <c r="BR727" s="8"/>
      <c r="BS727" s="8"/>
      <c r="BT727" s="8"/>
      <c r="BU727" s="8"/>
      <c r="BV727" s="8"/>
      <c r="BW727" s="8"/>
      <c r="BX727" s="8"/>
      <c r="BY727" s="8"/>
      <c r="BZ727" s="8"/>
      <c r="CA727" s="8"/>
      <c r="CB727" s="8"/>
      <c r="CC727" s="8"/>
      <c r="CD727" s="8"/>
      <c r="CE727" s="8"/>
      <c r="CF727" s="8"/>
      <c r="CG727" s="8"/>
      <c r="CH727" s="8"/>
      <c r="CI727" s="8"/>
      <c r="CJ727" s="8"/>
      <c r="CK727" s="8"/>
      <c r="CL727" s="8"/>
      <c r="CM727" s="8"/>
      <c r="CN727" s="8"/>
      <c r="CO727" s="8"/>
      <c r="CP727" s="8"/>
      <c r="CQ727" s="8"/>
      <c r="CR727" s="8"/>
      <c r="CS727" s="8"/>
      <c r="CT727" s="8"/>
      <c r="CU727" s="8"/>
      <c r="CV727" s="8"/>
    </row>
    <row r="728" spans="1:100" s="7" customFormat="1" ht="43.5" customHeight="1" x14ac:dyDescent="0.25">
      <c r="A728" s="311" t="s">
        <v>274</v>
      </c>
      <c r="B728" s="369" t="s">
        <v>918</v>
      </c>
      <c r="C728" s="398" t="s">
        <v>920</v>
      </c>
      <c r="D728" s="314" t="s">
        <v>1925</v>
      </c>
      <c r="E728" s="314" t="s">
        <v>378</v>
      </c>
      <c r="F728" s="315" t="s">
        <v>1926</v>
      </c>
      <c r="G728" s="313" t="s">
        <v>1927</v>
      </c>
      <c r="H728" s="313" t="s">
        <v>327</v>
      </c>
      <c r="I728" s="316">
        <v>20478.150000000001</v>
      </c>
      <c r="J728" s="316">
        <f>-K2297/0.0833333333333333</f>
        <v>0</v>
      </c>
      <c r="K728" s="316"/>
      <c r="L728" s="317" t="s">
        <v>328</v>
      </c>
      <c r="M728" s="317">
        <v>42511</v>
      </c>
      <c r="N728" s="317">
        <v>42875</v>
      </c>
      <c r="O728" s="338">
        <f>YEAR(N728)</f>
        <v>2017</v>
      </c>
      <c r="P728" s="336">
        <f>MONTH(N728)</f>
        <v>5</v>
      </c>
      <c r="Q728" s="333" t="str">
        <f>IF(P728&gt;9,CONCATENATE(O728,P728),CONCATENATE(O728,"0",P728))</f>
        <v>201705</v>
      </c>
      <c r="R728" s="311" t="s">
        <v>268</v>
      </c>
      <c r="S728" s="319">
        <v>0</v>
      </c>
      <c r="T728" s="319">
        <v>0</v>
      </c>
      <c r="U728" s="308"/>
      <c r="V728" s="363"/>
      <c r="W728" s="360"/>
      <c r="X728" s="363"/>
      <c r="Y728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28" s="360"/>
      <c r="AA728" s="363"/>
      <c r="AB728" s="363"/>
      <c r="AC728" s="363"/>
      <c r="AD728" s="363"/>
      <c r="AE728" s="363"/>
      <c r="AF728" s="363"/>
      <c r="AG728" s="363"/>
      <c r="AH728" s="363"/>
      <c r="AI728" s="363"/>
      <c r="AJ728" s="363"/>
      <c r="AK728" s="363"/>
      <c r="AL728" s="363"/>
      <c r="AM728" s="363"/>
      <c r="AN728" s="363"/>
      <c r="AO728" s="363"/>
      <c r="AP728" s="363"/>
      <c r="AQ728" s="363"/>
      <c r="AR728" s="8"/>
      <c r="AS728" s="8"/>
      <c r="AT728" s="8"/>
      <c r="AU728" s="8"/>
      <c r="AV728" s="8"/>
      <c r="AW728" s="8"/>
      <c r="AX728" s="8"/>
      <c r="AY728" s="8"/>
      <c r="AZ728" s="8"/>
      <c r="BA728" s="8"/>
      <c r="BB728" s="8"/>
      <c r="BC728" s="8"/>
      <c r="BD728" s="8"/>
      <c r="BE728" s="8"/>
      <c r="BF728" s="8"/>
      <c r="BG728" s="8"/>
      <c r="BH728" s="8"/>
      <c r="BI728" s="8"/>
      <c r="BJ728" s="8"/>
      <c r="BK728" s="8"/>
      <c r="BL728" s="8"/>
      <c r="BM728" s="8"/>
      <c r="BN728" s="8"/>
      <c r="BO728" s="8"/>
      <c r="BP728" s="8"/>
      <c r="BQ728" s="8"/>
      <c r="BR728" s="8"/>
      <c r="BS728" s="8"/>
      <c r="BT728" s="8"/>
      <c r="BU728" s="8"/>
      <c r="BV728" s="8"/>
      <c r="BW728" s="8"/>
      <c r="BX728" s="8"/>
      <c r="BY728" s="8"/>
      <c r="BZ728" s="8"/>
      <c r="CA728" s="8"/>
      <c r="CB728" s="8"/>
      <c r="CC728" s="8"/>
      <c r="CD728" s="8"/>
      <c r="CE728" s="8"/>
      <c r="CF728" s="8"/>
      <c r="CG728" s="8"/>
      <c r="CH728" s="8"/>
      <c r="CI728" s="8"/>
      <c r="CJ728" s="8"/>
      <c r="CK728" s="8"/>
      <c r="CL728" s="8"/>
      <c r="CM728" s="8"/>
      <c r="CN728" s="8"/>
      <c r="CO728" s="8"/>
      <c r="CP728" s="8"/>
      <c r="CQ728" s="8"/>
      <c r="CR728" s="8"/>
      <c r="CS728" s="8"/>
      <c r="CT728" s="8"/>
      <c r="CU728" s="8"/>
      <c r="CV728" s="8"/>
    </row>
    <row r="729" spans="1:100" s="7" customFormat="1" ht="43.5" customHeight="1" x14ac:dyDescent="0.25">
      <c r="A729" s="311" t="s">
        <v>274</v>
      </c>
      <c r="B729" s="369" t="s">
        <v>918</v>
      </c>
      <c r="C729" s="398" t="s">
        <v>920</v>
      </c>
      <c r="D729" s="314" t="s">
        <v>2576</v>
      </c>
      <c r="E729" s="314" t="s">
        <v>378</v>
      </c>
      <c r="F729" s="315" t="s">
        <v>46</v>
      </c>
      <c r="G729" s="313" t="s">
        <v>2577</v>
      </c>
      <c r="H729" s="313" t="s">
        <v>2578</v>
      </c>
      <c r="I729" s="316">
        <v>21815</v>
      </c>
      <c r="J729" s="316">
        <f>-K2308/0.0833333333333333</f>
        <v>0</v>
      </c>
      <c r="K729" s="316"/>
      <c r="L729" s="317" t="s">
        <v>328</v>
      </c>
      <c r="M729" s="317">
        <v>42522</v>
      </c>
      <c r="N729" s="318">
        <v>42886</v>
      </c>
      <c r="O729" s="336">
        <f>YEAR(N729)</f>
        <v>2017</v>
      </c>
      <c r="P729" s="336">
        <f>MONTH(N729)</f>
        <v>5</v>
      </c>
      <c r="Q729" s="326" t="str">
        <f>IF(P729&gt;9,CONCATENATE(O729,P729),CONCATENATE(O729,"0",P729))</f>
        <v>201705</v>
      </c>
      <c r="R729" s="311" t="s">
        <v>44</v>
      </c>
      <c r="S729" s="319">
        <v>0</v>
      </c>
      <c r="T729" s="319">
        <v>0</v>
      </c>
      <c r="U729" s="313"/>
      <c r="V729" s="363"/>
      <c r="W729" s="363"/>
      <c r="X729" s="363"/>
      <c r="Y729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29" s="385"/>
      <c r="AA729" s="360"/>
      <c r="AB729" s="360"/>
      <c r="AC729" s="360"/>
      <c r="AD729" s="360"/>
      <c r="AE729" s="360"/>
      <c r="AF729" s="360"/>
      <c r="AG729" s="360"/>
      <c r="AH729" s="360"/>
      <c r="AI729" s="360"/>
      <c r="AJ729" s="360"/>
      <c r="AK729" s="360"/>
      <c r="AL729" s="360"/>
      <c r="AM729" s="360"/>
      <c r="AN729" s="360"/>
      <c r="AO729" s="360"/>
      <c r="AP729" s="360"/>
      <c r="AQ729" s="360"/>
    </row>
    <row r="730" spans="1:100" s="7" customFormat="1" ht="43.5" customHeight="1" x14ac:dyDescent="0.25">
      <c r="A730" s="311" t="s">
        <v>274</v>
      </c>
      <c r="B730" s="369" t="s">
        <v>918</v>
      </c>
      <c r="C730" s="398" t="s">
        <v>920</v>
      </c>
      <c r="D730" s="314"/>
      <c r="E730" s="314" t="s">
        <v>378</v>
      </c>
      <c r="F730" s="315" t="s">
        <v>1310</v>
      </c>
      <c r="G730" s="313" t="s">
        <v>520</v>
      </c>
      <c r="H730" s="313" t="s">
        <v>1311</v>
      </c>
      <c r="I730" s="316">
        <v>61000</v>
      </c>
      <c r="J730" s="316">
        <f>-K2863/0.0833333333333333</f>
        <v>0</v>
      </c>
      <c r="K730" s="316"/>
      <c r="L730" s="317">
        <v>41920</v>
      </c>
      <c r="M730" s="317">
        <v>41791</v>
      </c>
      <c r="N730" s="317">
        <v>42886</v>
      </c>
      <c r="O730" s="338">
        <f>YEAR(N730)</f>
        <v>2017</v>
      </c>
      <c r="P730" s="336">
        <f>MONTH(N730)</f>
        <v>5</v>
      </c>
      <c r="Q730" s="333" t="str">
        <f>IF(P730&gt;9,CONCATENATE(O730,P730),CONCATENATE(O730,"0",P730))</f>
        <v>201705</v>
      </c>
      <c r="R730" s="311" t="s">
        <v>44</v>
      </c>
      <c r="S730" s="319">
        <v>0</v>
      </c>
      <c r="T730" s="319">
        <v>0</v>
      </c>
      <c r="U730" s="308"/>
      <c r="V730" s="363"/>
      <c r="W730" s="360"/>
      <c r="X730" s="385"/>
      <c r="Y730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30" s="422"/>
      <c r="AA730" s="349"/>
      <c r="AB730" s="349"/>
      <c r="AC730" s="349"/>
      <c r="AD730" s="349"/>
      <c r="AE730" s="349"/>
      <c r="AF730" s="349"/>
      <c r="AG730" s="349"/>
      <c r="AH730" s="349"/>
      <c r="AI730" s="349"/>
      <c r="AJ730" s="349"/>
      <c r="AK730" s="349"/>
      <c r="AL730" s="349"/>
      <c r="AM730" s="349"/>
      <c r="AN730" s="349"/>
      <c r="AO730" s="349"/>
      <c r="AP730" s="349"/>
      <c r="AQ730" s="349"/>
    </row>
    <row r="731" spans="1:100" s="7" customFormat="1" ht="43.5" customHeight="1" x14ac:dyDescent="0.25">
      <c r="A731" s="354" t="s">
        <v>274</v>
      </c>
      <c r="B731" s="369" t="s">
        <v>918</v>
      </c>
      <c r="C731" s="354" t="s">
        <v>920</v>
      </c>
      <c r="D731" s="358" t="s">
        <v>2460</v>
      </c>
      <c r="E731" s="259" t="s">
        <v>384</v>
      </c>
      <c r="F731" s="359" t="s">
        <v>1119</v>
      </c>
      <c r="G731" s="418" t="s">
        <v>2670</v>
      </c>
      <c r="H731" s="418" t="s">
        <v>1120</v>
      </c>
      <c r="I731" s="286">
        <v>1500000</v>
      </c>
      <c r="J731" s="286">
        <f>-K2198/0.0833333333333333</f>
        <v>0</v>
      </c>
      <c r="K731" s="286"/>
      <c r="L731" s="282">
        <v>42578</v>
      </c>
      <c r="M731" s="282">
        <v>42552</v>
      </c>
      <c r="N731" s="282">
        <v>42916</v>
      </c>
      <c r="O731" s="327">
        <f>YEAR(N731)</f>
        <v>2017</v>
      </c>
      <c r="P731" s="323">
        <f>MONTH(N731)</f>
        <v>6</v>
      </c>
      <c r="Q731" s="328" t="str">
        <f>IF(P731&gt;9,CONCATENATE(O731,P731),CONCATENATE(O731,"0",P731))</f>
        <v>201706</v>
      </c>
      <c r="R731" s="354" t="s">
        <v>268</v>
      </c>
      <c r="S731" s="268">
        <v>0</v>
      </c>
      <c r="T731" s="268">
        <v>0</v>
      </c>
      <c r="U731" s="262"/>
      <c r="V731" s="345"/>
      <c r="W731" s="345"/>
      <c r="X731" s="345"/>
      <c r="Y731" s="341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31" s="422"/>
      <c r="AA731" s="348"/>
      <c r="AB731" s="348"/>
      <c r="AC731" s="348"/>
      <c r="AD731" s="348"/>
      <c r="AE731" s="348"/>
      <c r="AF731" s="348"/>
      <c r="AG731" s="348"/>
      <c r="AH731" s="348"/>
      <c r="AI731" s="348"/>
      <c r="AJ731" s="348"/>
      <c r="AK731" s="348"/>
      <c r="AL731" s="348"/>
      <c r="AM731" s="348"/>
      <c r="AN731" s="348"/>
      <c r="AO731" s="348"/>
      <c r="AP731" s="348"/>
      <c r="AQ731" s="348"/>
    </row>
    <row r="732" spans="1:100" s="7" customFormat="1" ht="43.5" customHeight="1" x14ac:dyDescent="0.25">
      <c r="A732" s="311" t="s">
        <v>274</v>
      </c>
      <c r="B732" s="369" t="s">
        <v>918</v>
      </c>
      <c r="C732" s="398" t="s">
        <v>920</v>
      </c>
      <c r="D732" s="306" t="s">
        <v>2461</v>
      </c>
      <c r="E732" s="306" t="s">
        <v>378</v>
      </c>
      <c r="F732" s="307" t="s">
        <v>34</v>
      </c>
      <c r="G732" s="308" t="s">
        <v>793</v>
      </c>
      <c r="H732" s="308" t="s">
        <v>792</v>
      </c>
      <c r="I732" s="309">
        <v>500000</v>
      </c>
      <c r="J732" s="309">
        <f>-K2846/0.0833333333333333</f>
        <v>0</v>
      </c>
      <c r="K732" s="309"/>
      <c r="L732" s="310">
        <v>42543</v>
      </c>
      <c r="M732" s="310">
        <v>42562</v>
      </c>
      <c r="N732" s="310">
        <v>42926</v>
      </c>
      <c r="O732" s="337">
        <f>YEAR(N732)</f>
        <v>2017</v>
      </c>
      <c r="P732" s="336">
        <f>MONTH(N732)</f>
        <v>7</v>
      </c>
      <c r="Q732" s="332" t="str">
        <f>IF(P732&gt;9,CONCATENATE(O732,P732),CONCATENATE(O732,"0",P732))</f>
        <v>201707</v>
      </c>
      <c r="R732" s="354">
        <v>0</v>
      </c>
      <c r="S732" s="312">
        <v>0</v>
      </c>
      <c r="T732" s="312">
        <v>0</v>
      </c>
      <c r="U732" s="308"/>
      <c r="V732" s="360" t="s">
        <v>911</v>
      </c>
      <c r="W732" s="360"/>
      <c r="X732" s="360"/>
      <c r="Y732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732" s="348"/>
      <c r="AA732" s="348"/>
      <c r="AB732" s="348"/>
      <c r="AC732" s="348"/>
      <c r="AD732" s="348"/>
      <c r="AE732" s="348"/>
      <c r="AF732" s="348"/>
      <c r="AG732" s="348"/>
      <c r="AH732" s="348"/>
      <c r="AI732" s="348"/>
      <c r="AJ732" s="348"/>
      <c r="AK732" s="348"/>
      <c r="AL732" s="348"/>
      <c r="AM732" s="348"/>
      <c r="AN732" s="348"/>
      <c r="AO732" s="348"/>
      <c r="AP732" s="348"/>
      <c r="AQ732" s="348"/>
      <c r="AR732" s="8"/>
      <c r="AS732" s="8"/>
      <c r="AT732" s="8"/>
      <c r="AU732" s="8"/>
      <c r="AV732" s="8"/>
      <c r="AW732" s="8"/>
      <c r="AX732" s="8"/>
      <c r="AY732" s="8"/>
      <c r="AZ732" s="8"/>
      <c r="BA732" s="8"/>
      <c r="BB732" s="8"/>
      <c r="BC732" s="8"/>
      <c r="BD732" s="8"/>
      <c r="BE732" s="8"/>
      <c r="BF732" s="8"/>
      <c r="BG732" s="8"/>
      <c r="BH732" s="8"/>
      <c r="BI732" s="8"/>
      <c r="BJ732" s="8"/>
      <c r="BK732" s="8"/>
      <c r="BL732" s="8"/>
      <c r="BM732" s="8"/>
      <c r="BN732" s="8"/>
      <c r="BO732" s="8"/>
      <c r="BP732" s="8"/>
      <c r="BQ732" s="8"/>
      <c r="BR732" s="8"/>
      <c r="BS732" s="8"/>
      <c r="BT732" s="8"/>
      <c r="BU732" s="8"/>
      <c r="BV732" s="8"/>
      <c r="BW732" s="8"/>
      <c r="BX732" s="8"/>
      <c r="BY732" s="8"/>
      <c r="BZ732" s="8"/>
      <c r="CA732" s="8"/>
      <c r="CB732" s="8"/>
      <c r="CC732" s="8"/>
      <c r="CD732" s="8"/>
      <c r="CE732" s="8"/>
      <c r="CF732" s="8"/>
      <c r="CG732" s="8"/>
      <c r="CH732" s="8"/>
      <c r="CI732" s="8"/>
      <c r="CJ732" s="8"/>
      <c r="CK732" s="8"/>
      <c r="CL732" s="8"/>
      <c r="CM732" s="8"/>
      <c r="CN732" s="8"/>
      <c r="CO732" s="8"/>
      <c r="CP732" s="8"/>
      <c r="CQ732" s="8"/>
      <c r="CR732" s="8"/>
      <c r="CS732" s="8"/>
      <c r="CT732" s="8"/>
      <c r="CU732" s="8"/>
      <c r="CV732" s="8"/>
    </row>
    <row r="733" spans="1:100" s="401" customFormat="1" ht="43.5" customHeight="1" x14ac:dyDescent="0.25">
      <c r="A733" s="311" t="s">
        <v>274</v>
      </c>
      <c r="B733" s="369" t="s">
        <v>918</v>
      </c>
      <c r="C733" s="370" t="s">
        <v>920</v>
      </c>
      <c r="D733" s="306" t="s">
        <v>2462</v>
      </c>
      <c r="E733" s="306" t="s">
        <v>378</v>
      </c>
      <c r="F733" s="307" t="s">
        <v>1427</v>
      </c>
      <c r="G733" s="308" t="s">
        <v>514</v>
      </c>
      <c r="H733" s="308" t="s">
        <v>1428</v>
      </c>
      <c r="I733" s="309">
        <v>1100000</v>
      </c>
      <c r="J733" s="309">
        <f>-K2861/0.0833333333333333</f>
        <v>0</v>
      </c>
      <c r="K733" s="309"/>
      <c r="L733" s="310">
        <v>42606</v>
      </c>
      <c r="M733" s="310">
        <v>42583</v>
      </c>
      <c r="N733" s="310">
        <v>42947</v>
      </c>
      <c r="O733" s="337">
        <f>YEAR(N733)</f>
        <v>2017</v>
      </c>
      <c r="P733" s="336">
        <f>MONTH(N733)</f>
        <v>7</v>
      </c>
      <c r="Q733" s="332" t="str">
        <f>IF(P733&gt;9,CONCATENATE(O733,P733),CONCATENATE(O733,"0",P733))</f>
        <v>201707</v>
      </c>
      <c r="R733" s="354" t="s">
        <v>44</v>
      </c>
      <c r="S733" s="312">
        <v>0.2</v>
      </c>
      <c r="T733" s="312">
        <v>7.0000000000000007E-2</v>
      </c>
      <c r="U733" s="308"/>
      <c r="V733" s="360"/>
      <c r="W733" s="360"/>
      <c r="X733" s="360"/>
      <c r="Y733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33" s="348"/>
      <c r="AA733" s="349"/>
      <c r="AB733" s="349"/>
      <c r="AC733" s="349"/>
      <c r="AD733" s="349"/>
      <c r="AE733" s="349"/>
      <c r="AF733" s="349"/>
      <c r="AG733" s="349"/>
      <c r="AH733" s="349"/>
      <c r="AI733" s="349"/>
      <c r="AJ733" s="349"/>
      <c r="AK733" s="349"/>
      <c r="AL733" s="349"/>
      <c r="AM733" s="349"/>
      <c r="AN733" s="349"/>
      <c r="AO733" s="349"/>
      <c r="AP733" s="349"/>
      <c r="AQ733" s="349"/>
    </row>
    <row r="734" spans="1:100" s="7" customFormat="1" ht="43.5" customHeight="1" x14ac:dyDescent="0.25">
      <c r="A734" s="311" t="s">
        <v>274</v>
      </c>
      <c r="B734" s="369" t="s">
        <v>918</v>
      </c>
      <c r="C734" s="370" t="s">
        <v>920</v>
      </c>
      <c r="D734" s="306"/>
      <c r="E734" s="306" t="s">
        <v>378</v>
      </c>
      <c r="F734" s="366" t="s">
        <v>46</v>
      </c>
      <c r="G734" s="308" t="s">
        <v>828</v>
      </c>
      <c r="H734" s="308" t="s">
        <v>829</v>
      </c>
      <c r="I734" s="309">
        <v>2100000</v>
      </c>
      <c r="J734" s="309">
        <f>-K2859/0.0833333333333333</f>
        <v>0</v>
      </c>
      <c r="K734" s="309"/>
      <c r="L734" s="310">
        <v>42578</v>
      </c>
      <c r="M734" s="310">
        <v>42583</v>
      </c>
      <c r="N734" s="310">
        <v>42947</v>
      </c>
      <c r="O734" s="337">
        <f>YEAR(N734)</f>
        <v>2017</v>
      </c>
      <c r="P734" s="336">
        <f>MONTH(N734)</f>
        <v>7</v>
      </c>
      <c r="Q734" s="332" t="str">
        <f>IF(P734&gt;9,CONCATENATE(O734,P734),CONCATENATE(O734,"0",P734))</f>
        <v>201707</v>
      </c>
      <c r="R734" s="354" t="s">
        <v>45</v>
      </c>
      <c r="S734" s="312">
        <v>0</v>
      </c>
      <c r="T734" s="312">
        <v>0</v>
      </c>
      <c r="U734" s="355"/>
      <c r="V734" s="360"/>
      <c r="W734" s="360"/>
      <c r="X734" s="360"/>
      <c r="Y734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34" s="422"/>
      <c r="AA734" s="349"/>
      <c r="AB734" s="349"/>
      <c r="AC734" s="349"/>
      <c r="AD734" s="349"/>
      <c r="AE734" s="349"/>
      <c r="AF734" s="349"/>
      <c r="AG734" s="349"/>
      <c r="AH734" s="349"/>
      <c r="AI734" s="349"/>
      <c r="AJ734" s="349"/>
      <c r="AK734" s="349"/>
      <c r="AL734" s="349"/>
      <c r="AM734" s="349"/>
      <c r="AN734" s="349"/>
      <c r="AO734" s="349"/>
      <c r="AP734" s="349"/>
      <c r="AQ734" s="349"/>
    </row>
    <row r="735" spans="1:100" s="7" customFormat="1" ht="43.5" customHeight="1" x14ac:dyDescent="0.25">
      <c r="A735" s="311" t="s">
        <v>274</v>
      </c>
      <c r="B735" s="369" t="s">
        <v>918</v>
      </c>
      <c r="C735" s="398" t="s">
        <v>920</v>
      </c>
      <c r="D735" s="314" t="s">
        <v>2742</v>
      </c>
      <c r="E735" s="314" t="s">
        <v>378</v>
      </c>
      <c r="F735" s="315" t="s">
        <v>2743</v>
      </c>
      <c r="G735" s="313" t="s">
        <v>735</v>
      </c>
      <c r="H735" s="313" t="s">
        <v>736</v>
      </c>
      <c r="I735" s="316">
        <v>40760</v>
      </c>
      <c r="J735" s="316">
        <f>-K2868/0.0833333333333333</f>
        <v>0</v>
      </c>
      <c r="K735" s="316"/>
      <c r="L735" s="317">
        <v>42599</v>
      </c>
      <c r="M735" s="317">
        <v>42599</v>
      </c>
      <c r="N735" s="317">
        <v>42963</v>
      </c>
      <c r="O735" s="338">
        <f>YEAR(N735)</f>
        <v>2017</v>
      </c>
      <c r="P735" s="336">
        <f>MONTH(N735)</f>
        <v>8</v>
      </c>
      <c r="Q735" s="333" t="str">
        <f>IF(P735&gt;9,CONCATENATE(O735,P735),CONCATENATE(O735,"0",P735))</f>
        <v>201708</v>
      </c>
      <c r="R735" s="311" t="s">
        <v>44</v>
      </c>
      <c r="S735" s="319">
        <v>0</v>
      </c>
      <c r="T735" s="319">
        <v>0</v>
      </c>
      <c r="U735" s="308"/>
      <c r="V735" s="360"/>
      <c r="W735" s="360"/>
      <c r="X735" s="360"/>
      <c r="Y735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35" s="422"/>
      <c r="AA735" s="349"/>
      <c r="AB735" s="349"/>
      <c r="AC735" s="349"/>
      <c r="AD735" s="349"/>
      <c r="AE735" s="349"/>
      <c r="AF735" s="349"/>
      <c r="AG735" s="349"/>
      <c r="AH735" s="349"/>
      <c r="AI735" s="349"/>
      <c r="AJ735" s="349"/>
      <c r="AK735" s="349"/>
      <c r="AL735" s="349"/>
      <c r="AM735" s="349"/>
      <c r="AN735" s="349"/>
      <c r="AO735" s="349"/>
      <c r="AP735" s="349"/>
      <c r="AQ735" s="349"/>
      <c r="AR735" s="8"/>
      <c r="AS735" s="8"/>
      <c r="AT735" s="8"/>
      <c r="AU735" s="8"/>
      <c r="AV735" s="8"/>
      <c r="AW735" s="8"/>
      <c r="AX735" s="8"/>
      <c r="AY735" s="8"/>
      <c r="AZ735" s="8"/>
      <c r="BA735" s="8"/>
      <c r="BB735" s="8"/>
      <c r="BC735" s="8"/>
      <c r="BD735" s="8"/>
      <c r="BE735" s="8"/>
      <c r="BF735" s="8"/>
      <c r="BG735" s="8"/>
      <c r="BH735" s="8"/>
      <c r="BI735" s="8"/>
      <c r="BJ735" s="8"/>
      <c r="BK735" s="8"/>
      <c r="BL735" s="8"/>
      <c r="BM735" s="8"/>
      <c r="BN735" s="8"/>
      <c r="BO735" s="8"/>
      <c r="BP735" s="8"/>
      <c r="BQ735" s="8"/>
      <c r="BR735" s="8"/>
      <c r="BS735" s="8"/>
      <c r="BT735" s="8"/>
      <c r="BU735" s="8"/>
      <c r="BV735" s="8"/>
      <c r="BW735" s="8"/>
      <c r="BX735" s="8"/>
      <c r="BY735" s="8"/>
      <c r="BZ735" s="8"/>
      <c r="CA735" s="8"/>
      <c r="CB735" s="8"/>
      <c r="CC735" s="8"/>
      <c r="CD735" s="8"/>
      <c r="CE735" s="8"/>
      <c r="CF735" s="8"/>
      <c r="CG735" s="8"/>
      <c r="CH735" s="8"/>
      <c r="CI735" s="8"/>
      <c r="CJ735" s="8"/>
      <c r="CK735" s="8"/>
      <c r="CL735" s="8"/>
      <c r="CM735" s="8"/>
      <c r="CN735" s="8"/>
      <c r="CO735" s="8"/>
      <c r="CP735" s="8"/>
      <c r="CQ735" s="8"/>
      <c r="CR735" s="8"/>
      <c r="CS735" s="8"/>
      <c r="CT735" s="8"/>
      <c r="CU735" s="8"/>
      <c r="CV735" s="8"/>
    </row>
    <row r="736" spans="1:100" s="7" customFormat="1" ht="43.5" customHeight="1" x14ac:dyDescent="0.25">
      <c r="A736" s="354" t="s">
        <v>274</v>
      </c>
      <c r="B736" s="378" t="s">
        <v>918</v>
      </c>
      <c r="C736" s="370" t="s">
        <v>920</v>
      </c>
      <c r="D736" s="365" t="s">
        <v>2024</v>
      </c>
      <c r="E736" s="365" t="s">
        <v>378</v>
      </c>
      <c r="F736" s="366" t="s">
        <v>2025</v>
      </c>
      <c r="G736" s="356" t="s">
        <v>2685</v>
      </c>
      <c r="H736" s="356" t="s">
        <v>2026</v>
      </c>
      <c r="I736" s="388">
        <v>2342650</v>
      </c>
      <c r="J736" s="388">
        <f>-K2322/0.0833333333333333</f>
        <v>0</v>
      </c>
      <c r="K736" s="388"/>
      <c r="L736" s="367">
        <v>42592</v>
      </c>
      <c r="M736" s="367">
        <v>42601</v>
      </c>
      <c r="N736" s="367">
        <v>42965</v>
      </c>
      <c r="O736" s="389">
        <f>YEAR(N736)</f>
        <v>2017</v>
      </c>
      <c r="P736" s="374">
        <f>MONTH(N736)</f>
        <v>8</v>
      </c>
      <c r="Q736" s="390" t="str">
        <f>IF(P736&gt;9,CONCATENATE(O736,P736),CONCATENATE(O736,"0",P736))</f>
        <v>201708</v>
      </c>
      <c r="R736" s="354" t="s">
        <v>268</v>
      </c>
      <c r="S736" s="391">
        <v>0</v>
      </c>
      <c r="T736" s="391">
        <v>0</v>
      </c>
      <c r="U736" s="355"/>
      <c r="V736" s="348"/>
      <c r="W736" s="348"/>
      <c r="X736" s="348"/>
      <c r="Y736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36" s="422"/>
      <c r="AA736" s="349"/>
      <c r="AB736" s="349"/>
      <c r="AC736" s="349"/>
      <c r="AD736" s="349"/>
      <c r="AE736" s="349"/>
      <c r="AF736" s="349"/>
      <c r="AG736" s="349"/>
      <c r="AH736" s="349"/>
      <c r="AI736" s="349"/>
      <c r="AJ736" s="349"/>
      <c r="AK736" s="349"/>
      <c r="AL736" s="349"/>
      <c r="AM736" s="349"/>
      <c r="AN736" s="349"/>
      <c r="AO736" s="349"/>
      <c r="AP736" s="349"/>
      <c r="AQ736" s="349"/>
      <c r="AR736" s="8"/>
      <c r="AS736" s="8"/>
      <c r="AT736" s="8"/>
      <c r="AU736" s="8"/>
      <c r="AV736" s="8"/>
      <c r="AW736" s="8"/>
      <c r="AX736" s="8"/>
      <c r="AY736" s="8"/>
      <c r="AZ736" s="8"/>
      <c r="BA736" s="8"/>
      <c r="BB736" s="8"/>
      <c r="BC736" s="8"/>
      <c r="BD736" s="8"/>
      <c r="BE736" s="8"/>
      <c r="BF736" s="8"/>
      <c r="BG736" s="8"/>
      <c r="BH736" s="8"/>
      <c r="BI736" s="8"/>
      <c r="BJ736" s="8"/>
      <c r="BK736" s="8"/>
      <c r="BL736" s="8"/>
      <c r="BM736" s="8"/>
      <c r="BN736" s="8"/>
      <c r="BO736" s="8"/>
      <c r="BP736" s="8"/>
      <c r="BQ736" s="8"/>
      <c r="BR736" s="8"/>
      <c r="BS736" s="8"/>
      <c r="BT736" s="8"/>
      <c r="BU736" s="8"/>
      <c r="BV736" s="8"/>
      <c r="BW736" s="8"/>
      <c r="BX736" s="8"/>
      <c r="BY736" s="8"/>
      <c r="BZ736" s="8"/>
      <c r="CA736" s="8"/>
      <c r="CB736" s="8"/>
      <c r="CC736" s="8"/>
      <c r="CD736" s="8"/>
      <c r="CE736" s="8"/>
      <c r="CF736" s="8"/>
      <c r="CG736" s="8"/>
      <c r="CH736" s="8"/>
      <c r="CI736" s="8"/>
      <c r="CJ736" s="8"/>
      <c r="CK736" s="8"/>
      <c r="CL736" s="8"/>
      <c r="CM736" s="8"/>
      <c r="CN736" s="8"/>
      <c r="CO736" s="8"/>
      <c r="CP736" s="8"/>
      <c r="CQ736" s="8"/>
      <c r="CR736" s="8"/>
      <c r="CS736" s="8"/>
      <c r="CT736" s="8"/>
      <c r="CU736" s="8"/>
      <c r="CV736" s="8"/>
    </row>
    <row r="737" spans="1:100" s="7" customFormat="1" ht="43.5" customHeight="1" x14ac:dyDescent="0.25">
      <c r="A737" s="311" t="s">
        <v>274</v>
      </c>
      <c r="B737" s="369" t="s">
        <v>918</v>
      </c>
      <c r="C737" s="398" t="s">
        <v>920</v>
      </c>
      <c r="D737" s="314"/>
      <c r="E737" s="314" t="s">
        <v>381</v>
      </c>
      <c r="F737" s="315" t="s">
        <v>2739</v>
      </c>
      <c r="G737" s="355" t="s">
        <v>3053</v>
      </c>
      <c r="H737" s="313" t="s">
        <v>2740</v>
      </c>
      <c r="I737" s="455" t="s">
        <v>94</v>
      </c>
      <c r="J737" s="316">
        <f>-K2347/0.0833333333333333</f>
        <v>0</v>
      </c>
      <c r="K737" s="316"/>
      <c r="L737" s="317">
        <v>42606</v>
      </c>
      <c r="M737" s="317">
        <v>42606</v>
      </c>
      <c r="N737" s="318">
        <v>42970</v>
      </c>
      <c r="O737" s="336">
        <f>YEAR(N737)</f>
        <v>2017</v>
      </c>
      <c r="P737" s="336">
        <f>MONTH(N737)</f>
        <v>8</v>
      </c>
      <c r="Q737" s="326" t="str">
        <f>IF(P737&gt;9,CONCATENATE(O737,P737),CONCATENATE(O737,"0",P737))</f>
        <v>201708</v>
      </c>
      <c r="R737" s="311" t="s">
        <v>2741</v>
      </c>
      <c r="S737" s="319">
        <v>0</v>
      </c>
      <c r="T737" s="319">
        <v>0</v>
      </c>
      <c r="U737" s="313"/>
      <c r="V737" s="363"/>
      <c r="W737" s="363"/>
      <c r="X737" s="363"/>
      <c r="Y737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37" s="385"/>
      <c r="AA737" s="360"/>
      <c r="AB737" s="360"/>
      <c r="AC737" s="360"/>
      <c r="AD737" s="360"/>
      <c r="AE737" s="360"/>
      <c r="AF737" s="360"/>
      <c r="AG737" s="360"/>
      <c r="AH737" s="360"/>
      <c r="AI737" s="360"/>
      <c r="AJ737" s="360"/>
      <c r="AK737" s="360"/>
      <c r="AL737" s="360"/>
      <c r="AM737" s="360"/>
      <c r="AN737" s="360"/>
      <c r="AO737" s="360"/>
      <c r="AP737" s="360"/>
      <c r="AQ737" s="360"/>
    </row>
    <row r="738" spans="1:100" s="7" customFormat="1" ht="43.5" customHeight="1" x14ac:dyDescent="0.25">
      <c r="A738" s="311" t="s">
        <v>274</v>
      </c>
      <c r="B738" s="369" t="s">
        <v>918</v>
      </c>
      <c r="C738" s="398" t="s">
        <v>920</v>
      </c>
      <c r="D738" s="306"/>
      <c r="E738" s="306" t="s">
        <v>378</v>
      </c>
      <c r="F738" s="307" t="s">
        <v>808</v>
      </c>
      <c r="G738" s="308" t="s">
        <v>809</v>
      </c>
      <c r="H738" s="308" t="s">
        <v>1078</v>
      </c>
      <c r="I738" s="309">
        <v>9000000</v>
      </c>
      <c r="J738" s="309">
        <f>-K2864/0.0833333333333333</f>
        <v>0</v>
      </c>
      <c r="K738" s="309"/>
      <c r="L738" s="310">
        <v>42578</v>
      </c>
      <c r="M738" s="310">
        <v>42614</v>
      </c>
      <c r="N738" s="310">
        <v>42978</v>
      </c>
      <c r="O738" s="337">
        <f>YEAR(N738)</f>
        <v>2017</v>
      </c>
      <c r="P738" s="336">
        <f>MONTH(N738)</f>
        <v>8</v>
      </c>
      <c r="Q738" s="332" t="str">
        <f>IF(P738&gt;9,CONCATENATE(O738,P738),CONCATENATE(O738,"0",P738))</f>
        <v>201708</v>
      </c>
      <c r="R738" s="354">
        <v>0</v>
      </c>
      <c r="S738" s="312">
        <v>0.1</v>
      </c>
      <c r="T738" s="312">
        <v>0.03</v>
      </c>
      <c r="U738" s="308"/>
      <c r="V738" s="363" t="s">
        <v>911</v>
      </c>
      <c r="W738" s="360"/>
      <c r="X738" s="363"/>
      <c r="Y738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738" s="422"/>
      <c r="AA738" s="349"/>
      <c r="AB738" s="349"/>
      <c r="AC738" s="349"/>
      <c r="AD738" s="349"/>
      <c r="AE738" s="349"/>
      <c r="AF738" s="349"/>
      <c r="AG738" s="349"/>
      <c r="AH738" s="349"/>
      <c r="AI738" s="349"/>
      <c r="AJ738" s="349"/>
      <c r="AK738" s="349"/>
      <c r="AL738" s="349"/>
      <c r="AM738" s="349"/>
      <c r="AN738" s="349"/>
      <c r="AO738" s="349"/>
      <c r="AP738" s="349"/>
      <c r="AQ738" s="349"/>
    </row>
    <row r="739" spans="1:100" s="7" customFormat="1" ht="43.5" customHeight="1" x14ac:dyDescent="0.25">
      <c r="A739" s="311" t="s">
        <v>274</v>
      </c>
      <c r="B739" s="369" t="s">
        <v>918</v>
      </c>
      <c r="C739" s="398" t="s">
        <v>920</v>
      </c>
      <c r="D739" s="306"/>
      <c r="E739" s="306" t="s">
        <v>378</v>
      </c>
      <c r="F739" s="307" t="s">
        <v>808</v>
      </c>
      <c r="G739" s="308" t="s">
        <v>809</v>
      </c>
      <c r="H739" s="308" t="s">
        <v>957</v>
      </c>
      <c r="I739" s="309">
        <v>1000000</v>
      </c>
      <c r="J739" s="309">
        <f>-K2865/0.0833333333333333</f>
        <v>0</v>
      </c>
      <c r="K739" s="309"/>
      <c r="L739" s="310">
        <v>42578</v>
      </c>
      <c r="M739" s="310">
        <v>42614</v>
      </c>
      <c r="N739" s="310">
        <v>42978</v>
      </c>
      <c r="O739" s="337">
        <f>YEAR(N739)</f>
        <v>2017</v>
      </c>
      <c r="P739" s="336">
        <f>MONTH(N739)</f>
        <v>8</v>
      </c>
      <c r="Q739" s="332" t="str">
        <f>IF(P739&gt;9,CONCATENATE(O739,P739),CONCATENATE(O739,"0",P739))</f>
        <v>201708</v>
      </c>
      <c r="R739" s="354">
        <v>0</v>
      </c>
      <c r="S739" s="312">
        <v>0.1</v>
      </c>
      <c r="T739" s="312">
        <v>0.03</v>
      </c>
      <c r="U739" s="308"/>
      <c r="V739" s="363" t="s">
        <v>911</v>
      </c>
      <c r="W739" s="360"/>
      <c r="X739" s="363"/>
      <c r="Y739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739" s="422"/>
      <c r="AA739" s="349"/>
      <c r="AB739" s="349"/>
      <c r="AC739" s="349"/>
      <c r="AD739" s="349"/>
      <c r="AE739" s="349"/>
      <c r="AF739" s="349"/>
      <c r="AG739" s="349"/>
      <c r="AH739" s="349"/>
      <c r="AI739" s="349"/>
      <c r="AJ739" s="349"/>
      <c r="AK739" s="349"/>
      <c r="AL739" s="349"/>
      <c r="AM739" s="349"/>
      <c r="AN739" s="349"/>
      <c r="AO739" s="349"/>
      <c r="AP739" s="349"/>
      <c r="AQ739" s="349"/>
      <c r="AR739" s="8"/>
      <c r="AS739" s="8"/>
      <c r="AT739" s="8"/>
      <c r="AU739" s="8"/>
      <c r="AV739" s="8"/>
      <c r="AW739" s="8"/>
      <c r="AX739" s="8"/>
      <c r="AY739" s="8"/>
      <c r="AZ739" s="8"/>
      <c r="BA739" s="8"/>
      <c r="BB739" s="8"/>
      <c r="BC739" s="8"/>
      <c r="BD739" s="8"/>
      <c r="BE739" s="8"/>
      <c r="BF739" s="8"/>
      <c r="BG739" s="8"/>
      <c r="BH739" s="8"/>
      <c r="BI739" s="8"/>
      <c r="BJ739" s="8"/>
      <c r="BK739" s="8"/>
      <c r="BL739" s="8"/>
      <c r="BM739" s="8"/>
      <c r="BN739" s="8"/>
      <c r="BO739" s="8"/>
      <c r="BP739" s="8"/>
      <c r="BQ739" s="8"/>
      <c r="BR739" s="8"/>
      <c r="BS739" s="8"/>
      <c r="BT739" s="8"/>
      <c r="BU739" s="8"/>
      <c r="BV739" s="8"/>
      <c r="BW739" s="8"/>
      <c r="BX739" s="8"/>
      <c r="BY739" s="8"/>
      <c r="BZ739" s="8"/>
      <c r="CA739" s="8"/>
      <c r="CB739" s="8"/>
      <c r="CC739" s="8"/>
      <c r="CD739" s="8"/>
      <c r="CE739" s="8"/>
      <c r="CF739" s="8"/>
      <c r="CG739" s="8"/>
      <c r="CH739" s="8"/>
      <c r="CI739" s="8"/>
      <c r="CJ739" s="8"/>
      <c r="CK739" s="8"/>
      <c r="CL739" s="8"/>
      <c r="CM739" s="8"/>
      <c r="CN739" s="8"/>
      <c r="CO739" s="8"/>
      <c r="CP739" s="8"/>
      <c r="CQ739" s="8"/>
      <c r="CR739" s="8"/>
      <c r="CS739" s="8"/>
      <c r="CT739" s="8"/>
      <c r="CU739" s="8"/>
      <c r="CV739" s="8"/>
    </row>
    <row r="740" spans="1:100" s="7" customFormat="1" ht="43.5" customHeight="1" x14ac:dyDescent="0.25">
      <c r="A740" s="311" t="s">
        <v>274</v>
      </c>
      <c r="B740" s="369" t="s">
        <v>918</v>
      </c>
      <c r="C740" s="398" t="s">
        <v>920</v>
      </c>
      <c r="D740" s="306"/>
      <c r="E740" s="306" t="s">
        <v>378</v>
      </c>
      <c r="F740" s="307" t="s">
        <v>808</v>
      </c>
      <c r="G740" s="308" t="s">
        <v>809</v>
      </c>
      <c r="H740" s="308" t="s">
        <v>1076</v>
      </c>
      <c r="I740" s="309">
        <v>400000</v>
      </c>
      <c r="J740" s="309">
        <f>-K2866/0.0833333333333333</f>
        <v>0</v>
      </c>
      <c r="K740" s="309"/>
      <c r="L740" s="310">
        <v>42578</v>
      </c>
      <c r="M740" s="310">
        <v>42614</v>
      </c>
      <c r="N740" s="310">
        <v>42978</v>
      </c>
      <c r="O740" s="337">
        <f>YEAR(N740)</f>
        <v>2017</v>
      </c>
      <c r="P740" s="336">
        <f>MONTH(N740)</f>
        <v>8</v>
      </c>
      <c r="Q740" s="332" t="str">
        <f>IF(P740&gt;9,CONCATENATE(O740,P740),CONCATENATE(O740,"0",P740))</f>
        <v>201708</v>
      </c>
      <c r="R740" s="354">
        <v>0</v>
      </c>
      <c r="S740" s="312">
        <v>0.1</v>
      </c>
      <c r="T740" s="312">
        <v>0.03</v>
      </c>
      <c r="U740" s="308"/>
      <c r="V740" s="360" t="s">
        <v>911</v>
      </c>
      <c r="W740" s="360"/>
      <c r="X740" s="360"/>
      <c r="Y740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740" s="348"/>
      <c r="AA740" s="349"/>
      <c r="AB740" s="349"/>
      <c r="AC740" s="349"/>
      <c r="AD740" s="349"/>
      <c r="AE740" s="349"/>
      <c r="AF740" s="349"/>
      <c r="AG740" s="349"/>
      <c r="AH740" s="349"/>
      <c r="AI740" s="349"/>
      <c r="AJ740" s="349"/>
      <c r="AK740" s="349"/>
      <c r="AL740" s="349"/>
      <c r="AM740" s="349"/>
      <c r="AN740" s="349"/>
      <c r="AO740" s="349"/>
      <c r="AP740" s="349"/>
      <c r="AQ740" s="349"/>
    </row>
    <row r="741" spans="1:100" s="7" customFormat="1" ht="43.5" customHeight="1" x14ac:dyDescent="0.25">
      <c r="A741" s="311" t="s">
        <v>274</v>
      </c>
      <c r="B741" s="369" t="s">
        <v>918</v>
      </c>
      <c r="C741" s="398" t="s">
        <v>920</v>
      </c>
      <c r="D741" s="306"/>
      <c r="E741" s="306" t="s">
        <v>378</v>
      </c>
      <c r="F741" s="307" t="s">
        <v>808</v>
      </c>
      <c r="G741" s="308" t="s">
        <v>809</v>
      </c>
      <c r="H741" s="308" t="s">
        <v>812</v>
      </c>
      <c r="I741" s="309">
        <v>900000</v>
      </c>
      <c r="J741" s="309">
        <f>-K2867/0.0833333333333333</f>
        <v>0</v>
      </c>
      <c r="K741" s="309"/>
      <c r="L741" s="310">
        <v>42578</v>
      </c>
      <c r="M741" s="310">
        <v>42614</v>
      </c>
      <c r="N741" s="310">
        <v>42978</v>
      </c>
      <c r="O741" s="337">
        <f>YEAR(N741)</f>
        <v>2017</v>
      </c>
      <c r="P741" s="336">
        <f>MONTH(N741)</f>
        <v>8</v>
      </c>
      <c r="Q741" s="332" t="str">
        <f>IF(P741&gt;9,CONCATENATE(O741,P741),CONCATENATE(O741,"0",P741))</f>
        <v>201708</v>
      </c>
      <c r="R741" s="354">
        <v>0</v>
      </c>
      <c r="S741" s="312">
        <v>0.1</v>
      </c>
      <c r="T741" s="312">
        <v>0.03</v>
      </c>
      <c r="U741" s="308"/>
      <c r="V741" s="360" t="s">
        <v>911</v>
      </c>
      <c r="W741" s="360"/>
      <c r="X741" s="360"/>
      <c r="Y741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741" s="348"/>
      <c r="AA741" s="348"/>
      <c r="AB741" s="348"/>
      <c r="AC741" s="348"/>
      <c r="AD741" s="348"/>
      <c r="AE741" s="348"/>
      <c r="AF741" s="348"/>
      <c r="AG741" s="348"/>
      <c r="AH741" s="348"/>
      <c r="AI741" s="348"/>
      <c r="AJ741" s="348"/>
      <c r="AK741" s="348"/>
      <c r="AL741" s="348"/>
      <c r="AM741" s="348"/>
      <c r="AN741" s="348"/>
      <c r="AO741" s="348"/>
      <c r="AP741" s="348"/>
      <c r="AQ741" s="348"/>
      <c r="AR741" s="8"/>
      <c r="AS741" s="8"/>
      <c r="AT741" s="8"/>
      <c r="AU741" s="8"/>
      <c r="AV741" s="8"/>
      <c r="AW741" s="8"/>
      <c r="AX741" s="8"/>
      <c r="AY741" s="8"/>
      <c r="AZ741" s="8"/>
      <c r="BA741" s="8"/>
      <c r="BB741" s="8"/>
      <c r="BC741" s="8"/>
      <c r="BD741" s="8"/>
      <c r="BE741" s="8"/>
      <c r="BF741" s="8"/>
      <c r="BG741" s="8"/>
      <c r="BH741" s="8"/>
      <c r="BI741" s="8"/>
      <c r="BJ741" s="8"/>
      <c r="BK741" s="8"/>
      <c r="BL741" s="8"/>
      <c r="BM741" s="8"/>
      <c r="BN741" s="8"/>
      <c r="BO741" s="8"/>
      <c r="BP741" s="8"/>
      <c r="BQ741" s="8"/>
      <c r="BR741" s="8"/>
      <c r="BS741" s="8"/>
      <c r="BT741" s="8"/>
      <c r="BU741" s="8"/>
      <c r="BV741" s="8"/>
      <c r="BW741" s="8"/>
      <c r="BX741" s="8"/>
      <c r="BY741" s="8"/>
      <c r="BZ741" s="8"/>
      <c r="CA741" s="8"/>
      <c r="CB741" s="8"/>
      <c r="CC741" s="8"/>
      <c r="CD741" s="8"/>
      <c r="CE741" s="8"/>
      <c r="CF741" s="8"/>
      <c r="CG741" s="8"/>
      <c r="CH741" s="8"/>
      <c r="CI741" s="8"/>
      <c r="CJ741" s="8"/>
      <c r="CK741" s="8"/>
      <c r="CL741" s="8"/>
      <c r="CM741" s="8"/>
      <c r="CN741" s="8"/>
      <c r="CO741" s="8"/>
      <c r="CP741" s="8"/>
      <c r="CQ741" s="8"/>
      <c r="CR741" s="8"/>
      <c r="CS741" s="8"/>
      <c r="CT741" s="8"/>
      <c r="CU741" s="8"/>
      <c r="CV741" s="8"/>
    </row>
    <row r="742" spans="1:100" s="7" customFormat="1" ht="43.5" customHeight="1" x14ac:dyDescent="0.25">
      <c r="A742" s="311" t="s">
        <v>274</v>
      </c>
      <c r="B742" s="369" t="s">
        <v>918</v>
      </c>
      <c r="C742" s="398" t="s">
        <v>920</v>
      </c>
      <c r="D742" s="306"/>
      <c r="E742" s="306" t="s">
        <v>378</v>
      </c>
      <c r="F742" s="307" t="s">
        <v>808</v>
      </c>
      <c r="G742" s="308" t="s">
        <v>809</v>
      </c>
      <c r="H742" s="308" t="s">
        <v>810</v>
      </c>
      <c r="I742" s="309">
        <v>900000</v>
      </c>
      <c r="J742" s="309">
        <f>-K2868/0.0833333333333333</f>
        <v>0</v>
      </c>
      <c r="K742" s="309"/>
      <c r="L742" s="310">
        <v>42578</v>
      </c>
      <c r="M742" s="310">
        <v>42614</v>
      </c>
      <c r="N742" s="310">
        <v>42978</v>
      </c>
      <c r="O742" s="337">
        <f>YEAR(N742)</f>
        <v>2017</v>
      </c>
      <c r="P742" s="336">
        <f>MONTH(N742)</f>
        <v>8</v>
      </c>
      <c r="Q742" s="332" t="str">
        <f>IF(P742&gt;9,CONCATENATE(O742,P742),CONCATENATE(O742,"0",P742))</f>
        <v>201708</v>
      </c>
      <c r="R742" s="354">
        <v>0</v>
      </c>
      <c r="S742" s="312">
        <v>0.1</v>
      </c>
      <c r="T742" s="312">
        <v>0.03</v>
      </c>
      <c r="U742" s="308"/>
      <c r="V742" s="360" t="s">
        <v>911</v>
      </c>
      <c r="W742" s="360"/>
      <c r="X742" s="360"/>
      <c r="Y742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742" s="422"/>
      <c r="AA742" s="349"/>
      <c r="AB742" s="349"/>
      <c r="AC742" s="349"/>
      <c r="AD742" s="349"/>
      <c r="AE742" s="349"/>
      <c r="AF742" s="349"/>
      <c r="AG742" s="349"/>
      <c r="AH742" s="349"/>
      <c r="AI742" s="349"/>
      <c r="AJ742" s="349"/>
      <c r="AK742" s="349"/>
      <c r="AL742" s="349"/>
      <c r="AM742" s="349"/>
      <c r="AN742" s="349"/>
      <c r="AO742" s="349"/>
      <c r="AP742" s="349"/>
      <c r="AQ742" s="349"/>
      <c r="AR742" s="8"/>
      <c r="AS742" s="8"/>
      <c r="AT742" s="8"/>
      <c r="AU742" s="8"/>
      <c r="AV742" s="8"/>
      <c r="AW742" s="8"/>
      <c r="AX742" s="8"/>
      <c r="AY742" s="8"/>
      <c r="AZ742" s="8"/>
      <c r="BA742" s="8"/>
      <c r="BB742" s="8"/>
      <c r="BC742" s="8"/>
      <c r="BD742" s="8"/>
      <c r="BE742" s="8"/>
      <c r="BF742" s="8"/>
      <c r="BG742" s="8"/>
      <c r="BH742" s="8"/>
      <c r="BI742" s="8"/>
      <c r="BJ742" s="8"/>
      <c r="BK742" s="8"/>
      <c r="BL742" s="8"/>
      <c r="BM742" s="8"/>
      <c r="BN742" s="8"/>
      <c r="BO742" s="8"/>
      <c r="BP742" s="8"/>
      <c r="BQ742" s="8"/>
      <c r="BR742" s="8"/>
      <c r="BS742" s="8"/>
      <c r="BT742" s="8"/>
      <c r="BU742" s="8"/>
      <c r="BV742" s="8"/>
      <c r="BW742" s="8"/>
      <c r="BX742" s="8"/>
      <c r="BY742" s="8"/>
      <c r="BZ742" s="8"/>
      <c r="CA742" s="8"/>
      <c r="CB742" s="8"/>
      <c r="CC742" s="8"/>
      <c r="CD742" s="8"/>
      <c r="CE742" s="8"/>
      <c r="CF742" s="8"/>
      <c r="CG742" s="8"/>
      <c r="CH742" s="8"/>
      <c r="CI742" s="8"/>
      <c r="CJ742" s="8"/>
      <c r="CK742" s="8"/>
      <c r="CL742" s="8"/>
      <c r="CM742" s="8"/>
      <c r="CN742" s="8"/>
      <c r="CO742" s="8"/>
      <c r="CP742" s="8"/>
      <c r="CQ742" s="8"/>
      <c r="CR742" s="8"/>
      <c r="CS742" s="8"/>
      <c r="CT742" s="8"/>
      <c r="CU742" s="8"/>
      <c r="CV742" s="8"/>
    </row>
    <row r="743" spans="1:100" s="7" customFormat="1" ht="43.5" customHeight="1" x14ac:dyDescent="0.25">
      <c r="A743" s="311" t="s">
        <v>274</v>
      </c>
      <c r="B743" s="369" t="s">
        <v>918</v>
      </c>
      <c r="C743" s="398" t="s">
        <v>920</v>
      </c>
      <c r="D743" s="306"/>
      <c r="E743" s="306" t="s">
        <v>378</v>
      </c>
      <c r="F743" s="307" t="s">
        <v>808</v>
      </c>
      <c r="G743" s="308" t="s">
        <v>809</v>
      </c>
      <c r="H743" s="308" t="s">
        <v>811</v>
      </c>
      <c r="I743" s="309">
        <v>1050000</v>
      </c>
      <c r="J743" s="309">
        <f>-K2869/0.0833333333333333</f>
        <v>0</v>
      </c>
      <c r="K743" s="309"/>
      <c r="L743" s="310">
        <v>42578</v>
      </c>
      <c r="M743" s="310">
        <v>42614</v>
      </c>
      <c r="N743" s="310">
        <v>42978</v>
      </c>
      <c r="O743" s="337">
        <f>YEAR(N743)</f>
        <v>2017</v>
      </c>
      <c r="P743" s="336">
        <f>MONTH(N743)</f>
        <v>8</v>
      </c>
      <c r="Q743" s="332" t="str">
        <f>IF(P743&gt;9,CONCATENATE(O743,P743),CONCATENATE(O743,"0",P743))</f>
        <v>201708</v>
      </c>
      <c r="R743" s="354">
        <v>0</v>
      </c>
      <c r="S743" s="312">
        <v>0.1</v>
      </c>
      <c r="T743" s="312">
        <v>0.03</v>
      </c>
      <c r="U743" s="308"/>
      <c r="V743" s="360" t="s">
        <v>911</v>
      </c>
      <c r="W743" s="360"/>
      <c r="X743" s="360"/>
      <c r="Y743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743" s="422"/>
      <c r="AA743" s="349"/>
      <c r="AB743" s="349"/>
      <c r="AC743" s="349"/>
      <c r="AD743" s="349"/>
      <c r="AE743" s="349"/>
      <c r="AF743" s="349"/>
      <c r="AG743" s="349"/>
      <c r="AH743" s="349"/>
      <c r="AI743" s="349"/>
      <c r="AJ743" s="349"/>
      <c r="AK743" s="349"/>
      <c r="AL743" s="349"/>
      <c r="AM743" s="349"/>
      <c r="AN743" s="349"/>
      <c r="AO743" s="349"/>
      <c r="AP743" s="349"/>
      <c r="AQ743" s="349"/>
    </row>
    <row r="744" spans="1:100" s="7" customFormat="1" ht="43.5" customHeight="1" x14ac:dyDescent="0.25">
      <c r="A744" s="311" t="s">
        <v>274</v>
      </c>
      <c r="B744" s="369" t="s">
        <v>918</v>
      </c>
      <c r="C744" s="398" t="s">
        <v>920</v>
      </c>
      <c r="D744" s="306"/>
      <c r="E744" s="306" t="s">
        <v>378</v>
      </c>
      <c r="F744" s="307" t="s">
        <v>808</v>
      </c>
      <c r="G744" s="308" t="s">
        <v>809</v>
      </c>
      <c r="H744" s="308" t="s">
        <v>1087</v>
      </c>
      <c r="I744" s="309">
        <v>300000</v>
      </c>
      <c r="J744" s="309">
        <f>-K2279/0.0833333333333333</f>
        <v>0</v>
      </c>
      <c r="K744" s="309"/>
      <c r="L744" s="310">
        <v>42578</v>
      </c>
      <c r="M744" s="310">
        <v>42614</v>
      </c>
      <c r="N744" s="310">
        <v>42978</v>
      </c>
      <c r="O744" s="337">
        <f>YEAR(N744)</f>
        <v>2017</v>
      </c>
      <c r="P744" s="336">
        <f>MONTH(N744)</f>
        <v>8</v>
      </c>
      <c r="Q744" s="332" t="str">
        <f>IF(P744&gt;9,CONCATENATE(O744,P744),CONCATENATE(O744,"0",P744))</f>
        <v>201708</v>
      </c>
      <c r="R744" s="354">
        <v>0</v>
      </c>
      <c r="S744" s="312">
        <v>0.1</v>
      </c>
      <c r="T744" s="312">
        <v>0.03</v>
      </c>
      <c r="U744" s="308"/>
      <c r="V744" s="360"/>
      <c r="W744" s="360"/>
      <c r="X744" s="360"/>
      <c r="Y744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44" s="422"/>
      <c r="AA744" s="349"/>
      <c r="AB744" s="349"/>
      <c r="AC744" s="349"/>
      <c r="AD744" s="349"/>
      <c r="AE744" s="349"/>
      <c r="AF744" s="349"/>
      <c r="AG744" s="349"/>
      <c r="AH744" s="349"/>
      <c r="AI744" s="349"/>
      <c r="AJ744" s="349"/>
      <c r="AK744" s="349"/>
      <c r="AL744" s="349"/>
      <c r="AM744" s="349"/>
      <c r="AN744" s="349"/>
      <c r="AO744" s="349"/>
      <c r="AP744" s="349"/>
      <c r="AQ744" s="349"/>
    </row>
    <row r="745" spans="1:100" s="7" customFormat="1" ht="43.5" customHeight="1" x14ac:dyDescent="0.25">
      <c r="A745" s="311" t="s">
        <v>274</v>
      </c>
      <c r="B745" s="369" t="s">
        <v>918</v>
      </c>
      <c r="C745" s="398" t="s">
        <v>920</v>
      </c>
      <c r="D745" s="306"/>
      <c r="E745" s="306" t="s">
        <v>378</v>
      </c>
      <c r="F745" s="307" t="s">
        <v>808</v>
      </c>
      <c r="G745" s="308" t="s">
        <v>809</v>
      </c>
      <c r="H745" s="308" t="s">
        <v>814</v>
      </c>
      <c r="I745" s="309">
        <v>400000</v>
      </c>
      <c r="J745" s="309">
        <f>-K2870/0.0833333333333333</f>
        <v>0</v>
      </c>
      <c r="K745" s="309"/>
      <c r="L745" s="310">
        <v>42578</v>
      </c>
      <c r="M745" s="310">
        <v>42614</v>
      </c>
      <c r="N745" s="310">
        <v>42978</v>
      </c>
      <c r="O745" s="337">
        <f>YEAR(N745)</f>
        <v>2017</v>
      </c>
      <c r="P745" s="336">
        <f>MONTH(N745)</f>
        <v>8</v>
      </c>
      <c r="Q745" s="332" t="str">
        <f>IF(P745&gt;9,CONCATENATE(O745,P745),CONCATENATE(O745,"0",P745))</f>
        <v>201708</v>
      </c>
      <c r="R745" s="354">
        <v>0</v>
      </c>
      <c r="S745" s="312">
        <v>0.1</v>
      </c>
      <c r="T745" s="312">
        <v>0.03</v>
      </c>
      <c r="U745" s="308"/>
      <c r="V745" s="360" t="s">
        <v>911</v>
      </c>
      <c r="W745" s="360"/>
      <c r="X745" s="360"/>
      <c r="Y745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745" s="422"/>
      <c r="AA745" s="349"/>
      <c r="AB745" s="349"/>
      <c r="AC745" s="349"/>
      <c r="AD745" s="349"/>
      <c r="AE745" s="349"/>
      <c r="AF745" s="349"/>
      <c r="AG745" s="349"/>
      <c r="AH745" s="349"/>
      <c r="AI745" s="349"/>
      <c r="AJ745" s="349"/>
      <c r="AK745" s="349"/>
      <c r="AL745" s="349"/>
      <c r="AM745" s="349"/>
      <c r="AN745" s="349"/>
      <c r="AO745" s="349"/>
      <c r="AP745" s="349"/>
      <c r="AQ745" s="349"/>
    </row>
    <row r="746" spans="1:100" s="7" customFormat="1" ht="43.5" customHeight="1" x14ac:dyDescent="0.25">
      <c r="A746" s="311" t="s">
        <v>274</v>
      </c>
      <c r="B746" s="369" t="s">
        <v>918</v>
      </c>
      <c r="C746" s="398" t="s">
        <v>920</v>
      </c>
      <c r="D746" s="306" t="s">
        <v>2463</v>
      </c>
      <c r="E746" s="306" t="s">
        <v>378</v>
      </c>
      <c r="F746" s="307" t="s">
        <v>808</v>
      </c>
      <c r="G746" s="308" t="s">
        <v>809</v>
      </c>
      <c r="H746" s="308" t="s">
        <v>813</v>
      </c>
      <c r="I746" s="309">
        <v>400000</v>
      </c>
      <c r="J746" s="309">
        <f>-K2871/0.0833333333333333</f>
        <v>0</v>
      </c>
      <c r="K746" s="309"/>
      <c r="L746" s="310">
        <v>42578</v>
      </c>
      <c r="M746" s="310">
        <v>42614</v>
      </c>
      <c r="N746" s="310">
        <v>42978</v>
      </c>
      <c r="O746" s="337">
        <f>YEAR(N746)</f>
        <v>2017</v>
      </c>
      <c r="P746" s="336">
        <f>MONTH(N746)</f>
        <v>8</v>
      </c>
      <c r="Q746" s="332" t="str">
        <f>IF(P746&gt;9,CONCATENATE(O746,P746),CONCATENATE(O746,"0",P746))</f>
        <v>201708</v>
      </c>
      <c r="R746" s="354">
        <v>0</v>
      </c>
      <c r="S746" s="312">
        <v>0.1</v>
      </c>
      <c r="T746" s="312">
        <v>0.03</v>
      </c>
      <c r="U746" s="308"/>
      <c r="V746" s="363" t="s">
        <v>911</v>
      </c>
      <c r="W746" s="360"/>
      <c r="X746" s="363"/>
      <c r="Y746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746" s="422"/>
      <c r="AA746" s="349"/>
      <c r="AB746" s="349"/>
      <c r="AC746" s="349"/>
      <c r="AD746" s="349"/>
      <c r="AE746" s="349"/>
      <c r="AF746" s="349"/>
      <c r="AG746" s="349"/>
      <c r="AH746" s="349"/>
      <c r="AI746" s="349"/>
      <c r="AJ746" s="349"/>
      <c r="AK746" s="349"/>
      <c r="AL746" s="349"/>
      <c r="AM746" s="349"/>
      <c r="AN746" s="349"/>
      <c r="AO746" s="349"/>
      <c r="AP746" s="349"/>
      <c r="AQ746" s="349"/>
    </row>
    <row r="747" spans="1:100" s="454" customFormat="1" ht="43.5" customHeight="1" x14ac:dyDescent="0.25">
      <c r="A747" s="311" t="s">
        <v>274</v>
      </c>
      <c r="B747" s="369" t="s">
        <v>918</v>
      </c>
      <c r="C747" s="398" t="s">
        <v>920</v>
      </c>
      <c r="D747" s="306"/>
      <c r="E747" s="306" t="s">
        <v>378</v>
      </c>
      <c r="F747" s="307" t="s">
        <v>808</v>
      </c>
      <c r="G747" s="308" t="s">
        <v>809</v>
      </c>
      <c r="H747" s="308" t="s">
        <v>815</v>
      </c>
      <c r="I747" s="309">
        <v>1050000</v>
      </c>
      <c r="J747" s="309">
        <f>-K2872/0.0833333333333333</f>
        <v>0</v>
      </c>
      <c r="K747" s="309"/>
      <c r="L747" s="310">
        <v>42578</v>
      </c>
      <c r="M747" s="310">
        <v>42614</v>
      </c>
      <c r="N747" s="310">
        <v>42978</v>
      </c>
      <c r="O747" s="337">
        <f>YEAR(N747)</f>
        <v>2017</v>
      </c>
      <c r="P747" s="336">
        <f>MONTH(N747)</f>
        <v>8</v>
      </c>
      <c r="Q747" s="332" t="str">
        <f>IF(P747&gt;9,CONCATENATE(O747,P747),CONCATENATE(O747,"0",P747))</f>
        <v>201708</v>
      </c>
      <c r="R747" s="354">
        <v>0</v>
      </c>
      <c r="S747" s="312">
        <v>0.1</v>
      </c>
      <c r="T747" s="312">
        <v>0.03</v>
      </c>
      <c r="U747" s="308"/>
      <c r="V747" s="363" t="s">
        <v>911</v>
      </c>
      <c r="W747" s="360"/>
      <c r="X747" s="363"/>
      <c r="Y747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747" s="422"/>
      <c r="AA747" s="349"/>
      <c r="AB747" s="349"/>
      <c r="AC747" s="349"/>
      <c r="AD747" s="349"/>
      <c r="AE747" s="349"/>
      <c r="AF747" s="349"/>
      <c r="AG747" s="349"/>
      <c r="AH747" s="349"/>
      <c r="AI747" s="349"/>
      <c r="AJ747" s="349"/>
      <c r="AK747" s="349"/>
      <c r="AL747" s="349"/>
      <c r="AM747" s="349"/>
      <c r="AN747" s="349"/>
      <c r="AO747" s="349"/>
      <c r="AP747" s="349"/>
      <c r="AQ747" s="349"/>
    </row>
    <row r="748" spans="1:100" s="7" customFormat="1" ht="43.5" customHeight="1" x14ac:dyDescent="0.25">
      <c r="A748" s="311" t="s">
        <v>274</v>
      </c>
      <c r="B748" s="369" t="s">
        <v>918</v>
      </c>
      <c r="C748" s="398" t="s">
        <v>920</v>
      </c>
      <c r="D748" s="314"/>
      <c r="E748" s="314" t="s">
        <v>378</v>
      </c>
      <c r="F748" s="307" t="s">
        <v>2716</v>
      </c>
      <c r="G748" s="313" t="s">
        <v>486</v>
      </c>
      <c r="H748" s="313" t="s">
        <v>487</v>
      </c>
      <c r="I748" s="316">
        <v>253555</v>
      </c>
      <c r="J748" s="316">
        <f>-K2880/0.0833333333333333</f>
        <v>0</v>
      </c>
      <c r="K748" s="316"/>
      <c r="L748" s="317">
        <v>42627</v>
      </c>
      <c r="M748" s="317">
        <v>42627</v>
      </c>
      <c r="N748" s="318">
        <v>42991</v>
      </c>
      <c r="O748" s="336">
        <f>YEAR(N748)</f>
        <v>2017</v>
      </c>
      <c r="P748" s="336">
        <f>MONTH(N748)</f>
        <v>9</v>
      </c>
      <c r="Q748" s="326" t="str">
        <f>IF(P748&gt;9,CONCATENATE(O748,P748),CONCATENATE(O748,"0",P748))</f>
        <v>201709</v>
      </c>
      <c r="R748" s="311" t="s">
        <v>45</v>
      </c>
      <c r="S748" s="319">
        <v>0</v>
      </c>
      <c r="T748" s="319">
        <v>0</v>
      </c>
      <c r="U748" s="313"/>
      <c r="V748" s="360"/>
      <c r="W748" s="360"/>
      <c r="X748" s="360"/>
      <c r="Y748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48" s="348"/>
      <c r="AA748" s="348"/>
      <c r="AB748" s="348"/>
      <c r="AC748" s="348"/>
      <c r="AD748" s="348"/>
      <c r="AE748" s="348"/>
      <c r="AF748" s="348"/>
      <c r="AG748" s="348"/>
      <c r="AH748" s="348"/>
      <c r="AI748" s="348"/>
      <c r="AJ748" s="348"/>
      <c r="AK748" s="348"/>
      <c r="AL748" s="348"/>
      <c r="AM748" s="348"/>
      <c r="AN748" s="348"/>
      <c r="AO748" s="348"/>
      <c r="AP748" s="348"/>
      <c r="AQ748" s="348"/>
    </row>
    <row r="749" spans="1:100" s="7" customFormat="1" ht="43.5" customHeight="1" x14ac:dyDescent="0.25">
      <c r="A749" s="311" t="s">
        <v>274</v>
      </c>
      <c r="B749" s="369" t="s">
        <v>918</v>
      </c>
      <c r="C749" s="398" t="s">
        <v>920</v>
      </c>
      <c r="D749" s="365" t="s">
        <v>2650</v>
      </c>
      <c r="E749" s="306" t="s">
        <v>378</v>
      </c>
      <c r="F749" s="366" t="s">
        <v>1149</v>
      </c>
      <c r="G749" s="308" t="s">
        <v>239</v>
      </c>
      <c r="H749" s="356" t="s">
        <v>171</v>
      </c>
      <c r="I749" s="309">
        <v>279300</v>
      </c>
      <c r="J749" s="309">
        <f>-K2879/0.0833333333333333</f>
        <v>0</v>
      </c>
      <c r="K749" s="309"/>
      <c r="L749" s="310">
        <v>42627</v>
      </c>
      <c r="M749" s="310">
        <v>42644</v>
      </c>
      <c r="N749" s="310">
        <v>43008</v>
      </c>
      <c r="O749" s="337">
        <f>YEAR(N749)</f>
        <v>2017</v>
      </c>
      <c r="P749" s="336">
        <f>MONTH(N749)</f>
        <v>9</v>
      </c>
      <c r="Q749" s="332" t="str">
        <f>IF(P749&gt;9,CONCATENATE(O749,P749),CONCATENATE(O749,"0",P749))</f>
        <v>201709</v>
      </c>
      <c r="R749" s="354" t="s">
        <v>268</v>
      </c>
      <c r="S749" s="312">
        <v>0</v>
      </c>
      <c r="T749" s="312">
        <v>0</v>
      </c>
      <c r="U749" s="308"/>
      <c r="V749" s="360"/>
      <c r="W749" s="360"/>
      <c r="X749" s="360"/>
      <c r="Y749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49" s="348"/>
      <c r="AA749" s="349"/>
      <c r="AB749" s="349"/>
      <c r="AC749" s="349"/>
      <c r="AD749" s="349"/>
      <c r="AE749" s="349"/>
      <c r="AF749" s="349"/>
      <c r="AG749" s="349"/>
      <c r="AH749" s="349"/>
      <c r="AI749" s="349"/>
      <c r="AJ749" s="349"/>
      <c r="AK749" s="349"/>
      <c r="AL749" s="349"/>
      <c r="AM749" s="349"/>
      <c r="AN749" s="349"/>
      <c r="AO749" s="349"/>
      <c r="AP749" s="349"/>
      <c r="AQ749" s="349"/>
    </row>
    <row r="750" spans="1:100" s="7" customFormat="1" ht="43.5" customHeight="1" x14ac:dyDescent="0.25">
      <c r="A750" s="311" t="s">
        <v>274</v>
      </c>
      <c r="B750" s="369" t="s">
        <v>918</v>
      </c>
      <c r="C750" s="370" t="s">
        <v>920</v>
      </c>
      <c r="D750" s="306" t="s">
        <v>1173</v>
      </c>
      <c r="E750" s="306" t="s">
        <v>378</v>
      </c>
      <c r="F750" s="307" t="s">
        <v>1174</v>
      </c>
      <c r="G750" s="308" t="s">
        <v>422</v>
      </c>
      <c r="H750" s="308" t="s">
        <v>1175</v>
      </c>
      <c r="I750" s="309">
        <v>1998095</v>
      </c>
      <c r="J750" s="309">
        <f>-K2879/0.0833333333333333</f>
        <v>0</v>
      </c>
      <c r="K750" s="309"/>
      <c r="L750" s="310">
        <v>42606</v>
      </c>
      <c r="M750" s="310">
        <v>42644</v>
      </c>
      <c r="N750" s="310">
        <v>43008</v>
      </c>
      <c r="O750" s="337">
        <f>YEAR(N750)</f>
        <v>2017</v>
      </c>
      <c r="P750" s="336">
        <f>MONTH(N750)</f>
        <v>9</v>
      </c>
      <c r="Q750" s="332" t="str">
        <f>IF(P750&gt;9,CONCATENATE(O750,P750),CONCATENATE(O750,"0",P750))</f>
        <v>201709</v>
      </c>
      <c r="R750" s="311" t="s">
        <v>268</v>
      </c>
      <c r="S750" s="312">
        <v>0</v>
      </c>
      <c r="T750" s="312">
        <v>0</v>
      </c>
      <c r="U750" s="355"/>
      <c r="V750" s="360"/>
      <c r="W750" s="360"/>
      <c r="X750" s="360"/>
      <c r="Y750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50" s="348"/>
      <c r="AA750" s="349"/>
      <c r="AB750" s="349"/>
      <c r="AC750" s="349"/>
      <c r="AD750" s="349"/>
      <c r="AE750" s="349"/>
      <c r="AF750" s="349"/>
      <c r="AG750" s="349"/>
      <c r="AH750" s="349"/>
      <c r="AI750" s="349"/>
      <c r="AJ750" s="349"/>
      <c r="AK750" s="349"/>
      <c r="AL750" s="349"/>
      <c r="AM750" s="349"/>
      <c r="AN750" s="349"/>
      <c r="AO750" s="349"/>
      <c r="AP750" s="349"/>
      <c r="AQ750" s="349"/>
      <c r="AR750" s="8"/>
      <c r="AS750" s="8"/>
      <c r="AT750" s="8"/>
      <c r="AU750" s="8"/>
      <c r="AV750" s="8"/>
      <c r="AW750" s="8"/>
      <c r="AX750" s="8"/>
      <c r="AY750" s="8"/>
      <c r="AZ750" s="8"/>
      <c r="BA750" s="8"/>
      <c r="BB750" s="8"/>
      <c r="BC750" s="8"/>
      <c r="BD750" s="8"/>
      <c r="BE750" s="8"/>
      <c r="BF750" s="8"/>
      <c r="BG750" s="8"/>
      <c r="BH750" s="8"/>
      <c r="BI750" s="8"/>
      <c r="BJ750" s="8"/>
      <c r="BK750" s="8"/>
      <c r="BL750" s="8"/>
      <c r="BM750" s="8"/>
      <c r="BN750" s="8"/>
      <c r="BO750" s="8"/>
      <c r="BP750" s="8"/>
      <c r="BQ750" s="8"/>
      <c r="BR750" s="8"/>
      <c r="BS750" s="8"/>
      <c r="BT750" s="8"/>
      <c r="BU750" s="8"/>
      <c r="BV750" s="8"/>
      <c r="BW750" s="8"/>
      <c r="BX750" s="8"/>
      <c r="BY750" s="8"/>
      <c r="BZ750" s="8"/>
      <c r="CA750" s="8"/>
      <c r="CB750" s="8"/>
      <c r="CC750" s="8"/>
      <c r="CD750" s="8"/>
      <c r="CE750" s="8"/>
      <c r="CF750" s="8"/>
      <c r="CG750" s="8"/>
      <c r="CH750" s="8"/>
      <c r="CI750" s="8"/>
      <c r="CJ750" s="8"/>
      <c r="CK750" s="8"/>
      <c r="CL750" s="8"/>
      <c r="CM750" s="8"/>
      <c r="CN750" s="8"/>
      <c r="CO750" s="8"/>
      <c r="CP750" s="8"/>
      <c r="CQ750" s="8"/>
      <c r="CR750" s="8"/>
      <c r="CS750" s="8"/>
      <c r="CT750" s="8"/>
      <c r="CU750" s="8"/>
      <c r="CV750" s="8"/>
    </row>
    <row r="751" spans="1:100" s="7" customFormat="1" ht="43.5" customHeight="1" x14ac:dyDescent="0.25">
      <c r="A751" s="311" t="s">
        <v>274</v>
      </c>
      <c r="B751" s="369" t="s">
        <v>918</v>
      </c>
      <c r="C751" s="398" t="s">
        <v>920</v>
      </c>
      <c r="D751" s="314" t="s">
        <v>2975</v>
      </c>
      <c r="E751" s="314" t="s">
        <v>378</v>
      </c>
      <c r="F751" s="315" t="s">
        <v>2085</v>
      </c>
      <c r="G751" s="313" t="s">
        <v>2086</v>
      </c>
      <c r="H751" s="313" t="s">
        <v>1213</v>
      </c>
      <c r="I751" s="316">
        <v>187980</v>
      </c>
      <c r="J751" s="316">
        <f>-K2352/0.0833333333333333</f>
        <v>0</v>
      </c>
      <c r="K751" s="316"/>
      <c r="L751" s="317">
        <v>42683</v>
      </c>
      <c r="M751" s="317">
        <v>42650</v>
      </c>
      <c r="N751" s="318">
        <v>43014</v>
      </c>
      <c r="O751" s="336">
        <f>YEAR(N751)</f>
        <v>2017</v>
      </c>
      <c r="P751" s="336">
        <f>MONTH(N751)</f>
        <v>10</v>
      </c>
      <c r="Q751" s="326" t="str">
        <f>IF(P751&gt;9,CONCATENATE(O751,P751),CONCATENATE(O751,"0",P751))</f>
        <v>201710</v>
      </c>
      <c r="R751" s="311" t="s">
        <v>268</v>
      </c>
      <c r="S751" s="319">
        <v>0.27</v>
      </c>
      <c r="T751" s="319">
        <v>0.09</v>
      </c>
      <c r="U751" s="313"/>
      <c r="V751" s="360"/>
      <c r="W751" s="360"/>
      <c r="X751" s="360"/>
      <c r="Y751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51" s="360"/>
      <c r="AA751" s="360"/>
      <c r="AB751" s="360"/>
      <c r="AC751" s="360"/>
      <c r="AD751" s="360"/>
      <c r="AE751" s="360"/>
      <c r="AF751" s="360"/>
      <c r="AG751" s="360"/>
      <c r="AH751" s="360"/>
      <c r="AI751" s="360"/>
      <c r="AJ751" s="360"/>
      <c r="AK751" s="360"/>
      <c r="AL751" s="360"/>
      <c r="AM751" s="360"/>
      <c r="AN751" s="360"/>
      <c r="AO751" s="360"/>
      <c r="AP751" s="360"/>
      <c r="AQ751" s="360"/>
      <c r="AR751" s="8"/>
      <c r="AS751" s="8"/>
      <c r="AT751" s="8"/>
      <c r="AU751" s="8"/>
      <c r="AV751" s="8"/>
      <c r="AW751" s="8"/>
      <c r="AX751" s="8"/>
      <c r="AY751" s="8"/>
      <c r="AZ751" s="8"/>
      <c r="BA751" s="8"/>
      <c r="BB751" s="8"/>
      <c r="BC751" s="8"/>
      <c r="BD751" s="8"/>
      <c r="BE751" s="8"/>
      <c r="BF751" s="8"/>
      <c r="BG751" s="8"/>
      <c r="BH751" s="8"/>
      <c r="BI751" s="8"/>
      <c r="BJ751" s="8"/>
      <c r="BK751" s="8"/>
      <c r="BL751" s="8"/>
      <c r="BM751" s="8"/>
      <c r="BN751" s="8"/>
      <c r="BO751" s="8"/>
      <c r="BP751" s="8"/>
      <c r="BQ751" s="8"/>
      <c r="BR751" s="8"/>
      <c r="BS751" s="8"/>
      <c r="BT751" s="8"/>
      <c r="BU751" s="8"/>
      <c r="BV751" s="8"/>
      <c r="BW751" s="8"/>
      <c r="BX751" s="8"/>
      <c r="BY751" s="8"/>
      <c r="BZ751" s="8"/>
      <c r="CA751" s="8"/>
      <c r="CB751" s="8"/>
      <c r="CC751" s="8"/>
      <c r="CD751" s="8"/>
      <c r="CE751" s="8"/>
      <c r="CF751" s="8"/>
      <c r="CG751" s="8"/>
      <c r="CH751" s="8"/>
      <c r="CI751" s="8"/>
      <c r="CJ751" s="8"/>
      <c r="CK751" s="8"/>
      <c r="CL751" s="8"/>
      <c r="CM751" s="8"/>
      <c r="CN751" s="8"/>
      <c r="CO751" s="8"/>
      <c r="CP751" s="8"/>
      <c r="CQ751" s="8"/>
      <c r="CR751" s="8"/>
      <c r="CS751" s="8"/>
      <c r="CT751" s="8"/>
      <c r="CU751" s="8"/>
      <c r="CV751" s="8"/>
    </row>
    <row r="752" spans="1:100" s="7" customFormat="1" ht="43.5" customHeight="1" x14ac:dyDescent="0.25">
      <c r="A752" s="311" t="s">
        <v>274</v>
      </c>
      <c r="B752" s="369" t="s">
        <v>918</v>
      </c>
      <c r="C752" s="398" t="s">
        <v>920</v>
      </c>
      <c r="D752" s="314"/>
      <c r="E752" s="314" t="s">
        <v>383</v>
      </c>
      <c r="F752" s="315" t="s">
        <v>1554</v>
      </c>
      <c r="G752" s="313" t="s">
        <v>1555</v>
      </c>
      <c r="H752" s="313" t="s">
        <v>1556</v>
      </c>
      <c r="I752" s="316">
        <v>600000</v>
      </c>
      <c r="J752" s="316">
        <f>-K2310/0.0833333333333333</f>
        <v>0</v>
      </c>
      <c r="K752" s="316"/>
      <c r="L752" s="317">
        <v>42823</v>
      </c>
      <c r="M752" s="317">
        <v>41920</v>
      </c>
      <c r="N752" s="317">
        <v>43015</v>
      </c>
      <c r="O752" s="338">
        <f>YEAR(N752)</f>
        <v>2017</v>
      </c>
      <c r="P752" s="336">
        <f>MONTH(N752)</f>
        <v>10</v>
      </c>
      <c r="Q752" s="333" t="str">
        <f>IF(P752&gt;9,CONCATENATE(O752,P752),CONCATENATE(O752,"0",P752))</f>
        <v>201710</v>
      </c>
      <c r="R752" s="311" t="s">
        <v>44</v>
      </c>
      <c r="S752" s="319">
        <v>0</v>
      </c>
      <c r="T752" s="319">
        <v>0</v>
      </c>
      <c r="U752" s="308"/>
      <c r="V752" s="363"/>
      <c r="W752" s="360"/>
      <c r="X752" s="363"/>
      <c r="Y752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52" s="422"/>
      <c r="AA752" s="349"/>
      <c r="AB752" s="349"/>
      <c r="AC752" s="349"/>
      <c r="AD752" s="349"/>
      <c r="AE752" s="349"/>
      <c r="AF752" s="349"/>
      <c r="AG752" s="349"/>
      <c r="AH752" s="349"/>
      <c r="AI752" s="349"/>
      <c r="AJ752" s="349"/>
      <c r="AK752" s="349"/>
      <c r="AL752" s="349"/>
      <c r="AM752" s="349"/>
      <c r="AN752" s="349"/>
      <c r="AO752" s="349"/>
      <c r="AP752" s="349"/>
      <c r="AQ752" s="349"/>
      <c r="AR752" s="8"/>
      <c r="AS752" s="8"/>
      <c r="AT752" s="8"/>
      <c r="AU752" s="8"/>
      <c r="AV752" s="8"/>
      <c r="AW752" s="8"/>
      <c r="AX752" s="8"/>
      <c r="AY752" s="8"/>
      <c r="AZ752" s="8"/>
      <c r="BA752" s="8"/>
      <c r="BB752" s="8"/>
      <c r="BC752" s="8"/>
      <c r="BD752" s="8"/>
      <c r="BE752" s="8"/>
      <c r="BF752" s="8"/>
      <c r="BG752" s="8"/>
      <c r="BH752" s="8"/>
      <c r="BI752" s="8"/>
      <c r="BJ752" s="8"/>
      <c r="BK752" s="8"/>
      <c r="BL752" s="8"/>
      <c r="BM752" s="8"/>
      <c r="BN752" s="8"/>
      <c r="BO752" s="8"/>
      <c r="BP752" s="8"/>
      <c r="BQ752" s="8"/>
      <c r="BR752" s="8"/>
      <c r="BS752" s="8"/>
      <c r="BT752" s="8"/>
      <c r="BU752" s="8"/>
      <c r="BV752" s="8"/>
      <c r="BW752" s="8"/>
      <c r="BX752" s="8"/>
      <c r="BY752" s="8"/>
      <c r="BZ752" s="8"/>
      <c r="CA752" s="8"/>
      <c r="CB752" s="8"/>
      <c r="CC752" s="8"/>
      <c r="CD752" s="8"/>
      <c r="CE752" s="8"/>
      <c r="CF752" s="8"/>
      <c r="CG752" s="8"/>
      <c r="CH752" s="8"/>
      <c r="CI752" s="8"/>
      <c r="CJ752" s="8"/>
      <c r="CK752" s="8"/>
      <c r="CL752" s="8"/>
      <c r="CM752" s="8"/>
      <c r="CN752" s="8"/>
      <c r="CO752" s="8"/>
      <c r="CP752" s="8"/>
      <c r="CQ752" s="8"/>
      <c r="CR752" s="8"/>
      <c r="CS752" s="8"/>
      <c r="CT752" s="8"/>
      <c r="CU752" s="8"/>
      <c r="CV752" s="8"/>
    </row>
    <row r="753" spans="1:100" s="454" customFormat="1" ht="43.5" customHeight="1" x14ac:dyDescent="0.25">
      <c r="A753" s="311" t="s">
        <v>274</v>
      </c>
      <c r="B753" s="369" t="s">
        <v>918</v>
      </c>
      <c r="C753" s="398" t="s">
        <v>920</v>
      </c>
      <c r="D753" s="314"/>
      <c r="E753" s="314" t="s">
        <v>383</v>
      </c>
      <c r="F753" s="315" t="s">
        <v>1554</v>
      </c>
      <c r="G753" s="313" t="s">
        <v>1555</v>
      </c>
      <c r="H753" s="313" t="s">
        <v>1557</v>
      </c>
      <c r="I753" s="316">
        <v>850000</v>
      </c>
      <c r="J753" s="316">
        <f>-K2311/0.0833333333333333</f>
        <v>0</v>
      </c>
      <c r="K753" s="316"/>
      <c r="L753" s="317">
        <v>42823</v>
      </c>
      <c r="M753" s="317">
        <v>41920</v>
      </c>
      <c r="N753" s="317">
        <v>43015</v>
      </c>
      <c r="O753" s="338">
        <f>YEAR(N753)</f>
        <v>2017</v>
      </c>
      <c r="P753" s="336">
        <f>MONTH(N753)</f>
        <v>10</v>
      </c>
      <c r="Q753" s="333" t="str">
        <f>IF(P753&gt;9,CONCATENATE(O753,P753),CONCATENATE(O753,"0",P753))</f>
        <v>201710</v>
      </c>
      <c r="R753" s="311" t="s">
        <v>44</v>
      </c>
      <c r="S753" s="319">
        <v>0</v>
      </c>
      <c r="T753" s="319">
        <v>0</v>
      </c>
      <c r="U753" s="308"/>
      <c r="V753" s="363"/>
      <c r="W753" s="360"/>
      <c r="X753" s="363"/>
      <c r="Y753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53" s="422"/>
      <c r="AA753" s="349"/>
      <c r="AB753" s="349"/>
      <c r="AC753" s="349"/>
      <c r="AD753" s="349"/>
      <c r="AE753" s="349"/>
      <c r="AF753" s="349"/>
      <c r="AG753" s="349"/>
      <c r="AH753" s="349"/>
      <c r="AI753" s="349"/>
      <c r="AJ753" s="349"/>
      <c r="AK753" s="349"/>
      <c r="AL753" s="349"/>
      <c r="AM753" s="349"/>
      <c r="AN753" s="349"/>
      <c r="AO753" s="349"/>
      <c r="AP753" s="349"/>
      <c r="AQ753" s="349"/>
      <c r="AR753" s="453"/>
      <c r="AS753" s="453"/>
      <c r="AT753" s="453"/>
      <c r="AU753" s="453"/>
      <c r="AV753" s="453"/>
      <c r="AW753" s="453"/>
      <c r="AX753" s="453"/>
      <c r="AY753" s="453"/>
      <c r="AZ753" s="453"/>
      <c r="BA753" s="453"/>
      <c r="BB753" s="453"/>
      <c r="BC753" s="453"/>
      <c r="BD753" s="453"/>
      <c r="BE753" s="453"/>
      <c r="BF753" s="453"/>
      <c r="BG753" s="453"/>
      <c r="BH753" s="453"/>
      <c r="BI753" s="453"/>
      <c r="BJ753" s="453"/>
      <c r="BK753" s="453"/>
      <c r="BL753" s="453"/>
      <c r="BM753" s="453"/>
      <c r="BN753" s="453"/>
      <c r="BO753" s="453"/>
      <c r="BP753" s="453"/>
      <c r="BQ753" s="453"/>
      <c r="BR753" s="453"/>
      <c r="BS753" s="453"/>
      <c r="BT753" s="453"/>
      <c r="BU753" s="453"/>
      <c r="BV753" s="453"/>
      <c r="BW753" s="453"/>
      <c r="BX753" s="453"/>
      <c r="BY753" s="453"/>
      <c r="BZ753" s="453"/>
      <c r="CA753" s="453"/>
      <c r="CB753" s="453"/>
      <c r="CC753" s="453"/>
      <c r="CD753" s="453"/>
      <c r="CE753" s="453"/>
      <c r="CF753" s="453"/>
      <c r="CG753" s="453"/>
      <c r="CH753" s="453"/>
      <c r="CI753" s="453"/>
      <c r="CJ753" s="453"/>
      <c r="CK753" s="453"/>
      <c r="CL753" s="453"/>
      <c r="CM753" s="453"/>
      <c r="CN753" s="453"/>
      <c r="CO753" s="453"/>
      <c r="CP753" s="453"/>
      <c r="CQ753" s="453"/>
      <c r="CR753" s="453"/>
      <c r="CS753" s="453"/>
      <c r="CT753" s="453"/>
      <c r="CU753" s="453"/>
      <c r="CV753" s="453"/>
    </row>
    <row r="754" spans="1:100" s="7" customFormat="1" ht="43.5" customHeight="1" x14ac:dyDescent="0.25">
      <c r="A754" s="311" t="s">
        <v>274</v>
      </c>
      <c r="B754" s="369" t="s">
        <v>918</v>
      </c>
      <c r="C754" s="398" t="s">
        <v>920</v>
      </c>
      <c r="D754" s="314"/>
      <c r="E754" s="314" t="s">
        <v>383</v>
      </c>
      <c r="F754" s="315" t="s">
        <v>1554</v>
      </c>
      <c r="G754" s="313" t="s">
        <v>1555</v>
      </c>
      <c r="H754" s="313" t="s">
        <v>993</v>
      </c>
      <c r="I754" s="316">
        <v>1200000</v>
      </c>
      <c r="J754" s="316">
        <f>-K2312/0.0833333333333333</f>
        <v>0</v>
      </c>
      <c r="K754" s="316"/>
      <c r="L754" s="317">
        <v>42823</v>
      </c>
      <c r="M754" s="317">
        <v>41920</v>
      </c>
      <c r="N754" s="317">
        <v>43015</v>
      </c>
      <c r="O754" s="338">
        <f>YEAR(N754)</f>
        <v>2017</v>
      </c>
      <c r="P754" s="336">
        <f>MONTH(N754)</f>
        <v>10</v>
      </c>
      <c r="Q754" s="333" t="str">
        <f>IF(P754&gt;9,CONCATENATE(O754,P754),CONCATENATE(O754,"0",P754))</f>
        <v>201710</v>
      </c>
      <c r="R754" s="311" t="s">
        <v>44</v>
      </c>
      <c r="S754" s="319">
        <v>0</v>
      </c>
      <c r="T754" s="319">
        <v>0</v>
      </c>
      <c r="U754" s="308"/>
      <c r="V754" s="363"/>
      <c r="W754" s="360"/>
      <c r="X754" s="363"/>
      <c r="Y754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54" s="422"/>
      <c r="AA754" s="349"/>
      <c r="AB754" s="349"/>
      <c r="AC754" s="349"/>
      <c r="AD754" s="349"/>
      <c r="AE754" s="349"/>
      <c r="AF754" s="349"/>
      <c r="AG754" s="349"/>
      <c r="AH754" s="349"/>
      <c r="AI754" s="349"/>
      <c r="AJ754" s="349"/>
      <c r="AK754" s="349"/>
      <c r="AL754" s="349"/>
      <c r="AM754" s="349"/>
      <c r="AN754" s="349"/>
      <c r="AO754" s="349"/>
      <c r="AP754" s="349"/>
      <c r="AQ754" s="349"/>
      <c r="AR754" s="8"/>
      <c r="AS754" s="8"/>
      <c r="AT754" s="8"/>
      <c r="AU754" s="8"/>
      <c r="AV754" s="8"/>
      <c r="AW754" s="8"/>
      <c r="AX754" s="8"/>
      <c r="AY754" s="8"/>
      <c r="AZ754" s="8"/>
      <c r="BA754" s="8"/>
      <c r="BB754" s="8"/>
      <c r="BC754" s="8"/>
      <c r="BD754" s="8"/>
      <c r="BE754" s="8"/>
      <c r="BF754" s="8"/>
      <c r="BG754" s="8"/>
      <c r="BH754" s="8"/>
      <c r="BI754" s="8"/>
      <c r="BJ754" s="8"/>
      <c r="BK754" s="8"/>
      <c r="BL754" s="8"/>
      <c r="BM754" s="8"/>
      <c r="BN754" s="8"/>
      <c r="BO754" s="8"/>
      <c r="BP754" s="8"/>
      <c r="BQ754" s="8"/>
      <c r="BR754" s="8"/>
      <c r="BS754" s="8"/>
      <c r="BT754" s="8"/>
      <c r="BU754" s="8"/>
      <c r="BV754" s="8"/>
      <c r="BW754" s="8"/>
      <c r="BX754" s="8"/>
      <c r="BY754" s="8"/>
      <c r="BZ754" s="8"/>
      <c r="CA754" s="8"/>
      <c r="CB754" s="8"/>
      <c r="CC754" s="8"/>
      <c r="CD754" s="8"/>
      <c r="CE754" s="8"/>
      <c r="CF754" s="8"/>
      <c r="CG754" s="8"/>
      <c r="CH754" s="8"/>
      <c r="CI754" s="8"/>
      <c r="CJ754" s="8"/>
      <c r="CK754" s="8"/>
      <c r="CL754" s="8"/>
      <c r="CM754" s="8"/>
      <c r="CN754" s="8"/>
      <c r="CO754" s="8"/>
      <c r="CP754" s="8"/>
      <c r="CQ754" s="8"/>
      <c r="CR754" s="8"/>
      <c r="CS754" s="8"/>
      <c r="CT754" s="8"/>
      <c r="CU754" s="8"/>
      <c r="CV754" s="8"/>
    </row>
    <row r="755" spans="1:100" s="7" customFormat="1" ht="43.5" customHeight="1" x14ac:dyDescent="0.25">
      <c r="A755" s="311" t="s">
        <v>274</v>
      </c>
      <c r="B755" s="369" t="s">
        <v>918</v>
      </c>
      <c r="C755" s="398" t="s">
        <v>920</v>
      </c>
      <c r="D755" s="314"/>
      <c r="E755" s="314" t="s">
        <v>383</v>
      </c>
      <c r="F755" s="315" t="s">
        <v>1554</v>
      </c>
      <c r="G755" s="313" t="s">
        <v>1555</v>
      </c>
      <c r="H755" s="313" t="s">
        <v>1558</v>
      </c>
      <c r="I755" s="316">
        <v>550000</v>
      </c>
      <c r="J755" s="316">
        <f>-K2313/0.0833333333333333</f>
        <v>0</v>
      </c>
      <c r="K755" s="316"/>
      <c r="L755" s="317">
        <v>42823</v>
      </c>
      <c r="M755" s="317">
        <v>41920</v>
      </c>
      <c r="N755" s="317">
        <v>43015</v>
      </c>
      <c r="O755" s="338">
        <f>YEAR(N755)</f>
        <v>2017</v>
      </c>
      <c r="P755" s="336">
        <f>MONTH(N755)</f>
        <v>10</v>
      </c>
      <c r="Q755" s="333" t="str">
        <f>IF(P755&gt;9,CONCATENATE(O755,P755),CONCATENATE(O755,"0",P755))</f>
        <v>201710</v>
      </c>
      <c r="R755" s="311" t="s">
        <v>44</v>
      </c>
      <c r="S755" s="319">
        <v>0</v>
      </c>
      <c r="T755" s="319">
        <v>0</v>
      </c>
      <c r="U755" s="308"/>
      <c r="V755" s="363"/>
      <c r="W755" s="360"/>
      <c r="X755" s="363"/>
      <c r="Y755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55" s="422"/>
      <c r="AA755" s="349"/>
      <c r="AB755" s="349"/>
      <c r="AC755" s="349"/>
      <c r="AD755" s="349"/>
      <c r="AE755" s="349"/>
      <c r="AF755" s="349"/>
      <c r="AG755" s="349"/>
      <c r="AH755" s="349"/>
      <c r="AI755" s="349"/>
      <c r="AJ755" s="349"/>
      <c r="AK755" s="349"/>
      <c r="AL755" s="349"/>
      <c r="AM755" s="349"/>
      <c r="AN755" s="349"/>
      <c r="AO755" s="349"/>
      <c r="AP755" s="349"/>
      <c r="AQ755" s="349"/>
      <c r="AR755" s="8"/>
      <c r="AS755" s="8"/>
      <c r="AT755" s="8"/>
      <c r="AU755" s="8"/>
      <c r="AV755" s="8"/>
      <c r="AW755" s="8"/>
      <c r="AX755" s="8"/>
      <c r="AY755" s="8"/>
      <c r="AZ755" s="8"/>
      <c r="BA755" s="8"/>
      <c r="BB755" s="8"/>
      <c r="BC755" s="8"/>
      <c r="BD755" s="8"/>
      <c r="BE755" s="8"/>
      <c r="BF755" s="8"/>
      <c r="BG755" s="8"/>
      <c r="BH755" s="8"/>
      <c r="BI755" s="8"/>
      <c r="BJ755" s="8"/>
      <c r="BK755" s="8"/>
      <c r="BL755" s="8"/>
      <c r="BM755" s="8"/>
      <c r="BN755" s="8"/>
      <c r="BO755" s="8"/>
      <c r="BP755" s="8"/>
      <c r="BQ755" s="8"/>
      <c r="BR755" s="8"/>
      <c r="BS755" s="8"/>
      <c r="BT755" s="8"/>
      <c r="BU755" s="8"/>
      <c r="BV755" s="8"/>
      <c r="BW755" s="8"/>
      <c r="BX755" s="8"/>
      <c r="BY755" s="8"/>
      <c r="BZ755" s="8"/>
      <c r="CA755" s="8"/>
      <c r="CB755" s="8"/>
      <c r="CC755" s="8"/>
      <c r="CD755" s="8"/>
      <c r="CE755" s="8"/>
      <c r="CF755" s="8"/>
      <c r="CG755" s="8"/>
      <c r="CH755" s="8"/>
      <c r="CI755" s="8"/>
      <c r="CJ755" s="8"/>
      <c r="CK755" s="8"/>
      <c r="CL755" s="8"/>
      <c r="CM755" s="8"/>
      <c r="CN755" s="8"/>
      <c r="CO755" s="8"/>
      <c r="CP755" s="8"/>
      <c r="CQ755" s="8"/>
      <c r="CR755" s="8"/>
      <c r="CS755" s="8"/>
      <c r="CT755" s="8"/>
      <c r="CU755" s="8"/>
      <c r="CV755" s="8"/>
    </row>
    <row r="756" spans="1:100" s="7" customFormat="1" ht="43.5" customHeight="1" x14ac:dyDescent="0.25">
      <c r="A756" s="354" t="s">
        <v>274</v>
      </c>
      <c r="B756" s="369" t="s">
        <v>918</v>
      </c>
      <c r="C756" s="370" t="s">
        <v>920</v>
      </c>
      <c r="D756" s="358"/>
      <c r="E756" s="358" t="s">
        <v>378</v>
      </c>
      <c r="F756" s="359" t="s">
        <v>2859</v>
      </c>
      <c r="G756" s="355" t="s">
        <v>1204</v>
      </c>
      <c r="H756" s="355" t="s">
        <v>1205</v>
      </c>
      <c r="I756" s="371">
        <v>28500</v>
      </c>
      <c r="J756" s="371">
        <f>-K2275/0.0833333333333333</f>
        <v>0</v>
      </c>
      <c r="K756" s="371"/>
      <c r="L756" s="372">
        <v>42655</v>
      </c>
      <c r="M756" s="372">
        <v>42655</v>
      </c>
      <c r="N756" s="373">
        <v>43019</v>
      </c>
      <c r="O756" s="374">
        <f>YEAR(N756)</f>
        <v>2017</v>
      </c>
      <c r="P756" s="374">
        <f>MONTH(N756)</f>
        <v>10</v>
      </c>
      <c r="Q756" s="375" t="str">
        <f>IF(P756&gt;9,CONCATENATE(O756,P756),CONCATENATE(O756,"0",P756))</f>
        <v>201710</v>
      </c>
      <c r="R756" s="354" t="s">
        <v>44</v>
      </c>
      <c r="S756" s="376">
        <v>0</v>
      </c>
      <c r="T756" s="376">
        <v>0</v>
      </c>
      <c r="U756" s="355"/>
      <c r="V756" s="349"/>
      <c r="W756" s="348"/>
      <c r="X756" s="349"/>
      <c r="Y756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56" s="422"/>
      <c r="AA756" s="349"/>
      <c r="AB756" s="349"/>
      <c r="AC756" s="349"/>
      <c r="AD756" s="349"/>
      <c r="AE756" s="349"/>
      <c r="AF756" s="349"/>
      <c r="AG756" s="349"/>
      <c r="AH756" s="349"/>
      <c r="AI756" s="349"/>
      <c r="AJ756" s="349"/>
      <c r="AK756" s="349"/>
      <c r="AL756" s="349"/>
      <c r="AM756" s="349"/>
      <c r="AN756" s="349"/>
      <c r="AO756" s="349"/>
      <c r="AP756" s="349"/>
      <c r="AQ756" s="349"/>
    </row>
    <row r="757" spans="1:100" s="7" customFormat="1" ht="43.5" customHeight="1" x14ac:dyDescent="0.25">
      <c r="A757" s="311" t="s">
        <v>274</v>
      </c>
      <c r="B757" s="369" t="s">
        <v>918</v>
      </c>
      <c r="C757" s="370" t="s">
        <v>920</v>
      </c>
      <c r="D757" s="306"/>
      <c r="E757" s="306" t="s">
        <v>378</v>
      </c>
      <c r="F757" s="307" t="s">
        <v>2826</v>
      </c>
      <c r="G757" s="308" t="s">
        <v>2008</v>
      </c>
      <c r="H757" s="308" t="s">
        <v>831</v>
      </c>
      <c r="I757" s="309">
        <v>140648.5</v>
      </c>
      <c r="J757" s="309">
        <f>-K2892/0.0833333333333333</f>
        <v>0</v>
      </c>
      <c r="K757" s="309"/>
      <c r="L757" s="310">
        <v>42655</v>
      </c>
      <c r="M757" s="310">
        <v>42655</v>
      </c>
      <c r="N757" s="310">
        <v>43019</v>
      </c>
      <c r="O757" s="337">
        <f>YEAR(N757)</f>
        <v>2017</v>
      </c>
      <c r="P757" s="336">
        <f>MONTH(N757)</f>
        <v>10</v>
      </c>
      <c r="Q757" s="332" t="str">
        <f>IF(P757&gt;9,CONCATENATE(O757,P757),CONCATENATE(O757,"0",P757))</f>
        <v>201710</v>
      </c>
      <c r="R757" s="311" t="s">
        <v>45</v>
      </c>
      <c r="S757" s="312">
        <v>0</v>
      </c>
      <c r="T757" s="312">
        <v>0</v>
      </c>
      <c r="U757" s="313"/>
      <c r="V757" s="360"/>
      <c r="W757" s="360"/>
      <c r="X757" s="360"/>
      <c r="Y757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57" s="348"/>
      <c r="AA757" s="348"/>
      <c r="AB757" s="348"/>
      <c r="AC757" s="348"/>
      <c r="AD757" s="348"/>
      <c r="AE757" s="348"/>
      <c r="AF757" s="348"/>
      <c r="AG757" s="348"/>
      <c r="AH757" s="348"/>
      <c r="AI757" s="348"/>
      <c r="AJ757" s="348"/>
      <c r="AK757" s="348"/>
      <c r="AL757" s="348"/>
      <c r="AM757" s="348"/>
      <c r="AN757" s="348"/>
      <c r="AO757" s="348"/>
      <c r="AP757" s="348"/>
      <c r="AQ757" s="348"/>
    </row>
    <row r="758" spans="1:100" s="7" customFormat="1" ht="43.5" customHeight="1" x14ac:dyDescent="0.25">
      <c r="A758" s="311" t="s">
        <v>274</v>
      </c>
      <c r="B758" s="369" t="s">
        <v>918</v>
      </c>
      <c r="C758" s="398" t="s">
        <v>920</v>
      </c>
      <c r="D758" s="306"/>
      <c r="E758" s="306" t="s">
        <v>378</v>
      </c>
      <c r="F758" s="307" t="s">
        <v>2826</v>
      </c>
      <c r="G758" s="308" t="s">
        <v>2008</v>
      </c>
      <c r="H758" s="308" t="s">
        <v>2827</v>
      </c>
      <c r="I758" s="309">
        <v>17062.5</v>
      </c>
      <c r="J758" s="309">
        <f>-K2893/0.0833333333333333</f>
        <v>0</v>
      </c>
      <c r="K758" s="309"/>
      <c r="L758" s="310">
        <v>42655</v>
      </c>
      <c r="M758" s="310">
        <v>42655</v>
      </c>
      <c r="N758" s="310">
        <v>43019</v>
      </c>
      <c r="O758" s="337">
        <f>YEAR(N758)</f>
        <v>2017</v>
      </c>
      <c r="P758" s="336">
        <f>MONTH(N758)</f>
        <v>10</v>
      </c>
      <c r="Q758" s="332" t="str">
        <f>IF(P758&gt;9,CONCATENATE(O758,P758),CONCATENATE(O758,"0",P758))</f>
        <v>201710</v>
      </c>
      <c r="R758" s="311" t="s">
        <v>45</v>
      </c>
      <c r="S758" s="312">
        <v>0</v>
      </c>
      <c r="T758" s="312">
        <v>0</v>
      </c>
      <c r="U758" s="313"/>
      <c r="V758" s="360"/>
      <c r="W758" s="360"/>
      <c r="X758" s="360"/>
      <c r="Y758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58" s="422"/>
      <c r="AA758" s="349"/>
      <c r="AB758" s="349"/>
      <c r="AC758" s="349"/>
      <c r="AD758" s="349"/>
      <c r="AE758" s="349"/>
      <c r="AF758" s="349"/>
      <c r="AG758" s="349"/>
      <c r="AH758" s="349"/>
      <c r="AI758" s="349"/>
      <c r="AJ758" s="349"/>
      <c r="AK758" s="349"/>
      <c r="AL758" s="349"/>
      <c r="AM758" s="349"/>
      <c r="AN758" s="349"/>
      <c r="AO758" s="349"/>
      <c r="AP758" s="349"/>
      <c r="AQ758" s="349"/>
    </row>
    <row r="759" spans="1:100" s="7" customFormat="1" ht="43.5" customHeight="1" x14ac:dyDescent="0.25">
      <c r="A759" s="311" t="s">
        <v>274</v>
      </c>
      <c r="B759" s="369" t="s">
        <v>918</v>
      </c>
      <c r="C759" s="398" t="s">
        <v>920</v>
      </c>
      <c r="D759" s="314"/>
      <c r="E759" s="314" t="s">
        <v>387</v>
      </c>
      <c r="F759" s="315" t="s">
        <v>1642</v>
      </c>
      <c r="G759" s="313" t="s">
        <v>1643</v>
      </c>
      <c r="H759" s="313" t="s">
        <v>1644</v>
      </c>
      <c r="I759" s="316">
        <v>200000</v>
      </c>
      <c r="J759" s="316">
        <f>-K2337/0.0833333333333333</f>
        <v>0</v>
      </c>
      <c r="K759" s="316"/>
      <c r="L759" s="317">
        <v>41955</v>
      </c>
      <c r="M759" s="317">
        <v>41955</v>
      </c>
      <c r="N759" s="318">
        <v>43050</v>
      </c>
      <c r="O759" s="336">
        <f>YEAR(N759)</f>
        <v>2017</v>
      </c>
      <c r="P759" s="336">
        <f>MONTH(N759)</f>
        <v>11</v>
      </c>
      <c r="Q759" s="326" t="str">
        <f>IF(P759&gt;9,CONCATENATE(O759,P759),CONCATENATE(O759,"0",P759))</f>
        <v>201711</v>
      </c>
      <c r="R759" s="311" t="s">
        <v>44</v>
      </c>
      <c r="S759" s="319">
        <v>0</v>
      </c>
      <c r="T759" s="319">
        <v>0</v>
      </c>
      <c r="U759" s="308"/>
      <c r="V759" s="363"/>
      <c r="W759" s="360"/>
      <c r="X759" s="363"/>
      <c r="Y759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59" s="422"/>
      <c r="AA759" s="349"/>
      <c r="AB759" s="349"/>
      <c r="AC759" s="349"/>
      <c r="AD759" s="349"/>
      <c r="AE759" s="349"/>
      <c r="AF759" s="349"/>
      <c r="AG759" s="349"/>
      <c r="AH759" s="349"/>
      <c r="AI759" s="349"/>
      <c r="AJ759" s="349"/>
      <c r="AK759" s="349"/>
      <c r="AL759" s="349"/>
      <c r="AM759" s="349"/>
      <c r="AN759" s="349"/>
      <c r="AO759" s="349"/>
      <c r="AP759" s="349"/>
      <c r="AQ759" s="349"/>
    </row>
    <row r="760" spans="1:100" s="7" customFormat="1" ht="43.5" customHeight="1" x14ac:dyDescent="0.25">
      <c r="A760" s="354" t="s">
        <v>274</v>
      </c>
      <c r="B760" s="369" t="s">
        <v>918</v>
      </c>
      <c r="C760" s="370" t="s">
        <v>920</v>
      </c>
      <c r="D760" s="358"/>
      <c r="E760" s="358" t="s">
        <v>380</v>
      </c>
      <c r="F760" s="359" t="s">
        <v>1194</v>
      </c>
      <c r="G760" s="355" t="s">
        <v>16</v>
      </c>
      <c r="H760" s="355" t="s">
        <v>1195</v>
      </c>
      <c r="I760" s="371">
        <v>1000000</v>
      </c>
      <c r="J760" s="371">
        <f>-K2275/0.0833333333333333</f>
        <v>0</v>
      </c>
      <c r="K760" s="371"/>
      <c r="L760" s="372">
        <v>42683</v>
      </c>
      <c r="M760" s="372">
        <v>42689</v>
      </c>
      <c r="N760" s="373">
        <v>43053</v>
      </c>
      <c r="O760" s="374">
        <f>YEAR(N760)</f>
        <v>2017</v>
      </c>
      <c r="P760" s="374">
        <f>MONTH(N760)</f>
        <v>11</v>
      </c>
      <c r="Q760" s="375" t="str">
        <f>IF(P760&gt;9,CONCATENATE(O760,P760),CONCATENATE(O760,"0",P760))</f>
        <v>201711</v>
      </c>
      <c r="R760" s="354" t="s">
        <v>268</v>
      </c>
      <c r="S760" s="376">
        <v>0</v>
      </c>
      <c r="T760" s="376">
        <v>0</v>
      </c>
      <c r="U760" s="355"/>
      <c r="V760" s="349"/>
      <c r="W760" s="348"/>
      <c r="X760" s="422"/>
      <c r="Y760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60" s="422"/>
      <c r="AA760" s="349"/>
      <c r="AB760" s="349"/>
      <c r="AC760" s="349"/>
      <c r="AD760" s="349"/>
      <c r="AE760" s="349"/>
      <c r="AF760" s="349"/>
      <c r="AG760" s="349"/>
      <c r="AH760" s="349"/>
      <c r="AI760" s="349"/>
      <c r="AJ760" s="349"/>
      <c r="AK760" s="349"/>
      <c r="AL760" s="349"/>
      <c r="AM760" s="349"/>
      <c r="AN760" s="349"/>
      <c r="AO760" s="349"/>
      <c r="AP760" s="349"/>
      <c r="AQ760" s="349"/>
      <c r="AR760" s="8"/>
      <c r="AS760" s="8"/>
      <c r="AT760" s="8"/>
      <c r="AU760" s="8"/>
      <c r="AV760" s="8"/>
      <c r="AW760" s="8"/>
      <c r="AX760" s="8"/>
      <c r="AY760" s="8"/>
      <c r="AZ760" s="8"/>
      <c r="BA760" s="8"/>
      <c r="BB760" s="8"/>
      <c r="BC760" s="8"/>
      <c r="BD760" s="8"/>
      <c r="BE760" s="8"/>
      <c r="BF760" s="8"/>
      <c r="BG760" s="8"/>
      <c r="BH760" s="8"/>
      <c r="BI760" s="8"/>
      <c r="BJ760" s="8"/>
      <c r="BK760" s="8"/>
      <c r="BL760" s="8"/>
      <c r="BM760" s="8"/>
      <c r="BN760" s="8"/>
      <c r="BO760" s="8"/>
      <c r="BP760" s="8"/>
      <c r="BQ760" s="8"/>
      <c r="BR760" s="8"/>
      <c r="BS760" s="8"/>
      <c r="BT760" s="8"/>
      <c r="BU760" s="8"/>
      <c r="BV760" s="8"/>
      <c r="BW760" s="8"/>
      <c r="BX760" s="8"/>
      <c r="BY760" s="8"/>
      <c r="BZ760" s="8"/>
      <c r="CA760" s="8"/>
      <c r="CB760" s="8"/>
      <c r="CC760" s="8"/>
      <c r="CD760" s="8"/>
      <c r="CE760" s="8"/>
      <c r="CF760" s="8"/>
      <c r="CG760" s="8"/>
      <c r="CH760" s="8"/>
      <c r="CI760" s="8"/>
      <c r="CJ760" s="8"/>
      <c r="CK760" s="8"/>
      <c r="CL760" s="8"/>
      <c r="CM760" s="8"/>
      <c r="CN760" s="8"/>
      <c r="CO760" s="8"/>
      <c r="CP760" s="8"/>
      <c r="CQ760" s="8"/>
      <c r="CR760" s="8"/>
      <c r="CS760" s="8"/>
      <c r="CT760" s="8"/>
      <c r="CU760" s="8"/>
      <c r="CV760" s="8"/>
    </row>
    <row r="761" spans="1:100" s="7" customFormat="1" ht="43.5" customHeight="1" x14ac:dyDescent="0.25">
      <c r="A761" s="354" t="s">
        <v>274</v>
      </c>
      <c r="B761" s="369" t="s">
        <v>918</v>
      </c>
      <c r="C761" s="370" t="s">
        <v>920</v>
      </c>
      <c r="D761" s="358"/>
      <c r="E761" s="358" t="s">
        <v>380</v>
      </c>
      <c r="F761" s="359" t="s">
        <v>1194</v>
      </c>
      <c r="G761" s="355" t="s">
        <v>16</v>
      </c>
      <c r="H761" s="355" t="s">
        <v>175</v>
      </c>
      <c r="I761" s="371">
        <v>1000000</v>
      </c>
      <c r="J761" s="371">
        <f>-K2893/0.0833333333333333</f>
        <v>0</v>
      </c>
      <c r="K761" s="371"/>
      <c r="L761" s="372">
        <v>42683</v>
      </c>
      <c r="M761" s="372">
        <v>42689</v>
      </c>
      <c r="N761" s="373">
        <v>43053</v>
      </c>
      <c r="O761" s="374">
        <f>YEAR(N761)</f>
        <v>2017</v>
      </c>
      <c r="P761" s="374">
        <f>MONTH(N761)</f>
        <v>11</v>
      </c>
      <c r="Q761" s="375" t="str">
        <f>IF(P761&gt;9,CONCATENATE(O761,P761),CONCATENATE(O761,"0",P761))</f>
        <v>201711</v>
      </c>
      <c r="R761" s="354" t="s">
        <v>268</v>
      </c>
      <c r="S761" s="376">
        <v>0</v>
      </c>
      <c r="T761" s="376">
        <v>0</v>
      </c>
      <c r="U761" s="355"/>
      <c r="V761" s="349"/>
      <c r="W761" s="348"/>
      <c r="X761" s="349"/>
      <c r="Y761" s="421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61" s="348"/>
      <c r="AA761" s="348"/>
      <c r="AB761" s="348"/>
      <c r="AC761" s="348"/>
      <c r="AD761" s="348"/>
      <c r="AE761" s="348"/>
      <c r="AF761" s="348"/>
      <c r="AG761" s="348"/>
      <c r="AH761" s="348"/>
      <c r="AI761" s="348"/>
      <c r="AJ761" s="348"/>
      <c r="AK761" s="348"/>
      <c r="AL761" s="348"/>
      <c r="AM761" s="348"/>
      <c r="AN761" s="348"/>
      <c r="AO761" s="348"/>
      <c r="AP761" s="348"/>
      <c r="AQ761" s="348"/>
      <c r="AR761" s="8"/>
      <c r="AS761" s="8"/>
      <c r="AT761" s="8"/>
      <c r="AU761" s="8"/>
      <c r="AV761" s="8"/>
      <c r="AW761" s="8"/>
      <c r="AX761" s="8"/>
      <c r="AY761" s="8"/>
      <c r="AZ761" s="8"/>
      <c r="BA761" s="8"/>
      <c r="BB761" s="8"/>
      <c r="BC761" s="8"/>
      <c r="BD761" s="8"/>
      <c r="BE761" s="8"/>
      <c r="BF761" s="8"/>
      <c r="BG761" s="8"/>
      <c r="BH761" s="8"/>
      <c r="BI761" s="8"/>
      <c r="BJ761" s="8"/>
      <c r="BK761" s="8"/>
      <c r="BL761" s="8"/>
      <c r="BM761" s="8"/>
      <c r="BN761" s="8"/>
      <c r="BO761" s="8"/>
      <c r="BP761" s="8"/>
      <c r="BQ761" s="8"/>
      <c r="BR761" s="8"/>
      <c r="BS761" s="8"/>
      <c r="BT761" s="8"/>
      <c r="BU761" s="8"/>
      <c r="BV761" s="8"/>
      <c r="BW761" s="8"/>
      <c r="BX761" s="8"/>
      <c r="BY761" s="8"/>
      <c r="BZ761" s="8"/>
      <c r="CA761" s="8"/>
      <c r="CB761" s="8"/>
      <c r="CC761" s="8"/>
      <c r="CD761" s="8"/>
      <c r="CE761" s="8"/>
      <c r="CF761" s="8"/>
      <c r="CG761" s="8"/>
      <c r="CH761" s="8"/>
      <c r="CI761" s="8"/>
      <c r="CJ761" s="8"/>
      <c r="CK761" s="8"/>
      <c r="CL761" s="8"/>
      <c r="CM761" s="8"/>
      <c r="CN761" s="8"/>
      <c r="CO761" s="8"/>
      <c r="CP761" s="8"/>
      <c r="CQ761" s="8"/>
      <c r="CR761" s="8"/>
      <c r="CS761" s="8"/>
      <c r="CT761" s="8"/>
      <c r="CU761" s="8"/>
      <c r="CV761" s="8"/>
    </row>
    <row r="762" spans="1:100" s="8" customFormat="1" ht="43.5" customHeight="1" x14ac:dyDescent="0.25">
      <c r="A762" s="354" t="s">
        <v>274</v>
      </c>
      <c r="B762" s="369" t="s">
        <v>918</v>
      </c>
      <c r="C762" s="370" t="s">
        <v>920</v>
      </c>
      <c r="D762" s="358"/>
      <c r="E762" s="358" t="s">
        <v>380</v>
      </c>
      <c r="F762" s="366" t="s">
        <v>1194</v>
      </c>
      <c r="G762" s="355" t="s">
        <v>16</v>
      </c>
      <c r="H762" s="355" t="s">
        <v>1196</v>
      </c>
      <c r="I762" s="371">
        <v>1000000</v>
      </c>
      <c r="J762" s="371">
        <f>-K2894/0.0833333333333333</f>
        <v>0</v>
      </c>
      <c r="K762" s="371"/>
      <c r="L762" s="372">
        <v>42683</v>
      </c>
      <c r="M762" s="372">
        <v>42689</v>
      </c>
      <c r="N762" s="373">
        <v>43053</v>
      </c>
      <c r="O762" s="374">
        <f>YEAR(N762)</f>
        <v>2017</v>
      </c>
      <c r="P762" s="374">
        <f>MONTH(N762)</f>
        <v>11</v>
      </c>
      <c r="Q762" s="375" t="str">
        <f>IF(P762&gt;9,CONCATENATE(O762,P762),CONCATENATE(O762,"0",P762))</f>
        <v>201711</v>
      </c>
      <c r="R762" s="354" t="s">
        <v>268</v>
      </c>
      <c r="S762" s="376">
        <v>0</v>
      </c>
      <c r="T762" s="376">
        <v>0</v>
      </c>
      <c r="U762" s="355"/>
      <c r="V762" s="348"/>
      <c r="W762" s="348"/>
      <c r="X762" s="348"/>
      <c r="Y762" s="421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62" s="422"/>
      <c r="AA762" s="349"/>
      <c r="AB762" s="349"/>
      <c r="AC762" s="349"/>
      <c r="AD762" s="349"/>
      <c r="AE762" s="349"/>
      <c r="AF762" s="349"/>
      <c r="AG762" s="349"/>
      <c r="AH762" s="349"/>
      <c r="AI762" s="349"/>
      <c r="AJ762" s="349"/>
      <c r="AK762" s="349"/>
      <c r="AL762" s="349"/>
      <c r="AM762" s="349"/>
      <c r="AN762" s="349"/>
      <c r="AO762" s="349"/>
      <c r="AP762" s="349"/>
      <c r="AQ762" s="349"/>
    </row>
    <row r="763" spans="1:100" s="8" customFormat="1" ht="43.5" customHeight="1" x14ac:dyDescent="0.25">
      <c r="A763" s="354" t="s">
        <v>274</v>
      </c>
      <c r="B763" s="369" t="s">
        <v>918</v>
      </c>
      <c r="C763" s="370" t="s">
        <v>920</v>
      </c>
      <c r="D763" s="358"/>
      <c r="E763" s="423" t="s">
        <v>380</v>
      </c>
      <c r="F763" s="359" t="s">
        <v>1194</v>
      </c>
      <c r="G763" s="355" t="s">
        <v>16</v>
      </c>
      <c r="H763" s="355" t="s">
        <v>1197</v>
      </c>
      <c r="I763" s="371">
        <v>10000000</v>
      </c>
      <c r="J763" s="371">
        <f>-K2895/0.0833333333333333</f>
        <v>0</v>
      </c>
      <c r="K763" s="371"/>
      <c r="L763" s="372">
        <v>42683</v>
      </c>
      <c r="M763" s="372">
        <v>42689</v>
      </c>
      <c r="N763" s="373">
        <v>43053</v>
      </c>
      <c r="O763" s="374">
        <f>YEAR(N763)</f>
        <v>2017</v>
      </c>
      <c r="P763" s="374">
        <f>MONTH(N763)</f>
        <v>11</v>
      </c>
      <c r="Q763" s="375" t="str">
        <f>IF(P763&gt;9,CONCATENATE(O763,P763),CONCATENATE(O763,"0",P763))</f>
        <v>201711</v>
      </c>
      <c r="R763" s="354" t="s">
        <v>268</v>
      </c>
      <c r="S763" s="376">
        <v>0</v>
      </c>
      <c r="T763" s="376">
        <v>0</v>
      </c>
      <c r="U763" s="355"/>
      <c r="V763" s="349"/>
      <c r="W763" s="348"/>
      <c r="X763" s="349"/>
      <c r="Y763" s="421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63" s="422"/>
      <c r="AA763" s="349"/>
      <c r="AB763" s="349"/>
      <c r="AC763" s="349"/>
      <c r="AD763" s="349"/>
      <c r="AE763" s="349"/>
      <c r="AF763" s="349"/>
      <c r="AG763" s="349"/>
      <c r="AH763" s="349"/>
      <c r="AI763" s="349"/>
      <c r="AJ763" s="349"/>
      <c r="AK763" s="349"/>
      <c r="AL763" s="349"/>
      <c r="AM763" s="349"/>
      <c r="AN763" s="349"/>
      <c r="AO763" s="349"/>
      <c r="AP763" s="349"/>
      <c r="AQ763" s="349"/>
    </row>
    <row r="764" spans="1:100" s="8" customFormat="1" ht="43.5" customHeight="1" x14ac:dyDescent="0.25">
      <c r="A764" s="311" t="s">
        <v>274</v>
      </c>
      <c r="B764" s="369" t="s">
        <v>918</v>
      </c>
      <c r="C764" s="398" t="s">
        <v>920</v>
      </c>
      <c r="D764" s="314"/>
      <c r="E764" s="314" t="s">
        <v>378</v>
      </c>
      <c r="F764" s="315" t="s">
        <v>955</v>
      </c>
      <c r="G764" s="313" t="s">
        <v>956</v>
      </c>
      <c r="H764" s="313" t="s">
        <v>957</v>
      </c>
      <c r="I764" s="316">
        <v>1548000</v>
      </c>
      <c r="J764" s="316">
        <f>-K2882/0.0833333333333333</f>
        <v>0</v>
      </c>
      <c r="K764" s="316"/>
      <c r="L764" s="317">
        <v>42683</v>
      </c>
      <c r="M764" s="317">
        <v>42705</v>
      </c>
      <c r="N764" s="318">
        <v>43069</v>
      </c>
      <c r="O764" s="336">
        <f>YEAR(N764)</f>
        <v>2017</v>
      </c>
      <c r="P764" s="336">
        <f>MONTH(N764)</f>
        <v>11</v>
      </c>
      <c r="Q764" s="326" t="str">
        <f>IF(P764&gt;9,CONCATENATE(O764,P764),CONCATENATE(O764,"0",P764))</f>
        <v>201711</v>
      </c>
      <c r="R764" s="311">
        <v>0</v>
      </c>
      <c r="S764" s="319">
        <v>0.1</v>
      </c>
      <c r="T764" s="319">
        <v>0.03</v>
      </c>
      <c r="U764" s="355"/>
      <c r="V764" s="363"/>
      <c r="W764" s="360"/>
      <c r="X764" s="385"/>
      <c r="Y764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64" s="422"/>
      <c r="AA764" s="349"/>
      <c r="AB764" s="349"/>
      <c r="AC764" s="349"/>
      <c r="AD764" s="349"/>
      <c r="AE764" s="349"/>
      <c r="AF764" s="349"/>
      <c r="AG764" s="349"/>
      <c r="AH764" s="349"/>
      <c r="AI764" s="349"/>
      <c r="AJ764" s="349"/>
      <c r="AK764" s="349"/>
      <c r="AL764" s="349"/>
      <c r="AM764" s="349"/>
      <c r="AN764" s="349"/>
      <c r="AO764" s="349"/>
      <c r="AP764" s="349"/>
      <c r="AQ764" s="349"/>
      <c r="AR764" s="7"/>
      <c r="AS764" s="7"/>
      <c r="AT764" s="7"/>
      <c r="AU764" s="7"/>
      <c r="AV764" s="7"/>
      <c r="AW764" s="7"/>
      <c r="AX764" s="7"/>
      <c r="AY764" s="7"/>
      <c r="AZ764" s="7"/>
      <c r="BA764" s="7"/>
      <c r="BB764" s="7"/>
      <c r="BC764" s="7"/>
      <c r="BD764" s="7"/>
      <c r="BE764" s="7"/>
      <c r="BF764" s="7"/>
      <c r="BG764" s="7"/>
      <c r="BH764" s="7"/>
      <c r="BI764" s="7"/>
      <c r="BJ764" s="7"/>
      <c r="BK764" s="7"/>
      <c r="BL764" s="7"/>
      <c r="BM764" s="7"/>
      <c r="BN764" s="7"/>
      <c r="BO764" s="7"/>
      <c r="BP764" s="7"/>
      <c r="BQ764" s="7"/>
      <c r="BR764" s="7"/>
      <c r="BS764" s="7"/>
      <c r="BT764" s="7"/>
      <c r="BU764" s="7"/>
      <c r="BV764" s="7"/>
      <c r="BW764" s="7"/>
      <c r="BX764" s="7"/>
      <c r="BY764" s="7"/>
      <c r="BZ764" s="7"/>
      <c r="CA764" s="7"/>
      <c r="CB764" s="7"/>
      <c r="CC764" s="7"/>
      <c r="CD764" s="7"/>
      <c r="CE764" s="7"/>
      <c r="CF764" s="7"/>
      <c r="CG764" s="7"/>
      <c r="CH764" s="7"/>
      <c r="CI764" s="7"/>
      <c r="CJ764" s="7"/>
      <c r="CK764" s="7"/>
      <c r="CL764" s="7"/>
      <c r="CM764" s="7"/>
      <c r="CN764" s="7"/>
      <c r="CO764" s="7"/>
      <c r="CP764" s="7"/>
      <c r="CQ764" s="7"/>
      <c r="CR764" s="7"/>
      <c r="CS764" s="7"/>
      <c r="CT764" s="7"/>
      <c r="CU764" s="7"/>
      <c r="CV764" s="7"/>
    </row>
    <row r="765" spans="1:100" s="7" customFormat="1" ht="43.5" customHeight="1" x14ac:dyDescent="0.25">
      <c r="A765" s="311" t="s">
        <v>274</v>
      </c>
      <c r="B765" s="369" t="s">
        <v>918</v>
      </c>
      <c r="C765" s="398" t="s">
        <v>920</v>
      </c>
      <c r="D765" s="314"/>
      <c r="E765" s="314" t="s">
        <v>378</v>
      </c>
      <c r="F765" s="315" t="s">
        <v>955</v>
      </c>
      <c r="G765" s="313" t="s">
        <v>1077</v>
      </c>
      <c r="H765" s="313" t="s">
        <v>1076</v>
      </c>
      <c r="I765" s="316">
        <v>700000</v>
      </c>
      <c r="J765" s="316">
        <f>-K2292/0.0833333333333333</f>
        <v>0</v>
      </c>
      <c r="K765" s="316"/>
      <c r="L765" s="317">
        <v>42683</v>
      </c>
      <c r="M765" s="317">
        <v>42705</v>
      </c>
      <c r="N765" s="318">
        <v>43069</v>
      </c>
      <c r="O765" s="336">
        <f>YEAR(N765)</f>
        <v>2017</v>
      </c>
      <c r="P765" s="336">
        <f>MONTH(N765)</f>
        <v>11</v>
      </c>
      <c r="Q765" s="326" t="str">
        <f>IF(P765&gt;9,CONCATENATE(O765,P765),CONCATENATE(O765,"0",P765))</f>
        <v>201711</v>
      </c>
      <c r="R765" s="311">
        <v>0</v>
      </c>
      <c r="S765" s="319">
        <v>0.1</v>
      </c>
      <c r="T765" s="319">
        <v>0.03</v>
      </c>
      <c r="U765" s="355"/>
      <c r="V765" s="363"/>
      <c r="W765" s="360"/>
      <c r="X765" s="385"/>
      <c r="Y765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65" s="422"/>
      <c r="AA765" s="349"/>
      <c r="AB765" s="349"/>
      <c r="AC765" s="349"/>
      <c r="AD765" s="349"/>
      <c r="AE765" s="349"/>
      <c r="AF765" s="349"/>
      <c r="AG765" s="349"/>
      <c r="AH765" s="349"/>
      <c r="AI765" s="349"/>
      <c r="AJ765" s="349"/>
      <c r="AK765" s="349"/>
      <c r="AL765" s="349"/>
      <c r="AM765" s="349"/>
      <c r="AN765" s="349"/>
      <c r="AO765" s="349"/>
      <c r="AP765" s="349"/>
      <c r="AQ765" s="349"/>
      <c r="AR765" s="8"/>
      <c r="AS765" s="8"/>
      <c r="AT765" s="8"/>
      <c r="AU765" s="8"/>
      <c r="AV765" s="8"/>
      <c r="AW765" s="8"/>
      <c r="AX765" s="8"/>
      <c r="AY765" s="8"/>
      <c r="AZ765" s="8"/>
      <c r="BA765" s="8"/>
      <c r="BB765" s="8"/>
      <c r="BC765" s="8"/>
      <c r="BD765" s="8"/>
      <c r="BE765" s="8"/>
      <c r="BF765" s="8"/>
      <c r="BG765" s="8"/>
      <c r="BH765" s="8"/>
      <c r="BI765" s="8"/>
      <c r="BJ765" s="8"/>
      <c r="BK765" s="8"/>
      <c r="BL765" s="8"/>
      <c r="BM765" s="8"/>
      <c r="BN765" s="8"/>
      <c r="BO765" s="8"/>
      <c r="BP765" s="8"/>
      <c r="BQ765" s="8"/>
      <c r="BR765" s="8"/>
      <c r="BS765" s="8"/>
      <c r="BT765" s="8"/>
      <c r="BU765" s="8"/>
      <c r="BV765" s="8"/>
      <c r="BW765" s="8"/>
      <c r="BX765" s="8"/>
      <c r="BY765" s="8"/>
      <c r="BZ765" s="8"/>
      <c r="CA765" s="8"/>
      <c r="CB765" s="8"/>
      <c r="CC765" s="8"/>
      <c r="CD765" s="8"/>
      <c r="CE765" s="8"/>
      <c r="CF765" s="8"/>
      <c r="CG765" s="8"/>
      <c r="CH765" s="8"/>
      <c r="CI765" s="8"/>
      <c r="CJ765" s="8"/>
      <c r="CK765" s="8"/>
      <c r="CL765" s="8"/>
      <c r="CM765" s="8"/>
      <c r="CN765" s="8"/>
      <c r="CO765" s="8"/>
      <c r="CP765" s="8"/>
      <c r="CQ765" s="8"/>
      <c r="CR765" s="8"/>
      <c r="CS765" s="8"/>
      <c r="CT765" s="8"/>
      <c r="CU765" s="8"/>
      <c r="CV765" s="8"/>
    </row>
    <row r="766" spans="1:100" s="7" customFormat="1" ht="43.5" customHeight="1" x14ac:dyDescent="0.25">
      <c r="A766" s="311" t="s">
        <v>274</v>
      </c>
      <c r="B766" s="369" t="s">
        <v>918</v>
      </c>
      <c r="C766" s="398" t="s">
        <v>920</v>
      </c>
      <c r="D766" s="314"/>
      <c r="E766" s="358" t="s">
        <v>383</v>
      </c>
      <c r="F766" s="315" t="s">
        <v>1570</v>
      </c>
      <c r="G766" s="313" t="s">
        <v>1571</v>
      </c>
      <c r="H766" s="313" t="s">
        <v>1572</v>
      </c>
      <c r="I766" s="316">
        <v>260000</v>
      </c>
      <c r="J766" s="316">
        <f>-K2331/0.0833333333333333</f>
        <v>0</v>
      </c>
      <c r="K766" s="316"/>
      <c r="L766" s="317">
        <v>41927</v>
      </c>
      <c r="M766" s="317">
        <v>41974</v>
      </c>
      <c r="N766" s="318">
        <v>43069</v>
      </c>
      <c r="O766" s="336">
        <f>YEAR(N766)</f>
        <v>2017</v>
      </c>
      <c r="P766" s="336">
        <f>MONTH(N766)</f>
        <v>11</v>
      </c>
      <c r="Q766" s="326" t="str">
        <f>IF(P766&gt;9,CONCATENATE(O766,P766),CONCATENATE(O766,"0",P766))</f>
        <v>201711</v>
      </c>
      <c r="R766" s="311" t="s">
        <v>89</v>
      </c>
      <c r="S766" s="319">
        <v>0</v>
      </c>
      <c r="T766" s="319">
        <v>0</v>
      </c>
      <c r="U766" s="308"/>
      <c r="V766" s="363"/>
      <c r="W766" s="360"/>
      <c r="X766" s="363"/>
      <c r="Y766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66" s="422"/>
      <c r="AA766" s="348"/>
      <c r="AB766" s="348"/>
      <c r="AC766" s="348"/>
      <c r="AD766" s="348"/>
      <c r="AE766" s="348"/>
      <c r="AF766" s="348"/>
      <c r="AG766" s="348"/>
      <c r="AH766" s="348"/>
      <c r="AI766" s="348"/>
      <c r="AJ766" s="348"/>
      <c r="AK766" s="348"/>
      <c r="AL766" s="348"/>
      <c r="AM766" s="348"/>
      <c r="AN766" s="348"/>
      <c r="AO766" s="348"/>
      <c r="AP766" s="348"/>
      <c r="AQ766" s="348"/>
    </row>
    <row r="767" spans="1:100" s="7" customFormat="1" ht="43.5" customHeight="1" x14ac:dyDescent="0.25">
      <c r="A767" s="354" t="s">
        <v>274</v>
      </c>
      <c r="B767" s="378" t="s">
        <v>918</v>
      </c>
      <c r="C767" s="370" t="s">
        <v>920</v>
      </c>
      <c r="D767" s="358"/>
      <c r="E767" s="358" t="s">
        <v>378</v>
      </c>
      <c r="F767" s="359" t="s">
        <v>46</v>
      </c>
      <c r="G767" s="355" t="s">
        <v>1698</v>
      </c>
      <c r="H767" s="355" t="s">
        <v>1699</v>
      </c>
      <c r="I767" s="371">
        <v>221475</v>
      </c>
      <c r="J767" s="371">
        <f>-K2350/0.0833333333333333</f>
        <v>0</v>
      </c>
      <c r="K767" s="371"/>
      <c r="L767" s="372">
        <v>42774</v>
      </c>
      <c r="M767" s="372">
        <v>42721</v>
      </c>
      <c r="N767" s="373">
        <v>43085</v>
      </c>
      <c r="O767" s="374">
        <f>YEAR(N767)</f>
        <v>2017</v>
      </c>
      <c r="P767" s="374">
        <f>MONTH(N767)</f>
        <v>12</v>
      </c>
      <c r="Q767" s="375" t="str">
        <f>IF(P767&gt;9,CONCATENATE(O767,P767),CONCATENATE(O767,"0",P767))</f>
        <v>201712</v>
      </c>
      <c r="R767" s="354">
        <v>0</v>
      </c>
      <c r="S767" s="376">
        <v>0</v>
      </c>
      <c r="T767" s="376">
        <v>0</v>
      </c>
      <c r="U767" s="356"/>
      <c r="V767" s="349"/>
      <c r="W767" s="348"/>
      <c r="X767" s="349"/>
      <c r="Y767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67" s="348"/>
      <c r="AA767" s="349"/>
      <c r="AB767" s="349"/>
      <c r="AC767" s="349"/>
      <c r="AD767" s="349"/>
      <c r="AE767" s="349"/>
      <c r="AF767" s="349"/>
      <c r="AG767" s="349"/>
      <c r="AH767" s="349"/>
      <c r="AI767" s="349"/>
      <c r="AJ767" s="349"/>
      <c r="AK767" s="349"/>
      <c r="AL767" s="349"/>
      <c r="AM767" s="349"/>
      <c r="AN767" s="349"/>
      <c r="AO767" s="349"/>
      <c r="AP767" s="349"/>
      <c r="AQ767" s="349"/>
    </row>
    <row r="768" spans="1:100" s="7" customFormat="1" ht="43.5" customHeight="1" x14ac:dyDescent="0.25">
      <c r="A768" s="311" t="s">
        <v>274</v>
      </c>
      <c r="B768" s="369" t="s">
        <v>918</v>
      </c>
      <c r="C768" s="398" t="s">
        <v>920</v>
      </c>
      <c r="D768" s="365" t="s">
        <v>3077</v>
      </c>
      <c r="E768" s="306" t="s">
        <v>378</v>
      </c>
      <c r="F768" s="307" t="s">
        <v>46</v>
      </c>
      <c r="G768" s="308" t="s">
        <v>472</v>
      </c>
      <c r="H768" s="308" t="s">
        <v>283</v>
      </c>
      <c r="I768" s="309">
        <v>3884750</v>
      </c>
      <c r="J768" s="309">
        <f>-K2894/0.0833333333333333</f>
        <v>0</v>
      </c>
      <c r="K768" s="309"/>
      <c r="L768" s="310">
        <v>42725</v>
      </c>
      <c r="M768" s="310">
        <v>42736</v>
      </c>
      <c r="N768" s="310">
        <v>43100</v>
      </c>
      <c r="O768" s="337">
        <f>YEAR(N768)</f>
        <v>2017</v>
      </c>
      <c r="P768" s="336">
        <f>MONTH(N768)</f>
        <v>12</v>
      </c>
      <c r="Q768" s="332" t="str">
        <f>IF(P768&gt;9,CONCATENATE(O768,P768),CONCATENATE(O768,"0",P768))</f>
        <v>201712</v>
      </c>
      <c r="R768" s="354" t="s">
        <v>268</v>
      </c>
      <c r="S768" s="312">
        <v>0</v>
      </c>
      <c r="T768" s="312">
        <v>0</v>
      </c>
      <c r="U768" s="356"/>
      <c r="V768" s="360"/>
      <c r="W768" s="360"/>
      <c r="X768" s="360"/>
      <c r="Y768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68" s="422"/>
      <c r="AA768" s="349"/>
      <c r="AB768" s="349"/>
      <c r="AC768" s="349"/>
      <c r="AD768" s="349"/>
      <c r="AE768" s="349"/>
      <c r="AF768" s="349"/>
      <c r="AG768" s="349"/>
      <c r="AH768" s="349"/>
      <c r="AI768" s="349"/>
      <c r="AJ768" s="349"/>
      <c r="AK768" s="349"/>
      <c r="AL768" s="349"/>
      <c r="AM768" s="349"/>
      <c r="AN768" s="349"/>
      <c r="AO768" s="349"/>
      <c r="AP768" s="349"/>
      <c r="AQ768" s="349"/>
    </row>
    <row r="769" spans="1:100" s="7" customFormat="1" ht="43.5" customHeight="1" x14ac:dyDescent="0.25">
      <c r="A769" s="311" t="s">
        <v>274</v>
      </c>
      <c r="B769" s="369" t="s">
        <v>918</v>
      </c>
      <c r="C769" s="398" t="s">
        <v>920</v>
      </c>
      <c r="D769" s="314"/>
      <c r="E769" s="314" t="s">
        <v>378</v>
      </c>
      <c r="F769" s="315" t="s">
        <v>2247</v>
      </c>
      <c r="G769" s="313" t="s">
        <v>958</v>
      </c>
      <c r="H769" s="313" t="s">
        <v>2246</v>
      </c>
      <c r="I769" s="316">
        <v>63530</v>
      </c>
      <c r="J769" s="316">
        <f>-K2898/0.0833333333333333</f>
        <v>0</v>
      </c>
      <c r="K769" s="316"/>
      <c r="L769" s="317">
        <v>42746</v>
      </c>
      <c r="M769" s="317">
        <v>36904</v>
      </c>
      <c r="N769" s="317">
        <v>43112</v>
      </c>
      <c r="O769" s="338">
        <f>YEAR(N769)</f>
        <v>2018</v>
      </c>
      <c r="P769" s="336">
        <f>MONTH(N769)</f>
        <v>1</v>
      </c>
      <c r="Q769" s="333" t="str">
        <f>IF(P769&gt;9,CONCATENATE(O769,P769),CONCATENATE(O769,"0",P769))</f>
        <v>201801</v>
      </c>
      <c r="R769" s="354" t="s">
        <v>268</v>
      </c>
      <c r="S769" s="319">
        <v>0</v>
      </c>
      <c r="T769" s="319">
        <v>0</v>
      </c>
      <c r="U769" s="356"/>
      <c r="V769" s="363"/>
      <c r="W769" s="360"/>
      <c r="X769" s="363"/>
      <c r="Y769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69" s="422"/>
      <c r="AA769" s="349"/>
      <c r="AB769" s="349"/>
      <c r="AC769" s="349"/>
      <c r="AD769" s="349"/>
      <c r="AE769" s="349"/>
      <c r="AF769" s="349"/>
      <c r="AG769" s="349"/>
      <c r="AH769" s="349"/>
      <c r="AI769" s="349"/>
      <c r="AJ769" s="349"/>
      <c r="AK769" s="349"/>
      <c r="AL769" s="349"/>
      <c r="AM769" s="349"/>
      <c r="AN769" s="349"/>
      <c r="AO769" s="349"/>
      <c r="AP769" s="349"/>
      <c r="AQ769" s="349"/>
    </row>
    <row r="770" spans="1:100" s="7" customFormat="1" ht="43.5" customHeight="1" x14ac:dyDescent="0.25">
      <c r="A770" s="311" t="s">
        <v>274</v>
      </c>
      <c r="B770" s="369" t="s">
        <v>918</v>
      </c>
      <c r="C770" s="398" t="s">
        <v>920</v>
      </c>
      <c r="D770" s="306" t="s">
        <v>2263</v>
      </c>
      <c r="E770" s="306" t="s">
        <v>378</v>
      </c>
      <c r="F770" s="307" t="s">
        <v>2264</v>
      </c>
      <c r="G770" s="308" t="s">
        <v>471</v>
      </c>
      <c r="H770" s="308" t="s">
        <v>2265</v>
      </c>
      <c r="I770" s="309">
        <v>43204.25</v>
      </c>
      <c r="J770" s="309">
        <f>-K2908/0.0833333333333333</f>
        <v>0</v>
      </c>
      <c r="K770" s="309"/>
      <c r="L770" s="310">
        <v>42774</v>
      </c>
      <c r="M770" s="310">
        <v>42769</v>
      </c>
      <c r="N770" s="310">
        <v>43133</v>
      </c>
      <c r="O770" s="337">
        <f>YEAR(N770)</f>
        <v>2018</v>
      </c>
      <c r="P770" s="336">
        <f>MONTH(N770)</f>
        <v>2</v>
      </c>
      <c r="Q770" s="332" t="str">
        <f>IF(P770&gt;9,CONCATENATE(O770,P770),CONCATENATE(O770,"0",P770))</f>
        <v>201802</v>
      </c>
      <c r="R770" s="311" t="s">
        <v>268</v>
      </c>
      <c r="S770" s="312">
        <v>0</v>
      </c>
      <c r="T770" s="312">
        <v>0</v>
      </c>
      <c r="U770" s="356"/>
      <c r="V770" s="360"/>
      <c r="W770" s="360"/>
      <c r="X770" s="360"/>
      <c r="Y770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70" s="348"/>
      <c r="AA770" s="349"/>
      <c r="AB770" s="349"/>
      <c r="AC770" s="349"/>
      <c r="AD770" s="349"/>
      <c r="AE770" s="349"/>
      <c r="AF770" s="349"/>
      <c r="AG770" s="349"/>
      <c r="AH770" s="349"/>
      <c r="AI770" s="349"/>
      <c r="AJ770" s="349"/>
      <c r="AK770" s="349"/>
      <c r="AL770" s="349"/>
      <c r="AM770" s="349"/>
      <c r="AN770" s="349"/>
      <c r="AO770" s="349"/>
      <c r="AP770" s="349"/>
      <c r="AQ770" s="349"/>
    </row>
    <row r="771" spans="1:100" s="7" customFormat="1" ht="43.5" customHeight="1" x14ac:dyDescent="0.25">
      <c r="A771" s="311" t="s">
        <v>274</v>
      </c>
      <c r="B771" s="369" t="s">
        <v>918</v>
      </c>
      <c r="C771" s="398" t="s">
        <v>920</v>
      </c>
      <c r="D771" s="314"/>
      <c r="E771" s="314" t="s">
        <v>387</v>
      </c>
      <c r="F771" s="315" t="s">
        <v>1277</v>
      </c>
      <c r="G771" s="313" t="s">
        <v>2531</v>
      </c>
      <c r="H771" s="313" t="s">
        <v>547</v>
      </c>
      <c r="I771" s="316">
        <v>450000</v>
      </c>
      <c r="J771" s="316">
        <f>-K2306/0.0833333333333333</f>
        <v>0</v>
      </c>
      <c r="K771" s="316"/>
      <c r="L771" s="317">
        <v>42795</v>
      </c>
      <c r="M771" s="317">
        <v>42771</v>
      </c>
      <c r="N771" s="318">
        <v>43135</v>
      </c>
      <c r="O771" s="336">
        <f>YEAR(N771)</f>
        <v>2018</v>
      </c>
      <c r="P771" s="336">
        <f>MONTH(N771)</f>
        <v>2</v>
      </c>
      <c r="Q771" s="326" t="str">
        <f>IF(P771&gt;9,CONCATENATE(O771,P771),CONCATENATE(O771,"0",P771))</f>
        <v>201802</v>
      </c>
      <c r="R771" s="311" t="s">
        <v>268</v>
      </c>
      <c r="S771" s="319">
        <v>0.27</v>
      </c>
      <c r="T771" s="319">
        <v>0.1</v>
      </c>
      <c r="U771" s="355"/>
      <c r="V771" s="363"/>
      <c r="W771" s="360"/>
      <c r="X771" s="363"/>
      <c r="Y771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71" s="348"/>
      <c r="AA771" s="349"/>
      <c r="AB771" s="349"/>
      <c r="AC771" s="349"/>
      <c r="AD771" s="349"/>
      <c r="AE771" s="349"/>
      <c r="AF771" s="349"/>
      <c r="AG771" s="349"/>
      <c r="AH771" s="349"/>
      <c r="AI771" s="349"/>
      <c r="AJ771" s="349"/>
      <c r="AK771" s="349"/>
      <c r="AL771" s="349"/>
      <c r="AM771" s="349"/>
      <c r="AN771" s="349"/>
      <c r="AO771" s="349"/>
      <c r="AP771" s="349"/>
      <c r="AQ771" s="349"/>
    </row>
    <row r="772" spans="1:100" s="7" customFormat="1" ht="43.5" customHeight="1" x14ac:dyDescent="0.25">
      <c r="A772" s="311" t="s">
        <v>274</v>
      </c>
      <c r="B772" s="369" t="s">
        <v>918</v>
      </c>
      <c r="C772" s="398" t="s">
        <v>920</v>
      </c>
      <c r="D772" s="314"/>
      <c r="E772" s="314" t="s">
        <v>387</v>
      </c>
      <c r="F772" s="315" t="s">
        <v>1277</v>
      </c>
      <c r="G772" s="313" t="s">
        <v>2531</v>
      </c>
      <c r="H772" s="313" t="s">
        <v>549</v>
      </c>
      <c r="I772" s="316">
        <v>450000</v>
      </c>
      <c r="J772" s="316">
        <f>-K2307/0.0833333333333333</f>
        <v>0</v>
      </c>
      <c r="K772" s="316"/>
      <c r="L772" s="317">
        <v>42795</v>
      </c>
      <c r="M772" s="317">
        <v>42771</v>
      </c>
      <c r="N772" s="318">
        <v>43135</v>
      </c>
      <c r="O772" s="336">
        <f>YEAR(N772)</f>
        <v>2018</v>
      </c>
      <c r="P772" s="336">
        <f>MONTH(N772)</f>
        <v>2</v>
      </c>
      <c r="Q772" s="326" t="str">
        <f>IF(P772&gt;9,CONCATENATE(O772,P772),CONCATENATE(O772,"0",P772))</f>
        <v>201802</v>
      </c>
      <c r="R772" s="311" t="s">
        <v>268</v>
      </c>
      <c r="S772" s="319">
        <v>0.27</v>
      </c>
      <c r="T772" s="319">
        <v>0.1</v>
      </c>
      <c r="U772" s="355"/>
      <c r="V772" s="363"/>
      <c r="W772" s="360"/>
      <c r="X772" s="363"/>
      <c r="Y772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72" s="348"/>
      <c r="AA772" s="349"/>
      <c r="AB772" s="349"/>
      <c r="AC772" s="349"/>
      <c r="AD772" s="349"/>
      <c r="AE772" s="349"/>
      <c r="AF772" s="349"/>
      <c r="AG772" s="349"/>
      <c r="AH772" s="349"/>
      <c r="AI772" s="349"/>
      <c r="AJ772" s="349"/>
      <c r="AK772" s="349"/>
      <c r="AL772" s="349"/>
      <c r="AM772" s="349"/>
      <c r="AN772" s="349"/>
      <c r="AO772" s="349"/>
      <c r="AP772" s="349"/>
      <c r="AQ772" s="349"/>
    </row>
    <row r="773" spans="1:100" s="7" customFormat="1" ht="43.5" customHeight="1" x14ac:dyDescent="0.25">
      <c r="A773" s="311" t="s">
        <v>274</v>
      </c>
      <c r="B773" s="369" t="s">
        <v>918</v>
      </c>
      <c r="C773" s="398" t="s">
        <v>920</v>
      </c>
      <c r="D773" s="314"/>
      <c r="E773" s="314" t="s">
        <v>387</v>
      </c>
      <c r="F773" s="315" t="s">
        <v>1277</v>
      </c>
      <c r="G773" s="313" t="s">
        <v>2531</v>
      </c>
      <c r="H773" s="313" t="s">
        <v>624</v>
      </c>
      <c r="I773" s="316">
        <v>450000</v>
      </c>
      <c r="J773" s="316">
        <f>-K2308/0.0833333333333333</f>
        <v>0</v>
      </c>
      <c r="K773" s="316"/>
      <c r="L773" s="317">
        <v>42795</v>
      </c>
      <c r="M773" s="317">
        <v>42771</v>
      </c>
      <c r="N773" s="318">
        <v>43135</v>
      </c>
      <c r="O773" s="336">
        <f>YEAR(N773)</f>
        <v>2018</v>
      </c>
      <c r="P773" s="336">
        <f>MONTH(N773)</f>
        <v>2</v>
      </c>
      <c r="Q773" s="326" t="str">
        <f>IF(P773&gt;9,CONCATENATE(O773,P773),CONCATENATE(O773,"0",P773))</f>
        <v>201802</v>
      </c>
      <c r="R773" s="311" t="s">
        <v>268</v>
      </c>
      <c r="S773" s="319">
        <v>0.27</v>
      </c>
      <c r="T773" s="319">
        <v>0.1</v>
      </c>
      <c r="U773" s="355"/>
      <c r="V773" s="363"/>
      <c r="W773" s="360"/>
      <c r="X773" s="363"/>
      <c r="Y773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73" s="348"/>
      <c r="AA773" s="349"/>
      <c r="AB773" s="349"/>
      <c r="AC773" s="349"/>
      <c r="AD773" s="349"/>
      <c r="AE773" s="349"/>
      <c r="AF773" s="349"/>
      <c r="AG773" s="349"/>
      <c r="AH773" s="349"/>
      <c r="AI773" s="349"/>
      <c r="AJ773" s="349"/>
      <c r="AK773" s="349"/>
      <c r="AL773" s="349"/>
      <c r="AM773" s="349"/>
      <c r="AN773" s="349"/>
      <c r="AO773" s="349"/>
      <c r="AP773" s="349"/>
      <c r="AQ773" s="349"/>
    </row>
    <row r="774" spans="1:100" s="7" customFormat="1" ht="43.5" customHeight="1" x14ac:dyDescent="0.25">
      <c r="A774" s="311" t="s">
        <v>274</v>
      </c>
      <c r="B774" s="369" t="s">
        <v>918</v>
      </c>
      <c r="C774" s="398" t="s">
        <v>920</v>
      </c>
      <c r="D774" s="314"/>
      <c r="E774" s="314" t="s">
        <v>387</v>
      </c>
      <c r="F774" s="315" t="s">
        <v>1278</v>
      </c>
      <c r="G774" s="313" t="s">
        <v>1279</v>
      </c>
      <c r="H774" s="313" t="s">
        <v>1282</v>
      </c>
      <c r="I774" s="316">
        <v>15000000</v>
      </c>
      <c r="J774" s="316">
        <f>-K2307/0.0833333333333333</f>
        <v>0</v>
      </c>
      <c r="K774" s="316"/>
      <c r="L774" s="317">
        <v>42795</v>
      </c>
      <c r="M774" s="317">
        <v>42771</v>
      </c>
      <c r="N774" s="318">
        <v>43135</v>
      </c>
      <c r="O774" s="336">
        <f>YEAR(N774)</f>
        <v>2018</v>
      </c>
      <c r="P774" s="336">
        <f>MONTH(N774)</f>
        <v>2</v>
      </c>
      <c r="Q774" s="326" t="str">
        <f>IF(P774&gt;9,CONCATENATE(O774,P774),CONCATENATE(O774,"0",P774))</f>
        <v>201802</v>
      </c>
      <c r="R774" s="311" t="s">
        <v>268</v>
      </c>
      <c r="S774" s="319">
        <v>0.27</v>
      </c>
      <c r="T774" s="319">
        <v>0.1</v>
      </c>
      <c r="U774" s="313"/>
      <c r="V774" s="363"/>
      <c r="W774" s="360"/>
      <c r="X774" s="363"/>
      <c r="Y774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74" s="422"/>
      <c r="AA774" s="349"/>
      <c r="AB774" s="349"/>
      <c r="AC774" s="349"/>
      <c r="AD774" s="349"/>
      <c r="AE774" s="349"/>
      <c r="AF774" s="349"/>
      <c r="AG774" s="349"/>
      <c r="AH774" s="349"/>
      <c r="AI774" s="349"/>
      <c r="AJ774" s="349"/>
      <c r="AK774" s="349"/>
      <c r="AL774" s="349"/>
      <c r="AM774" s="349"/>
      <c r="AN774" s="349"/>
      <c r="AO774" s="349"/>
      <c r="AP774" s="349"/>
      <c r="AQ774" s="349"/>
    </row>
    <row r="775" spans="1:100" s="7" customFormat="1" ht="43.5" customHeight="1" x14ac:dyDescent="0.25">
      <c r="A775" s="311" t="s">
        <v>274</v>
      </c>
      <c r="B775" s="369" t="s">
        <v>918</v>
      </c>
      <c r="C775" s="398" t="s">
        <v>920</v>
      </c>
      <c r="D775" s="314"/>
      <c r="E775" s="314" t="s">
        <v>387</v>
      </c>
      <c r="F775" s="315" t="s">
        <v>1278</v>
      </c>
      <c r="G775" s="313" t="s">
        <v>1279</v>
      </c>
      <c r="H775" s="313" t="s">
        <v>1280</v>
      </c>
      <c r="I775" s="316">
        <v>15000000</v>
      </c>
      <c r="J775" s="316">
        <f>-K2308/0.0833333333333333</f>
        <v>0</v>
      </c>
      <c r="K775" s="316"/>
      <c r="L775" s="317">
        <v>42795</v>
      </c>
      <c r="M775" s="317">
        <v>42771</v>
      </c>
      <c r="N775" s="318">
        <v>43135</v>
      </c>
      <c r="O775" s="336">
        <f>YEAR(N775)</f>
        <v>2018</v>
      </c>
      <c r="P775" s="336">
        <f>MONTH(N775)</f>
        <v>2</v>
      </c>
      <c r="Q775" s="326" t="str">
        <f>IF(P775&gt;9,CONCATENATE(O775,P775),CONCATENATE(O775,"0",P775))</f>
        <v>201802</v>
      </c>
      <c r="R775" s="311" t="s">
        <v>268</v>
      </c>
      <c r="S775" s="319">
        <v>0.27</v>
      </c>
      <c r="T775" s="319">
        <v>0.1</v>
      </c>
      <c r="U775" s="313"/>
      <c r="V775" s="363"/>
      <c r="W775" s="360"/>
      <c r="X775" s="363"/>
      <c r="Y775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75" s="422"/>
      <c r="AA775" s="349"/>
      <c r="AB775" s="349"/>
      <c r="AC775" s="349"/>
      <c r="AD775" s="349"/>
      <c r="AE775" s="349"/>
      <c r="AF775" s="349"/>
      <c r="AG775" s="349"/>
      <c r="AH775" s="349"/>
      <c r="AI775" s="349"/>
      <c r="AJ775" s="349"/>
      <c r="AK775" s="349"/>
      <c r="AL775" s="349"/>
      <c r="AM775" s="349"/>
      <c r="AN775" s="349"/>
      <c r="AO775" s="349"/>
      <c r="AP775" s="349"/>
      <c r="AQ775" s="349"/>
    </row>
    <row r="776" spans="1:100" s="7" customFormat="1" ht="43.5" customHeight="1" x14ac:dyDescent="0.25">
      <c r="A776" s="311" t="s">
        <v>274</v>
      </c>
      <c r="B776" s="369" t="s">
        <v>918</v>
      </c>
      <c r="C776" s="398" t="s">
        <v>920</v>
      </c>
      <c r="D776" s="314"/>
      <c r="E776" s="314" t="s">
        <v>387</v>
      </c>
      <c r="F776" s="315" t="s">
        <v>1278</v>
      </c>
      <c r="G776" s="313" t="s">
        <v>1279</v>
      </c>
      <c r="H776" s="313" t="s">
        <v>1281</v>
      </c>
      <c r="I776" s="316">
        <v>15000000</v>
      </c>
      <c r="J776" s="316">
        <f>-K2309/0.0833333333333333</f>
        <v>0</v>
      </c>
      <c r="K776" s="316"/>
      <c r="L776" s="317">
        <v>42795</v>
      </c>
      <c r="M776" s="317">
        <v>42771</v>
      </c>
      <c r="N776" s="318">
        <v>43135</v>
      </c>
      <c r="O776" s="336">
        <f>YEAR(N776)</f>
        <v>2018</v>
      </c>
      <c r="P776" s="336">
        <f>MONTH(N776)</f>
        <v>2</v>
      </c>
      <c r="Q776" s="326" t="str">
        <f>IF(P776&gt;9,CONCATENATE(O776,P776),CONCATENATE(O776,"0",P776))</f>
        <v>201802</v>
      </c>
      <c r="R776" s="311" t="s">
        <v>268</v>
      </c>
      <c r="S776" s="319">
        <v>0.27</v>
      </c>
      <c r="T776" s="319">
        <v>0.1</v>
      </c>
      <c r="U776" s="313"/>
      <c r="V776" s="363"/>
      <c r="W776" s="360"/>
      <c r="X776" s="363"/>
      <c r="Y776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76" s="422"/>
      <c r="AA776" s="349"/>
      <c r="AB776" s="349"/>
      <c r="AC776" s="349"/>
      <c r="AD776" s="349"/>
      <c r="AE776" s="349"/>
      <c r="AF776" s="349"/>
      <c r="AG776" s="349"/>
      <c r="AH776" s="349"/>
      <c r="AI776" s="349"/>
      <c r="AJ776" s="349"/>
      <c r="AK776" s="349"/>
      <c r="AL776" s="349"/>
      <c r="AM776" s="349"/>
      <c r="AN776" s="349"/>
      <c r="AO776" s="349"/>
      <c r="AP776" s="349"/>
      <c r="AQ776" s="349"/>
    </row>
    <row r="777" spans="1:100" s="7" customFormat="1" ht="43.5" customHeight="1" x14ac:dyDescent="0.25">
      <c r="A777" s="311" t="s">
        <v>274</v>
      </c>
      <c r="B777" s="369" t="s">
        <v>918</v>
      </c>
      <c r="C777" s="398" t="s">
        <v>920</v>
      </c>
      <c r="D777" s="358" t="s">
        <v>2077</v>
      </c>
      <c r="E777" s="314" t="s">
        <v>378</v>
      </c>
      <c r="F777" s="315" t="s">
        <v>1026</v>
      </c>
      <c r="G777" s="313" t="s">
        <v>1027</v>
      </c>
      <c r="H777" s="355" t="s">
        <v>2289</v>
      </c>
      <c r="I777" s="316">
        <v>127250</v>
      </c>
      <c r="J777" s="316">
        <f>-K2305/0.0833333333333333</f>
        <v>0</v>
      </c>
      <c r="K777" s="316"/>
      <c r="L777" s="317">
        <v>42753</v>
      </c>
      <c r="M777" s="317">
        <v>42772</v>
      </c>
      <c r="N777" s="317">
        <v>43136</v>
      </c>
      <c r="O777" s="338">
        <f>YEAR(N777)</f>
        <v>2018</v>
      </c>
      <c r="P777" s="336">
        <f>MONTH(N777)</f>
        <v>2</v>
      </c>
      <c r="Q777" s="333" t="str">
        <f>IF(P777&gt;9,CONCATENATE(O777,P777),CONCATENATE(O777,"0",P777))</f>
        <v>201802</v>
      </c>
      <c r="R777" s="311">
        <v>0</v>
      </c>
      <c r="S777" s="319">
        <v>0</v>
      </c>
      <c r="T777" s="319">
        <v>0</v>
      </c>
      <c r="U777" s="355"/>
      <c r="V777" s="360"/>
      <c r="W777" s="360"/>
      <c r="X777" s="360"/>
      <c r="Y777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77" s="422"/>
      <c r="AA777" s="349"/>
      <c r="AB777" s="349"/>
      <c r="AC777" s="349"/>
      <c r="AD777" s="349"/>
      <c r="AE777" s="349"/>
      <c r="AF777" s="349"/>
      <c r="AG777" s="349"/>
      <c r="AH777" s="349"/>
      <c r="AI777" s="349"/>
      <c r="AJ777" s="349"/>
      <c r="AK777" s="349"/>
      <c r="AL777" s="349"/>
      <c r="AM777" s="349"/>
      <c r="AN777" s="349"/>
      <c r="AO777" s="349"/>
      <c r="AP777" s="349"/>
      <c r="AQ777" s="349"/>
    </row>
    <row r="778" spans="1:100" s="7" customFormat="1" ht="43.5" customHeight="1" x14ac:dyDescent="0.25">
      <c r="A778" s="311" t="s">
        <v>274</v>
      </c>
      <c r="B778" s="369" t="s">
        <v>918</v>
      </c>
      <c r="C778" s="398" t="s">
        <v>920</v>
      </c>
      <c r="D778" s="314" t="s">
        <v>2277</v>
      </c>
      <c r="E778" s="314" t="s">
        <v>378</v>
      </c>
      <c r="F778" s="315" t="s">
        <v>2278</v>
      </c>
      <c r="G778" s="313" t="s">
        <v>2279</v>
      </c>
      <c r="H778" s="313" t="s">
        <v>2280</v>
      </c>
      <c r="I778" s="316">
        <v>14000</v>
      </c>
      <c r="J778" s="316">
        <f>-K2384/0.0833333333333333</f>
        <v>0</v>
      </c>
      <c r="K778" s="316"/>
      <c r="L778" s="317" t="s">
        <v>328</v>
      </c>
      <c r="M778" s="317">
        <v>42775</v>
      </c>
      <c r="N778" s="318">
        <v>43139</v>
      </c>
      <c r="O778" s="336">
        <f>YEAR(N778)</f>
        <v>2018</v>
      </c>
      <c r="P778" s="336">
        <f>MONTH(N778)</f>
        <v>2</v>
      </c>
      <c r="Q778" s="326" t="str">
        <f>IF(P778&gt;9,CONCATENATE(O778,P778),CONCATENATE(O778,"0",P778))</f>
        <v>201802</v>
      </c>
      <c r="R778" s="311">
        <v>0</v>
      </c>
      <c r="S778" s="319">
        <v>0</v>
      </c>
      <c r="T778" s="319">
        <v>0</v>
      </c>
      <c r="U778" s="308"/>
      <c r="V778" s="363"/>
      <c r="W778" s="360"/>
      <c r="X778" s="363"/>
      <c r="Y778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78" s="360"/>
      <c r="AA778" s="363"/>
      <c r="AB778" s="363"/>
      <c r="AC778" s="363"/>
      <c r="AD778" s="363"/>
      <c r="AE778" s="363"/>
      <c r="AF778" s="363"/>
      <c r="AG778" s="363"/>
      <c r="AH778" s="363"/>
      <c r="AI778" s="363"/>
      <c r="AJ778" s="363"/>
      <c r="AK778" s="363"/>
      <c r="AL778" s="363"/>
      <c r="AM778" s="363"/>
      <c r="AN778" s="363"/>
      <c r="AO778" s="363"/>
      <c r="AP778" s="363"/>
      <c r="AQ778" s="363"/>
    </row>
    <row r="779" spans="1:100" s="7" customFormat="1" ht="43.5" customHeight="1" x14ac:dyDescent="0.25">
      <c r="A779" s="354" t="s">
        <v>274</v>
      </c>
      <c r="B779" s="369" t="s">
        <v>918</v>
      </c>
      <c r="C779" s="370" t="s">
        <v>920</v>
      </c>
      <c r="D779" s="358" t="s">
        <v>3229</v>
      </c>
      <c r="E779" s="358" t="s">
        <v>378</v>
      </c>
      <c r="F779" s="359" t="s">
        <v>3230</v>
      </c>
      <c r="G779" s="355" t="s">
        <v>1068</v>
      </c>
      <c r="H779" s="355" t="s">
        <v>1069</v>
      </c>
      <c r="I779" s="371">
        <v>22362.7</v>
      </c>
      <c r="J779" s="371">
        <f>-K2308/0.0833333333333333</f>
        <v>0</v>
      </c>
      <c r="K779" s="371"/>
      <c r="L779" s="372" t="s">
        <v>328</v>
      </c>
      <c r="M779" s="372">
        <v>42782</v>
      </c>
      <c r="N779" s="372">
        <v>43146</v>
      </c>
      <c r="O779" s="386">
        <f>YEAR(N779)</f>
        <v>2018</v>
      </c>
      <c r="P779" s="374">
        <f>MONTH(N779)</f>
        <v>2</v>
      </c>
      <c r="Q779" s="387" t="str">
        <f>IF(P779&gt;9,CONCATENATE(O779,P779),CONCATENATE(O779,"0",P779))</f>
        <v>201802</v>
      </c>
      <c r="R779" s="354">
        <v>0</v>
      </c>
      <c r="S779" s="376">
        <v>0</v>
      </c>
      <c r="T779" s="376">
        <v>0</v>
      </c>
      <c r="U779" s="356"/>
      <c r="V779" s="349"/>
      <c r="W779" s="348"/>
      <c r="X779" s="349"/>
      <c r="Y779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79" s="422"/>
      <c r="AA779" s="349"/>
      <c r="AB779" s="349"/>
      <c r="AC779" s="349"/>
      <c r="AD779" s="349"/>
      <c r="AE779" s="349"/>
      <c r="AF779" s="349"/>
      <c r="AG779" s="349"/>
      <c r="AH779" s="349"/>
      <c r="AI779" s="349"/>
      <c r="AJ779" s="349"/>
      <c r="AK779" s="349"/>
      <c r="AL779" s="349"/>
      <c r="AM779" s="349"/>
      <c r="AN779" s="349"/>
      <c r="AO779" s="349"/>
      <c r="AP779" s="349"/>
      <c r="AQ779" s="349"/>
    </row>
    <row r="780" spans="1:100" s="7" customFormat="1" ht="43.5" customHeight="1" x14ac:dyDescent="0.25">
      <c r="A780" s="311" t="s">
        <v>274</v>
      </c>
      <c r="B780" s="369" t="s">
        <v>918</v>
      </c>
      <c r="C780" s="398" t="s">
        <v>920</v>
      </c>
      <c r="D780" s="314"/>
      <c r="E780" s="314" t="s">
        <v>378</v>
      </c>
      <c r="F780" s="315" t="s">
        <v>34</v>
      </c>
      <c r="G780" s="313" t="s">
        <v>2305</v>
      </c>
      <c r="H780" s="313" t="s">
        <v>2306</v>
      </c>
      <c r="I780" s="316">
        <v>177284.85</v>
      </c>
      <c r="J780" s="316">
        <f>-K2414/0.0833333333333333</f>
        <v>0</v>
      </c>
      <c r="K780" s="316"/>
      <c r="L780" s="317">
        <v>42431</v>
      </c>
      <c r="M780" s="317">
        <v>42431</v>
      </c>
      <c r="N780" s="318">
        <v>43160</v>
      </c>
      <c r="O780" s="336">
        <f>YEAR(N780)</f>
        <v>2018</v>
      </c>
      <c r="P780" s="336">
        <f>MONTH(N780)</f>
        <v>3</v>
      </c>
      <c r="Q780" s="326" t="str">
        <f>IF(P780&gt;9,CONCATENATE(O780,P780),CONCATENATE(O780,"0",P780))</f>
        <v>201803</v>
      </c>
      <c r="R780" s="311" t="s">
        <v>36</v>
      </c>
      <c r="S780" s="319">
        <v>0</v>
      </c>
      <c r="T780" s="319">
        <v>0</v>
      </c>
      <c r="U780" s="313"/>
      <c r="V780" s="363"/>
      <c r="W780" s="360"/>
      <c r="X780" s="363"/>
      <c r="Y780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80" s="385"/>
      <c r="AA780" s="363"/>
      <c r="AB780" s="363"/>
      <c r="AC780" s="363"/>
      <c r="AD780" s="363"/>
      <c r="AE780" s="363"/>
      <c r="AF780" s="363"/>
      <c r="AG780" s="363"/>
      <c r="AH780" s="363"/>
      <c r="AI780" s="363"/>
      <c r="AJ780" s="363"/>
      <c r="AK780" s="363"/>
      <c r="AL780" s="363"/>
      <c r="AM780" s="363"/>
      <c r="AN780" s="363"/>
      <c r="AO780" s="363"/>
      <c r="AP780" s="363"/>
      <c r="AQ780" s="363"/>
    </row>
    <row r="781" spans="1:100" s="7" customFormat="1" ht="43.5" customHeight="1" x14ac:dyDescent="0.25">
      <c r="A781" s="354" t="s">
        <v>274</v>
      </c>
      <c r="B781" s="378" t="s">
        <v>918</v>
      </c>
      <c r="C781" s="370" t="s">
        <v>920</v>
      </c>
      <c r="D781" s="358"/>
      <c r="E781" s="358" t="s">
        <v>383</v>
      </c>
      <c r="F781" s="359" t="s">
        <v>1793</v>
      </c>
      <c r="G781" s="355" t="s">
        <v>1794</v>
      </c>
      <c r="H781" s="355" t="s">
        <v>788</v>
      </c>
      <c r="I781" s="371">
        <v>3000000</v>
      </c>
      <c r="J781" s="371">
        <f>-K2330/0.0833333333333333</f>
        <v>0</v>
      </c>
      <c r="K781" s="371"/>
      <c r="L781" s="372">
        <v>42753</v>
      </c>
      <c r="M781" s="372">
        <v>42074</v>
      </c>
      <c r="N781" s="373">
        <v>43169</v>
      </c>
      <c r="O781" s="374">
        <f>YEAR(N781)</f>
        <v>2018</v>
      </c>
      <c r="P781" s="374">
        <f>MONTH(N781)</f>
        <v>3</v>
      </c>
      <c r="Q781" s="375" t="str">
        <f>IF(P781&gt;9,CONCATENATE(O781,P781),CONCATENATE(O781,"0",P781))</f>
        <v>201803</v>
      </c>
      <c r="R781" s="354" t="s">
        <v>106</v>
      </c>
      <c r="S781" s="376">
        <v>0.03</v>
      </c>
      <c r="T781" s="376">
        <v>0.02</v>
      </c>
      <c r="U781" s="356"/>
      <c r="V781" s="349"/>
      <c r="W781" s="348"/>
      <c r="X781" s="349"/>
      <c r="Y781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81" s="348"/>
      <c r="AA781" s="348"/>
      <c r="AB781" s="348"/>
      <c r="AC781" s="348"/>
      <c r="AD781" s="348"/>
      <c r="AE781" s="348"/>
      <c r="AF781" s="348"/>
      <c r="AG781" s="348"/>
      <c r="AH781" s="348"/>
      <c r="AI781" s="348"/>
      <c r="AJ781" s="348"/>
      <c r="AK781" s="348"/>
      <c r="AL781" s="348"/>
      <c r="AM781" s="348"/>
      <c r="AN781" s="348"/>
      <c r="AO781" s="348"/>
      <c r="AP781" s="348"/>
      <c r="AQ781" s="348"/>
    </row>
    <row r="782" spans="1:100" s="7" customFormat="1" ht="43.5" customHeight="1" x14ac:dyDescent="0.25">
      <c r="A782" s="311" t="s">
        <v>274</v>
      </c>
      <c r="B782" s="369" t="s">
        <v>918</v>
      </c>
      <c r="C782" s="398" t="s">
        <v>920</v>
      </c>
      <c r="D782" s="314" t="s">
        <v>3363</v>
      </c>
      <c r="E782" s="314" t="s">
        <v>378</v>
      </c>
      <c r="F782" s="315" t="s">
        <v>46</v>
      </c>
      <c r="G782" s="313" t="s">
        <v>2321</v>
      </c>
      <c r="H782" s="313" t="s">
        <v>2322</v>
      </c>
      <c r="I782" s="316">
        <v>275058</v>
      </c>
      <c r="J782" s="316">
        <f>-K2397/0.0833333333333333</f>
        <v>0</v>
      </c>
      <c r="K782" s="316"/>
      <c r="L782" s="317">
        <v>42851</v>
      </c>
      <c r="M782" s="317">
        <v>42817</v>
      </c>
      <c r="N782" s="317">
        <v>43181</v>
      </c>
      <c r="O782" s="338">
        <f>YEAR(N782)</f>
        <v>2018</v>
      </c>
      <c r="P782" s="336">
        <f>MONTH(N782)</f>
        <v>3</v>
      </c>
      <c r="Q782" s="333" t="str">
        <f>IF(P782&gt;9,CONCATENATE(O782,P782),CONCATENATE(O782,"0",P782))</f>
        <v>201803</v>
      </c>
      <c r="R782" s="311" t="s">
        <v>36</v>
      </c>
      <c r="S782" s="319">
        <v>0</v>
      </c>
      <c r="T782" s="319">
        <v>0</v>
      </c>
      <c r="U782" s="308"/>
      <c r="V782" s="363"/>
      <c r="W782" s="360"/>
      <c r="X782" s="363"/>
      <c r="Y782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82" s="385"/>
      <c r="AA782" s="363"/>
      <c r="AB782" s="363"/>
      <c r="AC782" s="363"/>
      <c r="AD782" s="363"/>
      <c r="AE782" s="363"/>
      <c r="AF782" s="363"/>
      <c r="AG782" s="363"/>
      <c r="AH782" s="363"/>
      <c r="AI782" s="363"/>
      <c r="AJ782" s="363"/>
      <c r="AK782" s="363"/>
      <c r="AL782" s="363"/>
      <c r="AM782" s="363"/>
      <c r="AN782" s="363"/>
      <c r="AO782" s="363"/>
      <c r="AP782" s="363"/>
      <c r="AQ782" s="363"/>
    </row>
    <row r="783" spans="1:100" s="7" customFormat="1" ht="43.5" customHeight="1" x14ac:dyDescent="0.25">
      <c r="A783" s="311" t="s">
        <v>274</v>
      </c>
      <c r="B783" s="369" t="s">
        <v>918</v>
      </c>
      <c r="C783" s="398" t="s">
        <v>920</v>
      </c>
      <c r="D783" s="314"/>
      <c r="E783" s="314" t="s">
        <v>378</v>
      </c>
      <c r="F783" s="315" t="s">
        <v>3320</v>
      </c>
      <c r="G783" s="313" t="s">
        <v>1170</v>
      </c>
      <c r="H783" s="313" t="s">
        <v>1171</v>
      </c>
      <c r="I783" s="316">
        <v>29374.2</v>
      </c>
      <c r="J783" s="316">
        <f>-K2313/0.0833333333333333</f>
        <v>0</v>
      </c>
      <c r="K783" s="316"/>
      <c r="L783" s="317">
        <v>42823</v>
      </c>
      <c r="M783" s="317">
        <v>42823</v>
      </c>
      <c r="N783" s="318">
        <v>43187</v>
      </c>
      <c r="O783" s="336">
        <f>YEAR(N783)</f>
        <v>2018</v>
      </c>
      <c r="P783" s="336">
        <f>MONTH(N783)</f>
        <v>3</v>
      </c>
      <c r="Q783" s="326" t="str">
        <f>IF(P783&gt;9,CONCATENATE(O783,P783),CONCATENATE(O783,"0",P783))</f>
        <v>201803</v>
      </c>
      <c r="R783" s="311" t="s">
        <v>44</v>
      </c>
      <c r="S783" s="319">
        <v>0</v>
      </c>
      <c r="T783" s="319">
        <v>0</v>
      </c>
      <c r="U783" s="313"/>
      <c r="V783" s="360"/>
      <c r="W783" s="360"/>
      <c r="X783" s="360"/>
      <c r="Y783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83" s="422"/>
      <c r="AA783" s="349"/>
      <c r="AB783" s="349"/>
      <c r="AC783" s="349"/>
      <c r="AD783" s="349"/>
      <c r="AE783" s="349"/>
      <c r="AF783" s="349"/>
      <c r="AG783" s="349"/>
      <c r="AH783" s="349"/>
      <c r="AI783" s="349"/>
      <c r="AJ783" s="349"/>
      <c r="AK783" s="349"/>
      <c r="AL783" s="349"/>
      <c r="AM783" s="349"/>
      <c r="AN783" s="349"/>
      <c r="AO783" s="349"/>
      <c r="AP783" s="349"/>
      <c r="AQ783" s="349"/>
    </row>
    <row r="784" spans="1:100" s="7" customFormat="1" ht="43.5" customHeight="1" x14ac:dyDescent="0.25">
      <c r="A784" s="311" t="s">
        <v>274</v>
      </c>
      <c r="B784" s="369" t="s">
        <v>918</v>
      </c>
      <c r="C784" s="398" t="s">
        <v>920</v>
      </c>
      <c r="D784" s="314"/>
      <c r="E784" s="314" t="s">
        <v>378</v>
      </c>
      <c r="F784" s="315" t="s">
        <v>3321</v>
      </c>
      <c r="G784" s="313" t="s">
        <v>1210</v>
      </c>
      <c r="H784" s="313" t="s">
        <v>831</v>
      </c>
      <c r="I784" s="316">
        <v>28035</v>
      </c>
      <c r="J784" s="316">
        <f>-K2287/0.0833333333333333</f>
        <v>0</v>
      </c>
      <c r="K784" s="316"/>
      <c r="L784" s="317">
        <v>42823</v>
      </c>
      <c r="M784" s="317">
        <v>42823</v>
      </c>
      <c r="N784" s="318">
        <v>43187</v>
      </c>
      <c r="O784" s="336">
        <f>YEAR(N784)</f>
        <v>2018</v>
      </c>
      <c r="P784" s="336">
        <f>MONTH(N784)</f>
        <v>3</v>
      </c>
      <c r="Q784" s="326" t="str">
        <f>IF(P784&gt;9,CONCATENATE(O784,P784),CONCATENATE(O784,"0",P784))</f>
        <v>201803</v>
      </c>
      <c r="R784" s="311" t="s">
        <v>44</v>
      </c>
      <c r="S784" s="319">
        <v>0</v>
      </c>
      <c r="T784" s="319">
        <v>0</v>
      </c>
      <c r="U784" s="355"/>
      <c r="V784" s="363"/>
      <c r="W784" s="360"/>
      <c r="X784" s="363"/>
      <c r="Y784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84" s="422"/>
      <c r="AA784" s="349"/>
      <c r="AB784" s="349"/>
      <c r="AC784" s="349"/>
      <c r="AD784" s="349"/>
      <c r="AE784" s="349"/>
      <c r="AF784" s="349"/>
      <c r="AG784" s="349"/>
      <c r="AH784" s="349"/>
      <c r="AI784" s="349"/>
      <c r="AJ784" s="349"/>
      <c r="AK784" s="349"/>
      <c r="AL784" s="349"/>
      <c r="AM784" s="349"/>
      <c r="AN784" s="349"/>
      <c r="AO784" s="349"/>
      <c r="AP784" s="349"/>
      <c r="AQ784" s="349"/>
      <c r="AR784" s="8"/>
      <c r="AS784" s="8"/>
      <c r="AT784" s="8"/>
      <c r="AU784" s="8"/>
      <c r="AV784" s="8"/>
      <c r="AW784" s="8"/>
      <c r="AX784" s="8"/>
      <c r="AY784" s="8"/>
      <c r="AZ784" s="8"/>
      <c r="BA784" s="8"/>
      <c r="BB784" s="8"/>
      <c r="BC784" s="8"/>
      <c r="BD784" s="8"/>
      <c r="BE784" s="8"/>
      <c r="BF784" s="8"/>
      <c r="BG784" s="8"/>
      <c r="BH784" s="8"/>
      <c r="BI784" s="8"/>
      <c r="BJ784" s="8"/>
      <c r="BK784" s="8"/>
      <c r="BL784" s="8"/>
      <c r="BM784" s="8"/>
      <c r="BN784" s="8"/>
      <c r="BO784" s="8"/>
      <c r="BP784" s="8"/>
      <c r="BQ784" s="8"/>
      <c r="BR784" s="8"/>
      <c r="BS784" s="8"/>
      <c r="BT784" s="8"/>
      <c r="BU784" s="8"/>
      <c r="BV784" s="8"/>
      <c r="BW784" s="8"/>
      <c r="BX784" s="8"/>
      <c r="BY784" s="8"/>
      <c r="BZ784" s="8"/>
      <c r="CA784" s="8"/>
      <c r="CB784" s="8"/>
      <c r="CC784" s="8"/>
      <c r="CD784" s="8"/>
      <c r="CE784" s="8"/>
      <c r="CF784" s="8"/>
      <c r="CG784" s="8"/>
      <c r="CH784" s="8"/>
      <c r="CI784" s="8"/>
      <c r="CJ784" s="8"/>
      <c r="CK784" s="8"/>
      <c r="CL784" s="8"/>
      <c r="CM784" s="8"/>
      <c r="CN784" s="8"/>
      <c r="CO784" s="8"/>
      <c r="CP784" s="8"/>
      <c r="CQ784" s="8"/>
      <c r="CR784" s="8"/>
      <c r="CS784" s="8"/>
      <c r="CT784" s="8"/>
      <c r="CU784" s="8"/>
      <c r="CV784" s="8"/>
    </row>
    <row r="785" spans="1:430" s="7" customFormat="1" ht="43.5" customHeight="1" x14ac:dyDescent="0.25">
      <c r="A785" s="311" t="s">
        <v>274</v>
      </c>
      <c r="B785" s="369" t="s">
        <v>918</v>
      </c>
      <c r="C785" s="398" t="s">
        <v>920</v>
      </c>
      <c r="D785" s="314" t="s">
        <v>3356</v>
      </c>
      <c r="E785" s="314" t="s">
        <v>378</v>
      </c>
      <c r="F785" s="315" t="s">
        <v>3357</v>
      </c>
      <c r="G785" s="313" t="s">
        <v>3358</v>
      </c>
      <c r="H785" s="313" t="s">
        <v>3359</v>
      </c>
      <c r="I785" s="316">
        <v>200000</v>
      </c>
      <c r="J785" s="316">
        <f>-K2412/0.0833333333333333</f>
        <v>0</v>
      </c>
      <c r="K785" s="316"/>
      <c r="L785" s="317">
        <v>42851</v>
      </c>
      <c r="M785" s="317">
        <v>42841</v>
      </c>
      <c r="N785" s="318">
        <v>43205</v>
      </c>
      <c r="O785" s="336">
        <f>YEAR(N785)</f>
        <v>2018</v>
      </c>
      <c r="P785" s="336">
        <f>MONTH(N785)</f>
        <v>4</v>
      </c>
      <c r="Q785" s="326" t="str">
        <f>IF(P785&gt;9,CONCATENATE(O785,P785),CONCATENATE(O785,"0",P785))</f>
        <v>201804</v>
      </c>
      <c r="R785" s="311"/>
      <c r="S785" s="319"/>
      <c r="T785" s="319"/>
      <c r="U785" s="313"/>
      <c r="V785" s="363"/>
      <c r="W785" s="360"/>
      <c r="X785" s="363"/>
      <c r="Y785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85" s="385"/>
      <c r="AA785" s="363"/>
      <c r="AB785" s="363"/>
      <c r="AC785" s="363"/>
      <c r="AD785" s="363"/>
      <c r="AE785" s="363"/>
      <c r="AF785" s="363"/>
      <c r="AG785" s="363"/>
      <c r="AH785" s="363"/>
      <c r="AI785" s="363"/>
      <c r="AJ785" s="363"/>
      <c r="AK785" s="363"/>
      <c r="AL785" s="363"/>
      <c r="AM785" s="363"/>
      <c r="AN785" s="363"/>
      <c r="AO785" s="363"/>
      <c r="AP785" s="363"/>
      <c r="AQ785" s="363"/>
      <c r="AR785" s="8"/>
      <c r="AS785" s="8"/>
      <c r="AT785" s="8"/>
      <c r="AU785" s="8"/>
      <c r="AV785" s="8"/>
      <c r="AW785" s="8"/>
      <c r="AX785" s="8"/>
      <c r="AY785" s="8"/>
      <c r="AZ785" s="8"/>
      <c r="BA785" s="8"/>
      <c r="BB785" s="8"/>
      <c r="BC785" s="8"/>
      <c r="BD785" s="8"/>
      <c r="BE785" s="8"/>
      <c r="BF785" s="8"/>
      <c r="BG785" s="8"/>
      <c r="BH785" s="8"/>
      <c r="BI785" s="8"/>
      <c r="BJ785" s="8"/>
      <c r="BK785" s="8"/>
      <c r="BL785" s="8"/>
      <c r="BM785" s="8"/>
      <c r="BN785" s="8"/>
      <c r="BO785" s="8"/>
      <c r="BP785" s="8"/>
      <c r="BQ785" s="8"/>
      <c r="BR785" s="8"/>
      <c r="BS785" s="8"/>
      <c r="BT785" s="8"/>
      <c r="BU785" s="8"/>
      <c r="BV785" s="8"/>
      <c r="BW785" s="8"/>
      <c r="BX785" s="8"/>
      <c r="BY785" s="8"/>
      <c r="BZ785" s="8"/>
      <c r="CA785" s="8"/>
      <c r="CB785" s="8"/>
      <c r="CC785" s="8"/>
      <c r="CD785" s="8"/>
      <c r="CE785" s="8"/>
      <c r="CF785" s="8"/>
      <c r="CG785" s="8"/>
      <c r="CH785" s="8"/>
      <c r="CI785" s="8"/>
      <c r="CJ785" s="8"/>
      <c r="CK785" s="8"/>
      <c r="CL785" s="8"/>
      <c r="CM785" s="8"/>
      <c r="CN785" s="8"/>
      <c r="CO785" s="8"/>
      <c r="CP785" s="8"/>
      <c r="CQ785" s="8"/>
      <c r="CR785" s="8"/>
      <c r="CS785" s="8"/>
      <c r="CT785" s="8"/>
      <c r="CU785" s="8"/>
      <c r="CV785" s="8"/>
    </row>
    <row r="786" spans="1:430" s="8" customFormat="1" ht="43.5" customHeight="1" x14ac:dyDescent="0.25">
      <c r="A786" s="311" t="s">
        <v>274</v>
      </c>
      <c r="B786" s="369" t="s">
        <v>918</v>
      </c>
      <c r="C786" s="398" t="s">
        <v>920</v>
      </c>
      <c r="D786" s="314" t="s">
        <v>2505</v>
      </c>
      <c r="E786" s="314" t="s">
        <v>378</v>
      </c>
      <c r="F786" s="315" t="s">
        <v>1343</v>
      </c>
      <c r="G786" s="313" t="s">
        <v>1344</v>
      </c>
      <c r="H786" s="313" t="s">
        <v>1345</v>
      </c>
      <c r="I786" s="316">
        <v>325000</v>
      </c>
      <c r="J786" s="316">
        <f>-K2327/0.0833333333333333</f>
        <v>0</v>
      </c>
      <c r="K786" s="316"/>
      <c r="L786" s="317">
        <v>42837</v>
      </c>
      <c r="M786" s="317">
        <v>42856</v>
      </c>
      <c r="N786" s="318">
        <v>43220</v>
      </c>
      <c r="O786" s="336">
        <f>YEAR(N786)</f>
        <v>2018</v>
      </c>
      <c r="P786" s="336">
        <f>MONTH(N786)</f>
        <v>4</v>
      </c>
      <c r="Q786" s="326" t="str">
        <f>IF(P786&gt;9,CONCATENATE(O786,P786),CONCATENATE(O786,"0",P786))</f>
        <v>201804</v>
      </c>
      <c r="R786" s="311" t="s">
        <v>268</v>
      </c>
      <c r="S786" s="319">
        <v>0</v>
      </c>
      <c r="T786" s="319">
        <v>0</v>
      </c>
      <c r="U786" s="308"/>
      <c r="V786" s="363"/>
      <c r="W786" s="360"/>
      <c r="X786" s="363"/>
      <c r="Y786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86" s="348"/>
      <c r="AA786" s="348"/>
      <c r="AB786" s="348"/>
      <c r="AC786" s="348"/>
      <c r="AD786" s="348"/>
      <c r="AE786" s="348"/>
      <c r="AF786" s="348"/>
      <c r="AG786" s="348"/>
      <c r="AH786" s="348"/>
      <c r="AI786" s="348"/>
      <c r="AJ786" s="348"/>
      <c r="AK786" s="348"/>
      <c r="AL786" s="348"/>
      <c r="AM786" s="348"/>
      <c r="AN786" s="348"/>
      <c r="AO786" s="348"/>
      <c r="AP786" s="348"/>
      <c r="AQ786" s="348"/>
      <c r="AR786" s="7"/>
      <c r="AS786" s="7"/>
      <c r="AT786" s="7"/>
      <c r="AU786" s="7"/>
      <c r="AV786" s="7"/>
      <c r="AW786" s="7"/>
      <c r="AX786" s="7"/>
      <c r="AY786" s="7"/>
      <c r="AZ786" s="7"/>
      <c r="BA786" s="7"/>
      <c r="BB786" s="7"/>
      <c r="BC786" s="7"/>
      <c r="BD786" s="7"/>
      <c r="BE786" s="7"/>
      <c r="BF786" s="7"/>
      <c r="BG786" s="7"/>
      <c r="BH786" s="7"/>
      <c r="BI786" s="7"/>
      <c r="BJ786" s="7"/>
      <c r="BK786" s="7"/>
      <c r="BL786" s="7"/>
      <c r="BM786" s="7"/>
      <c r="BN786" s="7"/>
      <c r="BO786" s="7"/>
      <c r="BP786" s="7"/>
      <c r="BQ786" s="7"/>
      <c r="BR786" s="7"/>
      <c r="BS786" s="7"/>
      <c r="BT786" s="7"/>
      <c r="BU786" s="7"/>
      <c r="BV786" s="7"/>
      <c r="BW786" s="7"/>
      <c r="BX786" s="7"/>
      <c r="BY786" s="7"/>
      <c r="BZ786" s="7"/>
      <c r="CA786" s="7"/>
      <c r="CB786" s="7"/>
      <c r="CC786" s="7"/>
      <c r="CD786" s="7"/>
      <c r="CE786" s="7"/>
      <c r="CF786" s="7"/>
      <c r="CG786" s="7"/>
      <c r="CH786" s="7"/>
      <c r="CI786" s="7"/>
      <c r="CJ786" s="7"/>
      <c r="CK786" s="7"/>
      <c r="CL786" s="7"/>
      <c r="CM786" s="7"/>
      <c r="CN786" s="7"/>
      <c r="CO786" s="7"/>
      <c r="CP786" s="7"/>
      <c r="CQ786" s="7"/>
      <c r="CR786" s="7"/>
      <c r="CS786" s="7"/>
      <c r="CT786" s="7"/>
      <c r="CU786" s="7"/>
      <c r="CV786" s="7"/>
    </row>
    <row r="787" spans="1:430" s="8" customFormat="1" ht="43.5" customHeight="1" x14ac:dyDescent="0.25">
      <c r="A787" s="311" t="s">
        <v>274</v>
      </c>
      <c r="B787" s="369" t="s">
        <v>918</v>
      </c>
      <c r="C787" s="398" t="s">
        <v>920</v>
      </c>
      <c r="D787" s="314" t="s">
        <v>2506</v>
      </c>
      <c r="E787" s="314" t="s">
        <v>378</v>
      </c>
      <c r="F787" s="315" t="s">
        <v>1343</v>
      </c>
      <c r="G787" s="313" t="s">
        <v>1344</v>
      </c>
      <c r="H787" s="313" t="s">
        <v>173</v>
      </c>
      <c r="I787" s="316">
        <v>325000</v>
      </c>
      <c r="J787" s="316">
        <f>-K2328/0.0833333333333333</f>
        <v>0</v>
      </c>
      <c r="K787" s="316"/>
      <c r="L787" s="317" t="s">
        <v>3352</v>
      </c>
      <c r="M787" s="317">
        <v>42856</v>
      </c>
      <c r="N787" s="318">
        <v>43220</v>
      </c>
      <c r="O787" s="336">
        <f>YEAR(N787)</f>
        <v>2018</v>
      </c>
      <c r="P787" s="336">
        <f>MONTH(N787)</f>
        <v>4</v>
      </c>
      <c r="Q787" s="326" t="str">
        <f>IF(P787&gt;9,CONCATENATE(O787,P787),CONCATENATE(O787,"0",P787))</f>
        <v>201804</v>
      </c>
      <c r="R787" s="311" t="s">
        <v>268</v>
      </c>
      <c r="S787" s="319">
        <v>0</v>
      </c>
      <c r="T787" s="319">
        <v>0</v>
      </c>
      <c r="U787" s="308"/>
      <c r="V787" s="363"/>
      <c r="W787" s="360"/>
      <c r="X787" s="363"/>
      <c r="Y787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87" s="348"/>
      <c r="AA787" s="348"/>
      <c r="AB787" s="348"/>
      <c r="AC787" s="348"/>
      <c r="AD787" s="348"/>
      <c r="AE787" s="348"/>
      <c r="AF787" s="348"/>
      <c r="AG787" s="348"/>
      <c r="AH787" s="348"/>
      <c r="AI787" s="348"/>
      <c r="AJ787" s="348"/>
      <c r="AK787" s="348"/>
      <c r="AL787" s="348"/>
      <c r="AM787" s="348"/>
      <c r="AN787" s="348"/>
      <c r="AO787" s="348"/>
      <c r="AP787" s="348"/>
      <c r="AQ787" s="348"/>
      <c r="AR787" s="7"/>
      <c r="AS787" s="7"/>
      <c r="AT787" s="7"/>
      <c r="AU787" s="7"/>
      <c r="AV787" s="7"/>
      <c r="AW787" s="7"/>
      <c r="AX787" s="7"/>
      <c r="AY787" s="7"/>
      <c r="AZ787" s="7"/>
      <c r="BA787" s="7"/>
      <c r="BB787" s="7"/>
      <c r="BC787" s="7"/>
      <c r="BD787" s="7"/>
      <c r="BE787" s="7"/>
      <c r="BF787" s="7"/>
      <c r="BG787" s="7"/>
      <c r="BH787" s="7"/>
      <c r="BI787" s="7"/>
      <c r="BJ787" s="7"/>
      <c r="BK787" s="7"/>
      <c r="BL787" s="7"/>
      <c r="BM787" s="7"/>
      <c r="BN787" s="7"/>
      <c r="BO787" s="7"/>
      <c r="BP787" s="7"/>
      <c r="BQ787" s="7"/>
      <c r="BR787" s="7"/>
      <c r="BS787" s="7"/>
      <c r="BT787" s="7"/>
      <c r="BU787" s="7"/>
      <c r="BV787" s="7"/>
      <c r="BW787" s="7"/>
      <c r="BX787" s="7"/>
      <c r="BY787" s="7"/>
      <c r="BZ787" s="7"/>
      <c r="CA787" s="7"/>
      <c r="CB787" s="7"/>
      <c r="CC787" s="7"/>
      <c r="CD787" s="7"/>
      <c r="CE787" s="7"/>
      <c r="CF787" s="7"/>
      <c r="CG787" s="7"/>
      <c r="CH787" s="7"/>
      <c r="CI787" s="7"/>
      <c r="CJ787" s="7"/>
      <c r="CK787" s="7"/>
      <c r="CL787" s="7"/>
      <c r="CM787" s="7"/>
      <c r="CN787" s="7"/>
      <c r="CO787" s="7"/>
      <c r="CP787" s="7"/>
      <c r="CQ787" s="7"/>
      <c r="CR787" s="7"/>
      <c r="CS787" s="7"/>
      <c r="CT787" s="7"/>
      <c r="CU787" s="7"/>
      <c r="CV787" s="7"/>
    </row>
    <row r="788" spans="1:430" s="8" customFormat="1" ht="43.5" customHeight="1" x14ac:dyDescent="0.25">
      <c r="A788" s="311" t="s">
        <v>274</v>
      </c>
      <c r="B788" s="369" t="s">
        <v>918</v>
      </c>
      <c r="C788" s="398" t="s">
        <v>920</v>
      </c>
      <c r="D788" s="314"/>
      <c r="E788" s="314" t="s">
        <v>378</v>
      </c>
      <c r="F788" s="315" t="s">
        <v>2160</v>
      </c>
      <c r="G788" s="313" t="s">
        <v>2161</v>
      </c>
      <c r="H788" s="313" t="s">
        <v>2162</v>
      </c>
      <c r="I788" s="316">
        <v>1231360</v>
      </c>
      <c r="J788" s="316">
        <f>-K2370/0.0833333333333333</f>
        <v>0</v>
      </c>
      <c r="K788" s="316"/>
      <c r="L788" s="317">
        <v>42655</v>
      </c>
      <c r="M788" s="317">
        <v>42347</v>
      </c>
      <c r="N788" s="318">
        <v>43220</v>
      </c>
      <c r="O788" s="336">
        <f>YEAR(N788)</f>
        <v>2018</v>
      </c>
      <c r="P788" s="336">
        <f>MONTH(N788)</f>
        <v>4</v>
      </c>
      <c r="Q788" s="326" t="str">
        <f>IF(P788&gt;9,CONCATENATE(O788,P788),CONCATENATE(O788,"0",P788))</f>
        <v>201804</v>
      </c>
      <c r="R788" s="311" t="s">
        <v>44</v>
      </c>
      <c r="S788" s="319">
        <v>0</v>
      </c>
      <c r="T788" s="319">
        <v>0</v>
      </c>
      <c r="U788" s="313"/>
      <c r="V788" s="363"/>
      <c r="W788" s="363"/>
      <c r="X788" s="363"/>
      <c r="Y788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88" s="385"/>
      <c r="AA788" s="360"/>
      <c r="AB788" s="360"/>
      <c r="AC788" s="360"/>
      <c r="AD788" s="360"/>
      <c r="AE788" s="360"/>
      <c r="AF788" s="360"/>
      <c r="AG788" s="360"/>
      <c r="AH788" s="360"/>
      <c r="AI788" s="360"/>
      <c r="AJ788" s="360"/>
      <c r="AK788" s="360"/>
      <c r="AL788" s="360"/>
      <c r="AM788" s="360"/>
      <c r="AN788" s="360"/>
      <c r="AO788" s="360"/>
      <c r="AP788" s="360"/>
      <c r="AQ788" s="360"/>
      <c r="AR788" s="7"/>
      <c r="AS788" s="7"/>
      <c r="AT788" s="7"/>
      <c r="AU788" s="7"/>
      <c r="AV788" s="7"/>
      <c r="AW788" s="7"/>
      <c r="AX788" s="7"/>
      <c r="AY788" s="7"/>
      <c r="AZ788" s="7"/>
      <c r="BA788" s="7"/>
      <c r="BB788" s="7"/>
      <c r="BC788" s="7"/>
      <c r="BD788" s="7"/>
      <c r="BE788" s="7"/>
      <c r="BF788" s="7"/>
      <c r="BG788" s="7"/>
      <c r="BH788" s="7"/>
      <c r="BI788" s="7"/>
      <c r="BJ788" s="7"/>
      <c r="BK788" s="7"/>
      <c r="BL788" s="7"/>
      <c r="BM788" s="7"/>
      <c r="BN788" s="7"/>
      <c r="BO788" s="7"/>
      <c r="BP788" s="7"/>
      <c r="BQ788" s="7"/>
      <c r="BR788" s="7"/>
      <c r="BS788" s="7"/>
      <c r="BT788" s="7"/>
      <c r="BU788" s="7"/>
      <c r="BV788" s="7"/>
      <c r="BW788" s="7"/>
      <c r="BX788" s="7"/>
      <c r="BY788" s="7"/>
      <c r="BZ788" s="7"/>
      <c r="CA788" s="7"/>
      <c r="CB788" s="7"/>
      <c r="CC788" s="7"/>
      <c r="CD788" s="7"/>
      <c r="CE788" s="7"/>
      <c r="CF788" s="7"/>
      <c r="CG788" s="7"/>
      <c r="CH788" s="7"/>
      <c r="CI788" s="7"/>
      <c r="CJ788" s="7"/>
      <c r="CK788" s="7"/>
      <c r="CL788" s="7"/>
      <c r="CM788" s="7"/>
      <c r="CN788" s="7"/>
      <c r="CO788" s="7"/>
      <c r="CP788" s="7"/>
      <c r="CQ788" s="7"/>
      <c r="CR788" s="7"/>
      <c r="CS788" s="7"/>
      <c r="CT788" s="7"/>
      <c r="CU788" s="7"/>
      <c r="CV788" s="7"/>
    </row>
    <row r="789" spans="1:430" s="8" customFormat="1" ht="43.5" customHeight="1" x14ac:dyDescent="0.25">
      <c r="A789" s="311" t="s">
        <v>274</v>
      </c>
      <c r="B789" s="354" t="s">
        <v>918</v>
      </c>
      <c r="C789" s="398" t="s">
        <v>920</v>
      </c>
      <c r="D789" s="314" t="s">
        <v>2507</v>
      </c>
      <c r="E789" s="314" t="s">
        <v>404</v>
      </c>
      <c r="F789" s="315" t="s">
        <v>1834</v>
      </c>
      <c r="G789" s="313" t="s">
        <v>597</v>
      </c>
      <c r="H789" s="313" t="s">
        <v>1213</v>
      </c>
      <c r="I789" s="316">
        <v>241923.58</v>
      </c>
      <c r="J789" s="316">
        <f>-K2927/0.0833333333333333</f>
        <v>0</v>
      </c>
      <c r="K789" s="316"/>
      <c r="L789" s="317">
        <v>42858</v>
      </c>
      <c r="M789" s="317">
        <v>42862</v>
      </c>
      <c r="N789" s="318">
        <v>43226</v>
      </c>
      <c r="O789" s="336">
        <f>YEAR(N789)</f>
        <v>2018</v>
      </c>
      <c r="P789" s="336">
        <f>MONTH(N789)</f>
        <v>5</v>
      </c>
      <c r="Q789" s="326" t="str">
        <f>IF(P789&gt;9,CONCATENATE(O789,P789),CONCATENATE(O789,"0",P789))</f>
        <v>201805</v>
      </c>
      <c r="R789" s="311" t="s">
        <v>44</v>
      </c>
      <c r="S789" s="319">
        <v>0.1</v>
      </c>
      <c r="T789" s="319">
        <v>0.05</v>
      </c>
      <c r="U789" s="356"/>
      <c r="V789" s="360"/>
      <c r="W789" s="360"/>
      <c r="X789" s="360"/>
      <c r="Y789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89" s="422"/>
      <c r="AA789" s="348"/>
      <c r="AB789" s="348"/>
      <c r="AC789" s="348"/>
      <c r="AD789" s="348"/>
      <c r="AE789" s="348"/>
      <c r="AF789" s="348"/>
      <c r="AG789" s="348"/>
      <c r="AH789" s="348"/>
      <c r="AI789" s="348"/>
      <c r="AJ789" s="348"/>
      <c r="AK789" s="348"/>
      <c r="AL789" s="348"/>
      <c r="AM789" s="348"/>
      <c r="AN789" s="348"/>
      <c r="AO789" s="348"/>
      <c r="AP789" s="348"/>
      <c r="AQ789" s="348"/>
      <c r="AR789" s="7"/>
      <c r="AS789" s="7"/>
      <c r="AT789" s="7"/>
      <c r="AU789" s="7"/>
      <c r="AV789" s="7"/>
      <c r="AW789" s="7"/>
      <c r="AX789" s="7"/>
      <c r="AY789" s="7"/>
      <c r="AZ789" s="7"/>
      <c r="BA789" s="7"/>
      <c r="BB789" s="7"/>
      <c r="BC789" s="7"/>
      <c r="BD789" s="7"/>
      <c r="BE789" s="7"/>
      <c r="BF789" s="7"/>
      <c r="BG789" s="7"/>
      <c r="BH789" s="7"/>
      <c r="BI789" s="7"/>
      <c r="BJ789" s="7"/>
      <c r="BK789" s="7"/>
      <c r="BL789" s="7"/>
      <c r="BM789" s="7"/>
      <c r="BN789" s="7"/>
      <c r="BO789" s="7"/>
      <c r="BP789" s="7"/>
      <c r="BQ789" s="7"/>
      <c r="BR789" s="7"/>
      <c r="BS789" s="7"/>
      <c r="BT789" s="7"/>
      <c r="BU789" s="7"/>
      <c r="BV789" s="7"/>
      <c r="BW789" s="7"/>
      <c r="BX789" s="7"/>
      <c r="BY789" s="7"/>
      <c r="BZ789" s="7"/>
      <c r="CA789" s="7"/>
      <c r="CB789" s="7"/>
      <c r="CC789" s="7"/>
      <c r="CD789" s="7"/>
      <c r="CE789" s="7"/>
      <c r="CF789" s="7"/>
      <c r="CG789" s="7"/>
      <c r="CH789" s="7"/>
      <c r="CI789" s="7"/>
      <c r="CJ789" s="7"/>
      <c r="CK789" s="7"/>
      <c r="CL789" s="7"/>
      <c r="CM789" s="7"/>
      <c r="CN789" s="7"/>
      <c r="CO789" s="7"/>
      <c r="CP789" s="7"/>
      <c r="CQ789" s="7"/>
      <c r="CR789" s="7"/>
      <c r="CS789" s="7"/>
      <c r="CT789" s="7"/>
      <c r="CU789" s="7"/>
      <c r="CV789" s="7"/>
    </row>
    <row r="790" spans="1:430" s="8" customFormat="1" ht="43.5" customHeight="1" x14ac:dyDescent="0.25">
      <c r="A790" s="311" t="s">
        <v>274</v>
      </c>
      <c r="B790" s="369" t="s">
        <v>918</v>
      </c>
      <c r="C790" s="398" t="s">
        <v>920</v>
      </c>
      <c r="D790" s="306">
        <v>527172</v>
      </c>
      <c r="E790" s="320" t="s">
        <v>378</v>
      </c>
      <c r="F790" s="307" t="s">
        <v>1346</v>
      </c>
      <c r="G790" s="308" t="s">
        <v>323</v>
      </c>
      <c r="H790" s="308" t="s">
        <v>1347</v>
      </c>
      <c r="I790" s="309">
        <v>69689</v>
      </c>
      <c r="J790" s="309">
        <f>-K2928/0.0833333333333333</f>
        <v>0</v>
      </c>
      <c r="K790" s="309"/>
      <c r="L790" s="310">
        <v>42837</v>
      </c>
      <c r="M790" s="310">
        <v>42872</v>
      </c>
      <c r="N790" s="310">
        <v>43226</v>
      </c>
      <c r="O790" s="337">
        <f>YEAR(N790)</f>
        <v>2018</v>
      </c>
      <c r="P790" s="336">
        <f>MONTH(N790)</f>
        <v>5</v>
      </c>
      <c r="Q790" s="332" t="str">
        <f>IF(P790&gt;9,CONCATENATE(O790,P790),CONCATENATE(O790,"0",P790))</f>
        <v>201805</v>
      </c>
      <c r="R790" s="354" t="s">
        <v>268</v>
      </c>
      <c r="S790" s="312">
        <v>0</v>
      </c>
      <c r="T790" s="312">
        <v>0</v>
      </c>
      <c r="U790" s="308"/>
      <c r="V790" s="363"/>
      <c r="W790" s="360"/>
      <c r="X790" s="363"/>
      <c r="Y790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90" s="422"/>
      <c r="AA790" s="349"/>
      <c r="AB790" s="349"/>
      <c r="AC790" s="349"/>
      <c r="AD790" s="349"/>
      <c r="AE790" s="349"/>
      <c r="AF790" s="349"/>
      <c r="AG790" s="349"/>
      <c r="AH790" s="349"/>
      <c r="AI790" s="349"/>
      <c r="AJ790" s="349"/>
      <c r="AK790" s="349"/>
      <c r="AL790" s="349"/>
      <c r="AM790" s="349"/>
      <c r="AN790" s="349"/>
      <c r="AO790" s="349"/>
      <c r="AP790" s="349"/>
      <c r="AQ790" s="349"/>
      <c r="AR790" s="7"/>
      <c r="AS790" s="7"/>
      <c r="AT790" s="7"/>
      <c r="AU790" s="7"/>
      <c r="AV790" s="7"/>
      <c r="AW790" s="7"/>
      <c r="AX790" s="7"/>
      <c r="AY790" s="7"/>
      <c r="AZ790" s="7"/>
      <c r="BA790" s="7"/>
      <c r="BB790" s="7"/>
      <c r="BC790" s="7"/>
      <c r="BD790" s="7"/>
      <c r="BE790" s="7"/>
      <c r="BF790" s="7"/>
      <c r="BG790" s="7"/>
      <c r="BH790" s="7"/>
      <c r="BI790" s="7"/>
      <c r="BJ790" s="7"/>
      <c r="BK790" s="7"/>
      <c r="BL790" s="7"/>
      <c r="BM790" s="7"/>
      <c r="BN790" s="7"/>
      <c r="BO790" s="7"/>
      <c r="BP790" s="7"/>
      <c r="BQ790" s="7"/>
      <c r="BR790" s="7"/>
      <c r="BS790" s="7"/>
      <c r="BT790" s="7"/>
      <c r="BU790" s="7"/>
      <c r="BV790" s="7"/>
      <c r="BW790" s="7"/>
      <c r="BX790" s="7"/>
      <c r="BY790" s="7"/>
      <c r="BZ790" s="7"/>
      <c r="CA790" s="7"/>
      <c r="CB790" s="7"/>
      <c r="CC790" s="7"/>
      <c r="CD790" s="7"/>
      <c r="CE790" s="7"/>
      <c r="CF790" s="7"/>
      <c r="CG790" s="7"/>
      <c r="CH790" s="7"/>
      <c r="CI790" s="7"/>
      <c r="CJ790" s="7"/>
      <c r="CK790" s="7"/>
      <c r="CL790" s="7"/>
      <c r="CM790" s="7"/>
      <c r="CN790" s="7"/>
      <c r="CO790" s="7"/>
      <c r="CP790" s="7"/>
      <c r="CQ790" s="7"/>
      <c r="CR790" s="7"/>
      <c r="CS790" s="7"/>
      <c r="CT790" s="7"/>
      <c r="CU790" s="7"/>
      <c r="CV790" s="7"/>
    </row>
    <row r="791" spans="1:430" s="7" customFormat="1" ht="43.5" customHeight="1" x14ac:dyDescent="0.25">
      <c r="A791" s="311" t="s">
        <v>274</v>
      </c>
      <c r="B791" s="354" t="s">
        <v>918</v>
      </c>
      <c r="C791" s="398" t="s">
        <v>920</v>
      </c>
      <c r="D791" s="314"/>
      <c r="E791" s="314" t="s">
        <v>404</v>
      </c>
      <c r="F791" s="315" t="s">
        <v>3386</v>
      </c>
      <c r="G791" s="313" t="s">
        <v>3387</v>
      </c>
      <c r="H791" s="313" t="s">
        <v>3388</v>
      </c>
      <c r="I791" s="316">
        <v>861168</v>
      </c>
      <c r="J791" s="316">
        <f>-K2421/0.0833333333333333</f>
        <v>0</v>
      </c>
      <c r="K791" s="316"/>
      <c r="L791" s="317">
        <v>42865</v>
      </c>
      <c r="M791" s="317">
        <v>42865</v>
      </c>
      <c r="N791" s="318">
        <v>43239</v>
      </c>
      <c r="O791" s="336">
        <f>YEAR(N791)</f>
        <v>2018</v>
      </c>
      <c r="P791" s="336">
        <f>MONTH(N791)</f>
        <v>5</v>
      </c>
      <c r="Q791" s="326" t="str">
        <f>IF(P791&gt;9,CONCATENATE(O791,P791),CONCATENATE(O791,"0",P791))</f>
        <v>201805</v>
      </c>
      <c r="R791" s="311">
        <v>0</v>
      </c>
      <c r="S791" s="319">
        <v>0.03</v>
      </c>
      <c r="T791" s="319">
        <v>0.01</v>
      </c>
      <c r="U791" s="313"/>
      <c r="V791" s="363"/>
      <c r="W791" s="363"/>
      <c r="X791" s="363"/>
      <c r="Y791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91" s="385"/>
      <c r="AA791" s="360"/>
      <c r="AB791" s="360"/>
      <c r="AC791" s="360"/>
      <c r="AD791" s="360"/>
      <c r="AE791" s="360"/>
      <c r="AF791" s="360"/>
      <c r="AG791" s="360"/>
      <c r="AH791" s="360"/>
      <c r="AI791" s="360"/>
      <c r="AJ791" s="360"/>
      <c r="AK791" s="360"/>
      <c r="AL791" s="360"/>
      <c r="AM791" s="360"/>
      <c r="AN791" s="360"/>
      <c r="AO791" s="360"/>
      <c r="AP791" s="360"/>
      <c r="AQ791" s="360"/>
    </row>
    <row r="792" spans="1:430" s="233" customFormat="1" ht="43.5" customHeight="1" x14ac:dyDescent="0.25">
      <c r="A792" s="305" t="s">
        <v>274</v>
      </c>
      <c r="B792" s="369" t="s">
        <v>918</v>
      </c>
      <c r="C792" s="398" t="s">
        <v>920</v>
      </c>
      <c r="D792" s="306"/>
      <c r="E792" s="306" t="s">
        <v>378</v>
      </c>
      <c r="F792" s="366" t="s">
        <v>1879</v>
      </c>
      <c r="G792" s="308" t="s">
        <v>1052</v>
      </c>
      <c r="H792" s="356" t="s">
        <v>1880</v>
      </c>
      <c r="I792" s="309">
        <v>576000</v>
      </c>
      <c r="J792" s="309">
        <f>-K2311/0.0833333333333333</f>
        <v>0</v>
      </c>
      <c r="K792" s="309"/>
      <c r="L792" s="310">
        <v>42172</v>
      </c>
      <c r="M792" s="310">
        <v>42186</v>
      </c>
      <c r="N792" s="310">
        <v>43281</v>
      </c>
      <c r="O792" s="337">
        <f>YEAR(N792)</f>
        <v>2018</v>
      </c>
      <c r="P792" s="336">
        <f>MONTH(N792)</f>
        <v>6</v>
      </c>
      <c r="Q792" s="332" t="str">
        <f>IF(P792&gt;9,CONCATENATE(O792,P792),CONCATENATE(O792,"0",P792))</f>
        <v>201806</v>
      </c>
      <c r="R792" s="354" t="s">
        <v>44</v>
      </c>
      <c r="S792" s="312">
        <v>0</v>
      </c>
      <c r="T792" s="312">
        <v>0</v>
      </c>
      <c r="U792" s="308"/>
      <c r="V792" s="360"/>
      <c r="W792" s="360"/>
      <c r="X792" s="360"/>
      <c r="Y792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92" s="422"/>
      <c r="AA792" s="349"/>
      <c r="AB792" s="349"/>
      <c r="AC792" s="349"/>
      <c r="AD792" s="349"/>
      <c r="AE792" s="349"/>
      <c r="AF792" s="349"/>
      <c r="AG792" s="349"/>
      <c r="AH792" s="349"/>
      <c r="AI792" s="349"/>
      <c r="AJ792" s="349"/>
      <c r="AK792" s="349"/>
      <c r="AL792" s="349"/>
      <c r="AM792" s="349"/>
      <c r="AN792" s="349"/>
      <c r="AO792" s="349"/>
      <c r="AP792" s="349"/>
      <c r="AQ792" s="349"/>
    </row>
    <row r="793" spans="1:430" s="7" customFormat="1" ht="43.5" customHeight="1" x14ac:dyDescent="0.25">
      <c r="A793" s="311" t="s">
        <v>274</v>
      </c>
      <c r="B793" s="369" t="s">
        <v>918</v>
      </c>
      <c r="C793" s="398" t="s">
        <v>920</v>
      </c>
      <c r="D793" s="306"/>
      <c r="E793" s="306" t="s">
        <v>380</v>
      </c>
      <c r="F793" s="366" t="s">
        <v>2041</v>
      </c>
      <c r="G793" s="308" t="s">
        <v>470</v>
      </c>
      <c r="H793" s="308" t="s">
        <v>792</v>
      </c>
      <c r="I793" s="309">
        <v>6756750</v>
      </c>
      <c r="J793" s="309">
        <f>-K2927/0.0833333333333333</f>
        <v>0</v>
      </c>
      <c r="K793" s="309"/>
      <c r="L793" s="310">
        <v>42242</v>
      </c>
      <c r="M793" s="310">
        <v>42242</v>
      </c>
      <c r="N793" s="310">
        <v>43337</v>
      </c>
      <c r="O793" s="337">
        <f>YEAR(N793)</f>
        <v>2018</v>
      </c>
      <c r="P793" s="336">
        <f>MONTH(N793)</f>
        <v>8</v>
      </c>
      <c r="Q793" s="332" t="str">
        <f>IF(P793&gt;9,CONCATENATE(O793,P793),CONCATENATE(O793,"0",P793))</f>
        <v>201808</v>
      </c>
      <c r="R793" s="354" t="s">
        <v>44</v>
      </c>
      <c r="S793" s="312">
        <v>0</v>
      </c>
      <c r="T793" s="312">
        <v>0</v>
      </c>
      <c r="U793" s="308"/>
      <c r="V793" s="360"/>
      <c r="W793" s="360"/>
      <c r="X793" s="360"/>
      <c r="Y793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93" s="422"/>
      <c r="AA793" s="349"/>
      <c r="AB793" s="349"/>
      <c r="AC793" s="349"/>
      <c r="AD793" s="349"/>
      <c r="AE793" s="349"/>
      <c r="AF793" s="349"/>
      <c r="AG793" s="349"/>
      <c r="AH793" s="349"/>
      <c r="AI793" s="349"/>
      <c r="AJ793" s="349"/>
      <c r="AK793" s="349"/>
      <c r="AL793" s="349"/>
      <c r="AM793" s="349"/>
      <c r="AN793" s="349"/>
      <c r="AO793" s="349"/>
      <c r="AP793" s="349"/>
      <c r="AQ793" s="349"/>
    </row>
    <row r="794" spans="1:430" s="7" customFormat="1" ht="43.5" customHeight="1" x14ac:dyDescent="0.25">
      <c r="A794" s="354" t="s">
        <v>274</v>
      </c>
      <c r="B794" s="378" t="s">
        <v>918</v>
      </c>
      <c r="C794" s="370" t="s">
        <v>920</v>
      </c>
      <c r="D794" s="314"/>
      <c r="E794" s="358" t="s">
        <v>1881</v>
      </c>
      <c r="F794" s="366" t="s">
        <v>1882</v>
      </c>
      <c r="G794" s="313" t="s">
        <v>446</v>
      </c>
      <c r="H794" s="313" t="s">
        <v>945</v>
      </c>
      <c r="I794" s="316">
        <v>54000000</v>
      </c>
      <c r="J794" s="316">
        <f>-K2898/0.0833333333333333</f>
        <v>0</v>
      </c>
      <c r="K794" s="316"/>
      <c r="L794" s="317">
        <v>42172</v>
      </c>
      <c r="M794" s="317">
        <v>42248</v>
      </c>
      <c r="N794" s="318">
        <v>43343</v>
      </c>
      <c r="O794" s="336">
        <f>YEAR(N794)</f>
        <v>2018</v>
      </c>
      <c r="P794" s="336">
        <f>MONTH(N794)</f>
        <v>8</v>
      </c>
      <c r="Q794" s="326" t="str">
        <f>IF(P794&gt;9,CONCATENATE(O794,P794),CONCATENATE(O794,"0",P794))</f>
        <v>201808</v>
      </c>
      <c r="R794" s="354" t="s">
        <v>44</v>
      </c>
      <c r="S794" s="319">
        <v>0.03</v>
      </c>
      <c r="T794" s="319">
        <v>0.01</v>
      </c>
      <c r="U794" s="355"/>
      <c r="V794" s="363"/>
      <c r="W794" s="360"/>
      <c r="X794" s="363" t="s">
        <v>915</v>
      </c>
      <c r="Y794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794" s="422"/>
      <c r="AA794" s="349"/>
      <c r="AB794" s="349"/>
      <c r="AC794" s="349"/>
      <c r="AD794" s="349"/>
      <c r="AE794" s="349"/>
      <c r="AF794" s="349"/>
      <c r="AG794" s="349"/>
      <c r="AH794" s="349"/>
      <c r="AI794" s="349"/>
      <c r="AJ794" s="349"/>
      <c r="AK794" s="349"/>
      <c r="AL794" s="349"/>
      <c r="AM794" s="349"/>
      <c r="AN794" s="349"/>
      <c r="AO794" s="349"/>
      <c r="AP794" s="349"/>
      <c r="AQ794" s="349"/>
      <c r="AR794" s="8"/>
      <c r="AS794" s="8"/>
      <c r="AT794" s="8"/>
      <c r="AU794" s="8"/>
      <c r="AV794" s="8"/>
      <c r="AW794" s="8"/>
      <c r="AX794" s="8"/>
      <c r="AY794" s="8"/>
      <c r="AZ794" s="8"/>
      <c r="BA794" s="8"/>
      <c r="BB794" s="8"/>
      <c r="BC794" s="8"/>
      <c r="BD794" s="8"/>
      <c r="BE794" s="8"/>
      <c r="BF794" s="8"/>
      <c r="BG794" s="8"/>
      <c r="BH794" s="8"/>
      <c r="BI794" s="8"/>
      <c r="BJ794" s="8"/>
      <c r="BK794" s="8"/>
      <c r="BL794" s="8"/>
      <c r="BM794" s="8"/>
      <c r="BN794" s="8"/>
      <c r="BO794" s="8"/>
      <c r="BP794" s="8"/>
      <c r="BQ794" s="8"/>
      <c r="BR794" s="8"/>
      <c r="BS794" s="8"/>
      <c r="BT794" s="8"/>
      <c r="BU794" s="8"/>
      <c r="BV794" s="8"/>
      <c r="BW794" s="8"/>
      <c r="BX794" s="8"/>
      <c r="BY794" s="8"/>
      <c r="BZ794" s="8"/>
      <c r="CA794" s="8"/>
      <c r="CB794" s="8"/>
      <c r="CC794" s="8"/>
      <c r="CD794" s="8"/>
      <c r="CE794" s="8"/>
      <c r="CF794" s="8"/>
      <c r="CG794" s="8"/>
      <c r="CH794" s="8"/>
      <c r="CI794" s="8"/>
      <c r="CJ794" s="8"/>
      <c r="CK794" s="8"/>
      <c r="CL794" s="8"/>
      <c r="CM794" s="8"/>
      <c r="CN794" s="8"/>
      <c r="CO794" s="8"/>
      <c r="CP794" s="8"/>
      <c r="CQ794" s="8"/>
      <c r="CR794" s="8"/>
      <c r="CS794" s="8"/>
      <c r="CT794" s="8"/>
      <c r="CU794" s="8"/>
      <c r="CV794" s="8"/>
    </row>
    <row r="795" spans="1:430" s="7" customFormat="1" ht="43.5" customHeight="1" x14ac:dyDescent="0.25">
      <c r="A795" s="311" t="s">
        <v>274</v>
      </c>
      <c r="B795" s="369" t="s">
        <v>918</v>
      </c>
      <c r="C795" s="398" t="s">
        <v>920</v>
      </c>
      <c r="D795" s="306"/>
      <c r="E795" s="306" t="s">
        <v>378</v>
      </c>
      <c r="F795" s="307" t="s">
        <v>46</v>
      </c>
      <c r="G795" s="308" t="s">
        <v>2951</v>
      </c>
      <c r="H795" s="308" t="s">
        <v>663</v>
      </c>
      <c r="I795" s="309">
        <v>85976</v>
      </c>
      <c r="J795" s="309">
        <f>-K2915/0.0833333333333333</f>
        <v>0</v>
      </c>
      <c r="K795" s="309"/>
      <c r="L795" s="310">
        <v>42683</v>
      </c>
      <c r="M795" s="310">
        <v>42683</v>
      </c>
      <c r="N795" s="310">
        <v>43412</v>
      </c>
      <c r="O795" s="337">
        <f>YEAR(N795)</f>
        <v>2018</v>
      </c>
      <c r="P795" s="336">
        <f>MONTH(N795)</f>
        <v>11</v>
      </c>
      <c r="Q795" s="332" t="str">
        <f>IF(P795&gt;9,CONCATENATE(O795,P795),CONCATENATE(O795,"0",P795))</f>
        <v>201811</v>
      </c>
      <c r="R795" s="311" t="s">
        <v>106</v>
      </c>
      <c r="S795" s="312">
        <v>0</v>
      </c>
      <c r="T795" s="312">
        <v>0</v>
      </c>
      <c r="U795" s="308"/>
      <c r="V795" s="363"/>
      <c r="W795" s="360"/>
      <c r="X795" s="363"/>
      <c r="Y795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95" s="422"/>
      <c r="AA795" s="348"/>
      <c r="AB795" s="348"/>
      <c r="AC795" s="348"/>
      <c r="AD795" s="348"/>
      <c r="AE795" s="348"/>
      <c r="AF795" s="348"/>
      <c r="AG795" s="348"/>
      <c r="AH795" s="348"/>
      <c r="AI795" s="348"/>
      <c r="AJ795" s="348"/>
      <c r="AK795" s="348"/>
      <c r="AL795" s="348"/>
      <c r="AM795" s="348"/>
      <c r="AN795" s="348"/>
      <c r="AO795" s="348"/>
      <c r="AP795" s="348"/>
      <c r="AQ795" s="348"/>
      <c r="AR795" s="8"/>
      <c r="AS795" s="8"/>
      <c r="AT795" s="8"/>
      <c r="AU795" s="8"/>
      <c r="AV795" s="8"/>
      <c r="AW795" s="8"/>
      <c r="AX795" s="8"/>
      <c r="AY795" s="8"/>
      <c r="AZ795" s="8"/>
      <c r="BA795" s="8"/>
      <c r="BB795" s="8"/>
      <c r="BC795" s="8"/>
      <c r="BD795" s="8"/>
      <c r="BE795" s="8"/>
      <c r="BF795" s="8"/>
      <c r="BG795" s="8"/>
      <c r="BH795" s="8"/>
      <c r="BI795" s="8"/>
      <c r="BJ795" s="8"/>
      <c r="BK795" s="8"/>
      <c r="BL795" s="8"/>
      <c r="BM795" s="8"/>
      <c r="BN795" s="8"/>
      <c r="BO795" s="8"/>
      <c r="BP795" s="8"/>
      <c r="BQ795" s="8"/>
      <c r="BR795" s="8"/>
      <c r="BS795" s="8"/>
      <c r="BT795" s="8"/>
      <c r="BU795" s="8"/>
      <c r="BV795" s="8"/>
      <c r="BW795" s="8"/>
      <c r="BX795" s="8"/>
      <c r="BY795" s="8"/>
      <c r="BZ795" s="8"/>
      <c r="CA795" s="8"/>
      <c r="CB795" s="8"/>
      <c r="CC795" s="8"/>
      <c r="CD795" s="8"/>
      <c r="CE795" s="8"/>
      <c r="CF795" s="8"/>
      <c r="CG795" s="8"/>
      <c r="CH795" s="8"/>
      <c r="CI795" s="8"/>
      <c r="CJ795" s="8"/>
      <c r="CK795" s="8"/>
      <c r="CL795" s="8"/>
      <c r="CM795" s="8"/>
      <c r="CN795" s="8"/>
      <c r="CO795" s="8"/>
      <c r="CP795" s="8"/>
      <c r="CQ795" s="8"/>
      <c r="CR795" s="8"/>
      <c r="CS795" s="8"/>
      <c r="CT795" s="8"/>
      <c r="CU795" s="8"/>
      <c r="CV795" s="8"/>
    </row>
    <row r="796" spans="1:430" s="7" customFormat="1" ht="43.5" customHeight="1" x14ac:dyDescent="0.25">
      <c r="A796" s="311" t="s">
        <v>274</v>
      </c>
      <c r="B796" s="369" t="s">
        <v>918</v>
      </c>
      <c r="C796" s="370" t="s">
        <v>920</v>
      </c>
      <c r="D796" s="306" t="s">
        <v>2455</v>
      </c>
      <c r="E796" s="306" t="s">
        <v>380</v>
      </c>
      <c r="F796" s="307" t="s">
        <v>2456</v>
      </c>
      <c r="G796" s="308" t="s">
        <v>468</v>
      </c>
      <c r="H796" s="308" t="s">
        <v>1086</v>
      </c>
      <c r="I796" s="309">
        <v>7000000</v>
      </c>
      <c r="J796" s="309">
        <f>-K2924/0.0833333333333333</f>
        <v>0</v>
      </c>
      <c r="K796" s="309"/>
      <c r="L796" s="310">
        <v>42342</v>
      </c>
      <c r="M796" s="310">
        <v>42339</v>
      </c>
      <c r="N796" s="310">
        <v>43434</v>
      </c>
      <c r="O796" s="337">
        <f>YEAR(N796)</f>
        <v>2018</v>
      </c>
      <c r="P796" s="336">
        <f>MONTH(N796)</f>
        <v>11</v>
      </c>
      <c r="Q796" s="332" t="str">
        <f>IF(P796&gt;9,CONCATENATE(O796,P796),CONCATENATE(O796,"0",P796))</f>
        <v>201811</v>
      </c>
      <c r="R796" s="311" t="s">
        <v>44</v>
      </c>
      <c r="S796" s="312">
        <v>0.27</v>
      </c>
      <c r="T796" s="312">
        <v>0.1</v>
      </c>
      <c r="U796" s="356"/>
      <c r="V796" s="363"/>
      <c r="W796" s="360" t="s">
        <v>911</v>
      </c>
      <c r="X796" s="363"/>
      <c r="Y796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796" s="422"/>
      <c r="AA796" s="349"/>
      <c r="AB796" s="349"/>
      <c r="AC796" s="349"/>
      <c r="AD796" s="349"/>
      <c r="AE796" s="349"/>
      <c r="AF796" s="349"/>
      <c r="AG796" s="349"/>
      <c r="AH796" s="349"/>
      <c r="AI796" s="349"/>
      <c r="AJ796" s="349"/>
      <c r="AK796" s="349"/>
      <c r="AL796" s="349"/>
      <c r="AM796" s="349"/>
      <c r="AN796" s="349"/>
      <c r="AO796" s="349"/>
      <c r="AP796" s="349"/>
      <c r="AQ796" s="349"/>
      <c r="AR796" s="8"/>
      <c r="AS796" s="8"/>
      <c r="AT796" s="8"/>
      <c r="AU796" s="8"/>
      <c r="AV796" s="8"/>
      <c r="AW796" s="8"/>
      <c r="AX796" s="8"/>
      <c r="AY796" s="8"/>
      <c r="AZ796" s="8"/>
      <c r="BA796" s="8"/>
      <c r="BB796" s="8"/>
      <c r="BC796" s="8"/>
      <c r="BD796" s="8"/>
      <c r="BE796" s="8"/>
      <c r="BF796" s="8"/>
      <c r="BG796" s="8"/>
      <c r="BH796" s="8"/>
      <c r="BI796" s="8"/>
      <c r="BJ796" s="8"/>
      <c r="BK796" s="8"/>
      <c r="BL796" s="8"/>
      <c r="BM796" s="8"/>
      <c r="BN796" s="8"/>
      <c r="BO796" s="8"/>
      <c r="BP796" s="8"/>
      <c r="BQ796" s="8"/>
      <c r="BR796" s="8"/>
      <c r="BS796" s="8"/>
      <c r="BT796" s="8"/>
      <c r="BU796" s="8"/>
      <c r="BV796" s="8"/>
      <c r="BW796" s="8"/>
      <c r="BX796" s="8"/>
      <c r="BY796" s="8"/>
      <c r="BZ796" s="8"/>
      <c r="CA796" s="8"/>
      <c r="CB796" s="8"/>
      <c r="CC796" s="8"/>
      <c r="CD796" s="8"/>
      <c r="CE796" s="8"/>
      <c r="CF796" s="8"/>
      <c r="CG796" s="8"/>
      <c r="CH796" s="8"/>
      <c r="CI796" s="8"/>
      <c r="CJ796" s="8"/>
      <c r="CK796" s="8"/>
      <c r="CL796" s="8"/>
      <c r="CM796" s="8"/>
      <c r="CN796" s="8"/>
      <c r="CO796" s="8"/>
      <c r="CP796" s="8"/>
      <c r="CQ796" s="8"/>
      <c r="CR796" s="8"/>
      <c r="CS796" s="8"/>
      <c r="CT796" s="8"/>
      <c r="CU796" s="8"/>
      <c r="CV796" s="8"/>
    </row>
    <row r="797" spans="1:430" s="8" customFormat="1" ht="43.5" customHeight="1" x14ac:dyDescent="0.25">
      <c r="A797" s="311" t="s">
        <v>274</v>
      </c>
      <c r="B797" s="369" t="s">
        <v>918</v>
      </c>
      <c r="C797" s="370" t="s">
        <v>920</v>
      </c>
      <c r="D797" s="306" t="s">
        <v>2455</v>
      </c>
      <c r="E797" s="306" t="s">
        <v>2457</v>
      </c>
      <c r="F797" s="307" t="s">
        <v>2456</v>
      </c>
      <c r="G797" s="308" t="s">
        <v>468</v>
      </c>
      <c r="H797" s="308" t="s">
        <v>1085</v>
      </c>
      <c r="I797" s="309">
        <v>5000000</v>
      </c>
      <c r="J797" s="309">
        <f>-K2925/0.0833333333333333</f>
        <v>0</v>
      </c>
      <c r="K797" s="309"/>
      <c r="L797" s="310">
        <v>42342</v>
      </c>
      <c r="M797" s="310">
        <v>42339</v>
      </c>
      <c r="N797" s="310">
        <v>43434</v>
      </c>
      <c r="O797" s="337">
        <f>YEAR(N797)</f>
        <v>2018</v>
      </c>
      <c r="P797" s="336">
        <f>MONTH(N797)</f>
        <v>11</v>
      </c>
      <c r="Q797" s="332" t="str">
        <f>IF(P797&gt;9,CONCATENATE(O797,P797),CONCATENATE(O797,"0",P797))</f>
        <v>201811</v>
      </c>
      <c r="R797" s="311" t="s">
        <v>44</v>
      </c>
      <c r="S797" s="312">
        <v>0.27</v>
      </c>
      <c r="T797" s="312">
        <v>0.1</v>
      </c>
      <c r="U797" s="356"/>
      <c r="V797" s="363"/>
      <c r="W797" s="360" t="s">
        <v>911</v>
      </c>
      <c r="X797" s="363"/>
      <c r="Y797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797" s="422"/>
      <c r="AA797" s="349"/>
      <c r="AB797" s="349"/>
      <c r="AC797" s="349"/>
      <c r="AD797" s="349"/>
      <c r="AE797" s="349"/>
      <c r="AF797" s="349"/>
      <c r="AG797" s="349"/>
      <c r="AH797" s="349"/>
      <c r="AI797" s="349"/>
      <c r="AJ797" s="349"/>
      <c r="AK797" s="349"/>
      <c r="AL797" s="349"/>
      <c r="AM797" s="349"/>
      <c r="AN797" s="349"/>
      <c r="AO797" s="349"/>
      <c r="AP797" s="349"/>
      <c r="AQ797" s="349"/>
    </row>
    <row r="798" spans="1:430" s="237" customFormat="1" ht="43.5" customHeight="1" x14ac:dyDescent="0.25">
      <c r="A798" s="311" t="s">
        <v>274</v>
      </c>
      <c r="B798" s="369" t="s">
        <v>918</v>
      </c>
      <c r="C798" s="398" t="s">
        <v>920</v>
      </c>
      <c r="D798" s="314" t="s">
        <v>2156</v>
      </c>
      <c r="E798" s="314" t="s">
        <v>378</v>
      </c>
      <c r="F798" s="315" t="s">
        <v>2155</v>
      </c>
      <c r="G798" s="313" t="s">
        <v>571</v>
      </c>
      <c r="H798" s="313" t="s">
        <v>327</v>
      </c>
      <c r="I798" s="316">
        <v>99654</v>
      </c>
      <c r="J798" s="316">
        <f>-K2935/0.0833333333333333</f>
        <v>0</v>
      </c>
      <c r="K798" s="316"/>
      <c r="L798" s="317">
        <v>42746</v>
      </c>
      <c r="M798" s="317">
        <v>42736</v>
      </c>
      <c r="N798" s="317">
        <v>43465</v>
      </c>
      <c r="O798" s="338">
        <f>YEAR(N798)</f>
        <v>2018</v>
      </c>
      <c r="P798" s="336">
        <f>MONTH(N798)</f>
        <v>12</v>
      </c>
      <c r="Q798" s="333" t="str">
        <f>IF(P798&gt;9,CONCATENATE(O798,P798),CONCATENATE(O798,"0",P798))</f>
        <v>201812</v>
      </c>
      <c r="R798" s="311" t="s">
        <v>268</v>
      </c>
      <c r="S798" s="319">
        <v>0</v>
      </c>
      <c r="T798" s="319">
        <v>0</v>
      </c>
      <c r="U798" s="356"/>
      <c r="V798" s="360"/>
      <c r="W798" s="360"/>
      <c r="X798" s="360"/>
      <c r="Y798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98" s="348"/>
      <c r="AA798" s="349"/>
      <c r="AB798" s="349"/>
      <c r="AC798" s="349"/>
      <c r="AD798" s="349"/>
      <c r="AE798" s="349"/>
      <c r="AF798" s="349"/>
      <c r="AG798" s="349"/>
      <c r="AH798" s="349"/>
      <c r="AI798" s="349"/>
      <c r="AJ798" s="349"/>
      <c r="AK798" s="349"/>
      <c r="AL798" s="349"/>
      <c r="AM798" s="349"/>
      <c r="AN798" s="349"/>
      <c r="AO798" s="349"/>
      <c r="AP798" s="349"/>
      <c r="AQ798" s="349"/>
      <c r="AR798" s="8"/>
      <c r="AS798" s="8"/>
      <c r="AT798" s="8"/>
      <c r="AU798" s="8"/>
      <c r="AV798" s="8"/>
      <c r="AW798" s="8"/>
      <c r="AX798" s="8"/>
      <c r="AY798" s="8"/>
      <c r="AZ798" s="8"/>
      <c r="BA798" s="8"/>
      <c r="BB798" s="8"/>
      <c r="BC798" s="8"/>
      <c r="BD798" s="8"/>
      <c r="BE798" s="8"/>
      <c r="BF798" s="8"/>
      <c r="BG798" s="8"/>
      <c r="BH798" s="8"/>
      <c r="BI798" s="8"/>
      <c r="BJ798" s="8"/>
      <c r="BK798" s="8"/>
      <c r="BL798" s="8"/>
      <c r="BM798" s="8"/>
      <c r="BN798" s="8"/>
      <c r="BO798" s="8"/>
      <c r="BP798" s="8"/>
      <c r="BQ798" s="8"/>
      <c r="BR798" s="8"/>
      <c r="BS798" s="8"/>
      <c r="BT798" s="8"/>
      <c r="BU798" s="8"/>
      <c r="BV798" s="8"/>
      <c r="BW798" s="8"/>
      <c r="BX798" s="8"/>
      <c r="BY798" s="8"/>
      <c r="BZ798" s="8"/>
      <c r="CA798" s="8"/>
      <c r="CB798" s="8"/>
      <c r="CC798" s="8"/>
      <c r="CD798" s="8"/>
      <c r="CE798" s="8"/>
      <c r="CF798" s="8"/>
      <c r="CG798" s="8"/>
      <c r="CH798" s="8"/>
      <c r="CI798" s="8"/>
      <c r="CJ798" s="8"/>
      <c r="CK798" s="8"/>
      <c r="CL798" s="8"/>
      <c r="CM798" s="8"/>
      <c r="CN798" s="8"/>
      <c r="CO798" s="8"/>
      <c r="CP798" s="8"/>
      <c r="CQ798" s="8"/>
      <c r="CR798" s="8"/>
      <c r="CS798" s="8"/>
      <c r="CT798" s="8"/>
      <c r="CU798" s="8"/>
      <c r="CV798" s="8"/>
    </row>
    <row r="799" spans="1:430" s="242" customFormat="1" ht="43.5" customHeight="1" x14ac:dyDescent="0.25">
      <c r="A799" s="311" t="s">
        <v>274</v>
      </c>
      <c r="B799" s="369" t="s">
        <v>918</v>
      </c>
      <c r="C799" s="398" t="s">
        <v>920</v>
      </c>
      <c r="D799" s="314"/>
      <c r="E799" s="314" t="s">
        <v>387</v>
      </c>
      <c r="F799" s="315" t="s">
        <v>2203</v>
      </c>
      <c r="G799" s="313" t="s">
        <v>2204</v>
      </c>
      <c r="H799" s="313" t="s">
        <v>190</v>
      </c>
      <c r="I799" s="316">
        <v>1000000</v>
      </c>
      <c r="J799" s="316">
        <f>-K2392/0.0833333333333333</f>
        <v>0</v>
      </c>
      <c r="K799" s="316"/>
      <c r="L799" s="317">
        <v>42382</v>
      </c>
      <c r="M799" s="317">
        <v>42370</v>
      </c>
      <c r="N799" s="318">
        <v>43465</v>
      </c>
      <c r="O799" s="336">
        <f>YEAR(N799)</f>
        <v>2018</v>
      </c>
      <c r="P799" s="336">
        <f>MONTH(N799)</f>
        <v>12</v>
      </c>
      <c r="Q799" s="326" t="str">
        <f>IF(P799&gt;9,CONCATENATE(O799,P799),CONCATENATE(O799,"0",P799))</f>
        <v>201812</v>
      </c>
      <c r="R799" s="311" t="s">
        <v>44</v>
      </c>
      <c r="S799" s="319">
        <v>0.27</v>
      </c>
      <c r="T799" s="319">
        <v>0.04</v>
      </c>
      <c r="U799" s="313"/>
      <c r="V799" s="363"/>
      <c r="W799" s="363"/>
      <c r="X799" s="363"/>
      <c r="Y799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799" s="385"/>
      <c r="AA799" s="360"/>
      <c r="AB799" s="360"/>
      <c r="AC799" s="360"/>
      <c r="AD799" s="360"/>
      <c r="AE799" s="360"/>
      <c r="AF799" s="360"/>
      <c r="AG799" s="360"/>
      <c r="AH799" s="360"/>
      <c r="AI799" s="360"/>
      <c r="AJ799" s="360"/>
      <c r="AK799" s="360"/>
      <c r="AL799" s="360"/>
      <c r="AM799" s="360"/>
      <c r="AN799" s="360"/>
      <c r="AO799" s="360"/>
      <c r="AP799" s="360"/>
      <c r="AQ799" s="360"/>
      <c r="AR799" s="232"/>
      <c r="AS799" s="232"/>
      <c r="AT799" s="232"/>
      <c r="AU799" s="232"/>
      <c r="AV799" s="232"/>
      <c r="AW799" s="232"/>
      <c r="AX799" s="232"/>
      <c r="AY799" s="232"/>
      <c r="AZ799" s="232"/>
      <c r="BA799" s="232"/>
      <c r="BB799" s="232"/>
      <c r="BC799" s="232"/>
      <c r="BD799" s="232"/>
      <c r="BE799" s="232"/>
      <c r="BF799" s="232"/>
      <c r="BG799" s="232"/>
      <c r="BH799" s="232"/>
      <c r="BI799" s="232"/>
      <c r="BJ799" s="232"/>
      <c r="BK799" s="232"/>
      <c r="BL799" s="232"/>
      <c r="BM799" s="232"/>
      <c r="BN799" s="232"/>
      <c r="BO799" s="232"/>
      <c r="BP799" s="232"/>
      <c r="BQ799" s="232"/>
      <c r="BR799" s="232"/>
      <c r="BS799" s="232"/>
      <c r="BT799" s="232"/>
      <c r="BU799" s="232"/>
      <c r="BV799" s="232"/>
      <c r="BW799" s="232"/>
      <c r="BX799" s="232"/>
      <c r="BY799" s="232"/>
      <c r="BZ799" s="232"/>
      <c r="CA799" s="232"/>
      <c r="CB799" s="232"/>
      <c r="CC799" s="232"/>
      <c r="CD799" s="232"/>
      <c r="CE799" s="232"/>
      <c r="CF799" s="232"/>
      <c r="CG799" s="232"/>
      <c r="CH799" s="232"/>
      <c r="CI799" s="232"/>
      <c r="CJ799" s="232"/>
      <c r="CK799" s="232"/>
      <c r="CL799" s="232"/>
      <c r="CM799" s="232"/>
      <c r="CN799" s="232"/>
      <c r="CO799" s="232"/>
      <c r="CP799" s="232"/>
      <c r="CQ799" s="232"/>
      <c r="CR799" s="232"/>
      <c r="CS799" s="232"/>
      <c r="CT799" s="232"/>
      <c r="CU799" s="232"/>
      <c r="CV799" s="232"/>
      <c r="CW799" s="234"/>
      <c r="CX799" s="234"/>
      <c r="CY799" s="234"/>
      <c r="CZ799" s="234"/>
      <c r="DA799" s="234"/>
      <c r="DB799" s="234"/>
      <c r="DC799" s="234"/>
      <c r="DD799" s="234"/>
      <c r="DE799" s="234"/>
      <c r="DF799" s="234"/>
      <c r="DG799" s="234"/>
      <c r="DH799" s="234"/>
      <c r="DI799" s="234"/>
      <c r="DJ799" s="234"/>
      <c r="DK799" s="234"/>
      <c r="DL799" s="234"/>
      <c r="DM799" s="234"/>
      <c r="DN799" s="234"/>
      <c r="DO799" s="234"/>
      <c r="DP799" s="234"/>
      <c r="DQ799" s="234"/>
      <c r="DR799" s="234"/>
      <c r="DS799" s="234"/>
      <c r="DT799" s="234"/>
      <c r="DU799" s="234"/>
      <c r="DV799" s="234"/>
      <c r="DW799" s="234"/>
      <c r="DX799" s="234"/>
      <c r="DY799" s="234"/>
      <c r="DZ799" s="234"/>
      <c r="EA799" s="234"/>
      <c r="EB799" s="234"/>
      <c r="EC799" s="234"/>
      <c r="ED799" s="234"/>
      <c r="EE799" s="234"/>
      <c r="EF799" s="234"/>
      <c r="EG799" s="234"/>
      <c r="EH799" s="234"/>
      <c r="EI799" s="234"/>
      <c r="EJ799" s="234"/>
      <c r="EK799" s="234"/>
      <c r="EL799" s="234"/>
      <c r="EM799" s="234"/>
      <c r="EN799" s="234"/>
      <c r="EO799" s="234"/>
      <c r="EP799" s="234"/>
      <c r="EQ799" s="234"/>
      <c r="ER799" s="234"/>
      <c r="ES799" s="234"/>
      <c r="ET799" s="234"/>
      <c r="EU799" s="234"/>
      <c r="EV799" s="234"/>
      <c r="EW799" s="234"/>
      <c r="EX799" s="234"/>
      <c r="EY799" s="234"/>
      <c r="EZ799" s="234"/>
      <c r="FA799" s="234"/>
      <c r="FB799" s="234"/>
      <c r="FC799" s="234"/>
      <c r="FD799" s="234"/>
      <c r="FE799" s="234"/>
      <c r="FF799" s="234"/>
      <c r="FG799" s="234"/>
      <c r="FH799" s="234"/>
      <c r="FI799" s="234"/>
      <c r="FJ799" s="234"/>
      <c r="FK799" s="234"/>
      <c r="FL799" s="234"/>
      <c r="FM799" s="234"/>
      <c r="FN799" s="234"/>
      <c r="FO799" s="234"/>
      <c r="FP799" s="234"/>
      <c r="FQ799" s="234"/>
      <c r="FR799" s="234"/>
      <c r="FS799" s="234"/>
      <c r="FT799" s="234"/>
      <c r="FU799" s="234"/>
      <c r="FV799" s="234"/>
      <c r="FW799" s="234"/>
      <c r="FX799" s="234"/>
      <c r="FY799" s="234"/>
      <c r="FZ799" s="234"/>
      <c r="GA799" s="234"/>
      <c r="GB799" s="234"/>
      <c r="GC799" s="234"/>
      <c r="GD799" s="234"/>
      <c r="GE799" s="234"/>
      <c r="GF799" s="234"/>
      <c r="GG799" s="234"/>
      <c r="GH799" s="234"/>
      <c r="GI799" s="234"/>
      <c r="GJ799" s="234"/>
      <c r="GK799" s="234"/>
      <c r="GL799" s="234"/>
      <c r="GM799" s="234"/>
      <c r="GN799" s="234"/>
      <c r="GO799" s="234"/>
      <c r="GP799" s="234"/>
      <c r="GQ799" s="234"/>
      <c r="GR799" s="234"/>
      <c r="GS799" s="234"/>
      <c r="GT799" s="234"/>
      <c r="GU799" s="234"/>
      <c r="GV799" s="234"/>
      <c r="GW799" s="234"/>
      <c r="GX799" s="234"/>
      <c r="GY799" s="234"/>
      <c r="GZ799" s="234"/>
      <c r="HA799" s="234"/>
      <c r="HB799" s="234"/>
      <c r="HC799" s="234"/>
      <c r="HD799" s="234"/>
      <c r="HE799" s="234"/>
      <c r="HF799" s="234"/>
      <c r="HG799" s="234"/>
      <c r="HH799" s="234"/>
      <c r="HI799" s="234"/>
      <c r="HJ799" s="234"/>
      <c r="HK799" s="234"/>
      <c r="HL799" s="234"/>
      <c r="HM799" s="234"/>
      <c r="HN799" s="234"/>
      <c r="HO799" s="234"/>
      <c r="HP799" s="234"/>
      <c r="HQ799" s="234"/>
      <c r="HR799" s="234"/>
      <c r="HS799" s="234"/>
      <c r="HT799" s="234"/>
      <c r="HU799" s="234"/>
      <c r="HV799" s="234"/>
      <c r="HW799" s="234"/>
      <c r="HX799" s="234"/>
      <c r="HY799" s="234"/>
      <c r="HZ799" s="234"/>
      <c r="IA799" s="234"/>
      <c r="IB799" s="234"/>
      <c r="IC799" s="234"/>
      <c r="ID799" s="234"/>
      <c r="IE799" s="234"/>
      <c r="IF799" s="234"/>
      <c r="IG799" s="234"/>
      <c r="IH799" s="234"/>
      <c r="II799" s="234"/>
      <c r="IJ799" s="234"/>
      <c r="IK799" s="234"/>
      <c r="IL799" s="234"/>
      <c r="IM799" s="234"/>
      <c r="IN799" s="234"/>
      <c r="IO799" s="234"/>
      <c r="IP799" s="234"/>
      <c r="IQ799" s="234"/>
      <c r="IR799" s="234"/>
      <c r="IS799" s="234"/>
      <c r="IT799" s="234"/>
      <c r="IU799" s="234"/>
      <c r="IV799" s="234"/>
      <c r="IW799" s="234"/>
      <c r="IX799" s="234"/>
      <c r="IY799" s="234"/>
      <c r="IZ799" s="234"/>
      <c r="JA799" s="234"/>
      <c r="JB799" s="234"/>
      <c r="JC799" s="234"/>
      <c r="JD799" s="234"/>
      <c r="JE799" s="234"/>
      <c r="JF799" s="234"/>
      <c r="JG799" s="234"/>
      <c r="JH799" s="234"/>
      <c r="JI799" s="234"/>
      <c r="JJ799" s="234"/>
      <c r="JK799" s="234"/>
      <c r="JL799" s="234"/>
      <c r="JM799" s="234"/>
      <c r="JN799" s="234"/>
      <c r="JO799" s="234"/>
      <c r="JP799" s="234"/>
      <c r="JQ799" s="234"/>
      <c r="JR799" s="234"/>
      <c r="JS799" s="234"/>
      <c r="JT799" s="234"/>
      <c r="JU799" s="234"/>
      <c r="JV799" s="234"/>
      <c r="JW799" s="234"/>
      <c r="JX799" s="234"/>
      <c r="JY799" s="234"/>
      <c r="JZ799" s="234"/>
      <c r="KA799" s="234"/>
      <c r="KB799" s="234"/>
      <c r="KC799" s="234"/>
      <c r="KD799" s="234"/>
      <c r="KE799" s="234"/>
      <c r="KF799" s="234"/>
      <c r="KG799" s="234"/>
      <c r="KH799" s="234"/>
      <c r="KI799" s="234"/>
      <c r="KJ799" s="234"/>
      <c r="KK799" s="234"/>
      <c r="KL799" s="234"/>
      <c r="KM799" s="234"/>
      <c r="KN799" s="234"/>
      <c r="KO799" s="234"/>
      <c r="KP799" s="234"/>
      <c r="KQ799" s="234"/>
      <c r="KR799" s="234"/>
      <c r="KS799" s="234"/>
      <c r="KT799" s="234"/>
      <c r="KU799" s="234"/>
      <c r="KV799" s="234"/>
      <c r="KW799" s="234"/>
      <c r="KX799" s="234"/>
      <c r="KY799" s="234"/>
      <c r="KZ799" s="234"/>
      <c r="LA799" s="234"/>
      <c r="LB799" s="234"/>
      <c r="LC799" s="234"/>
      <c r="LD799" s="234"/>
      <c r="LE799" s="234"/>
      <c r="LF799" s="234"/>
      <c r="LG799" s="234"/>
      <c r="LH799" s="234"/>
      <c r="LI799" s="234"/>
      <c r="LJ799" s="234"/>
      <c r="LK799" s="234"/>
      <c r="LL799" s="234"/>
      <c r="LM799" s="234"/>
      <c r="LN799" s="234"/>
      <c r="LO799" s="234"/>
      <c r="LP799" s="234"/>
      <c r="LQ799" s="234"/>
      <c r="LR799" s="234"/>
      <c r="LS799" s="234"/>
      <c r="LT799" s="234"/>
      <c r="LU799" s="234"/>
      <c r="LV799" s="234"/>
      <c r="LW799" s="234"/>
      <c r="LX799" s="234"/>
      <c r="LY799" s="234"/>
      <c r="LZ799" s="234"/>
      <c r="MA799" s="234"/>
      <c r="MB799" s="234"/>
      <c r="MC799" s="234"/>
      <c r="MD799" s="234"/>
      <c r="ME799" s="234"/>
      <c r="MF799" s="234"/>
      <c r="MG799" s="234"/>
      <c r="MH799" s="234"/>
      <c r="MI799" s="234"/>
      <c r="MJ799" s="234"/>
      <c r="MK799" s="234"/>
      <c r="ML799" s="234"/>
      <c r="MM799" s="234"/>
      <c r="MN799" s="234"/>
      <c r="MO799" s="234"/>
      <c r="MP799" s="234"/>
      <c r="MQ799" s="234"/>
      <c r="MR799" s="234"/>
      <c r="MS799" s="234"/>
      <c r="MT799" s="234"/>
      <c r="MU799" s="234"/>
      <c r="MV799" s="234"/>
      <c r="MW799" s="234"/>
      <c r="MX799" s="234"/>
      <c r="MY799" s="234"/>
      <c r="MZ799" s="234"/>
      <c r="NA799" s="234"/>
      <c r="NB799" s="234"/>
      <c r="NC799" s="234"/>
      <c r="ND799" s="234"/>
      <c r="NE799" s="234"/>
      <c r="NF799" s="234"/>
      <c r="NG799" s="234"/>
      <c r="NH799" s="234"/>
      <c r="NI799" s="234"/>
      <c r="NJ799" s="234"/>
      <c r="NK799" s="234"/>
      <c r="NL799" s="234"/>
      <c r="NM799" s="234"/>
      <c r="NN799" s="234"/>
      <c r="NO799" s="234"/>
      <c r="NP799" s="234"/>
      <c r="NQ799" s="234"/>
      <c r="NR799" s="234"/>
      <c r="NS799" s="234"/>
      <c r="NT799" s="234"/>
      <c r="NU799" s="234"/>
      <c r="NV799" s="234"/>
      <c r="NW799" s="234"/>
      <c r="NX799" s="234"/>
      <c r="NY799" s="234"/>
      <c r="NZ799" s="234"/>
      <c r="OA799" s="234"/>
      <c r="OB799" s="234"/>
      <c r="OC799" s="234"/>
      <c r="OD799" s="234"/>
      <c r="OE799" s="234"/>
      <c r="OF799" s="234"/>
      <c r="OG799" s="234"/>
      <c r="OH799" s="234"/>
      <c r="OI799" s="234"/>
      <c r="OJ799" s="234"/>
      <c r="OK799" s="234"/>
      <c r="OL799" s="234"/>
      <c r="OM799" s="234"/>
      <c r="ON799" s="234"/>
      <c r="OO799" s="234"/>
      <c r="OP799" s="234"/>
      <c r="OQ799" s="234"/>
      <c r="OR799" s="234"/>
      <c r="OS799" s="234"/>
      <c r="OT799" s="234"/>
      <c r="OU799" s="234"/>
      <c r="OV799" s="234"/>
      <c r="OW799" s="234"/>
      <c r="OX799" s="234"/>
      <c r="OY799" s="234"/>
      <c r="OZ799" s="234"/>
      <c r="PA799" s="234"/>
      <c r="PB799" s="234"/>
      <c r="PC799" s="234"/>
      <c r="PD799" s="234"/>
      <c r="PE799" s="234"/>
      <c r="PF799" s="234"/>
      <c r="PG799" s="234"/>
      <c r="PH799" s="234"/>
      <c r="PI799" s="234"/>
      <c r="PJ799" s="234"/>
      <c r="PK799" s="234"/>
      <c r="PL799" s="234"/>
      <c r="PM799" s="234"/>
      <c r="PN799" s="234"/>
    </row>
    <row r="800" spans="1:430" s="242" customFormat="1" ht="43.5" customHeight="1" x14ac:dyDescent="0.25">
      <c r="A800" s="311" t="s">
        <v>274</v>
      </c>
      <c r="B800" s="369" t="s">
        <v>918</v>
      </c>
      <c r="C800" s="398" t="s">
        <v>920</v>
      </c>
      <c r="D800" s="314"/>
      <c r="E800" s="314" t="s">
        <v>387</v>
      </c>
      <c r="F800" s="315" t="s">
        <v>2203</v>
      </c>
      <c r="G800" s="313" t="s">
        <v>2204</v>
      </c>
      <c r="H800" s="313" t="s">
        <v>188</v>
      </c>
      <c r="I800" s="316">
        <v>1000000</v>
      </c>
      <c r="J800" s="316">
        <f>-K2393/0.0833333333333333</f>
        <v>0</v>
      </c>
      <c r="K800" s="316"/>
      <c r="L800" s="317">
        <v>42382</v>
      </c>
      <c r="M800" s="317">
        <v>42370</v>
      </c>
      <c r="N800" s="318">
        <v>43465</v>
      </c>
      <c r="O800" s="336">
        <f>YEAR(N800)</f>
        <v>2018</v>
      </c>
      <c r="P800" s="336">
        <f>MONTH(N800)</f>
        <v>12</v>
      </c>
      <c r="Q800" s="326" t="str">
        <f>IF(P800&gt;9,CONCATENATE(O800,P800),CONCATENATE(O800,"0",P800))</f>
        <v>201812</v>
      </c>
      <c r="R800" s="311" t="s">
        <v>44</v>
      </c>
      <c r="S800" s="319">
        <v>0.27</v>
      </c>
      <c r="T800" s="319">
        <v>0.04</v>
      </c>
      <c r="U800" s="313"/>
      <c r="V800" s="363"/>
      <c r="W800" s="363"/>
      <c r="X800" s="363"/>
      <c r="Y800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00" s="385"/>
      <c r="AA800" s="360"/>
      <c r="AB800" s="360"/>
      <c r="AC800" s="360"/>
      <c r="AD800" s="360"/>
      <c r="AE800" s="360"/>
      <c r="AF800" s="360"/>
      <c r="AG800" s="360"/>
      <c r="AH800" s="360"/>
      <c r="AI800" s="360"/>
      <c r="AJ800" s="360"/>
      <c r="AK800" s="360"/>
      <c r="AL800" s="360"/>
      <c r="AM800" s="360"/>
      <c r="AN800" s="360"/>
      <c r="AO800" s="360"/>
      <c r="AP800" s="360"/>
      <c r="AQ800" s="360"/>
      <c r="AR800" s="232"/>
      <c r="AS800" s="232"/>
      <c r="AT800" s="232"/>
      <c r="AU800" s="232"/>
      <c r="AV800" s="232"/>
      <c r="AW800" s="232"/>
      <c r="AX800" s="232"/>
      <c r="AY800" s="232"/>
      <c r="AZ800" s="232"/>
      <c r="BA800" s="232"/>
      <c r="BB800" s="232"/>
      <c r="BC800" s="232"/>
      <c r="BD800" s="232"/>
      <c r="BE800" s="232"/>
      <c r="BF800" s="232"/>
      <c r="BG800" s="232"/>
      <c r="BH800" s="232"/>
      <c r="BI800" s="232"/>
      <c r="BJ800" s="232"/>
      <c r="BK800" s="232"/>
      <c r="BL800" s="232"/>
      <c r="BM800" s="232"/>
      <c r="BN800" s="232"/>
      <c r="BO800" s="232"/>
      <c r="BP800" s="232"/>
      <c r="BQ800" s="232"/>
      <c r="BR800" s="232"/>
      <c r="BS800" s="232"/>
      <c r="BT800" s="232"/>
      <c r="BU800" s="232"/>
      <c r="BV800" s="232"/>
      <c r="BW800" s="232"/>
      <c r="BX800" s="232"/>
      <c r="BY800" s="232"/>
      <c r="BZ800" s="232"/>
      <c r="CA800" s="232"/>
      <c r="CB800" s="232"/>
      <c r="CC800" s="232"/>
      <c r="CD800" s="232"/>
      <c r="CE800" s="232"/>
      <c r="CF800" s="232"/>
      <c r="CG800" s="232"/>
      <c r="CH800" s="232"/>
      <c r="CI800" s="232"/>
      <c r="CJ800" s="232"/>
      <c r="CK800" s="232"/>
      <c r="CL800" s="232"/>
      <c r="CM800" s="232"/>
      <c r="CN800" s="232"/>
      <c r="CO800" s="232"/>
      <c r="CP800" s="232"/>
      <c r="CQ800" s="232"/>
      <c r="CR800" s="232"/>
      <c r="CS800" s="232"/>
      <c r="CT800" s="232"/>
      <c r="CU800" s="232"/>
      <c r="CV800" s="232"/>
      <c r="CW800" s="234"/>
      <c r="CX800" s="234"/>
      <c r="CY800" s="234"/>
      <c r="CZ800" s="234"/>
      <c r="DA800" s="234"/>
      <c r="DB800" s="234"/>
      <c r="DC800" s="234"/>
      <c r="DD800" s="234"/>
      <c r="DE800" s="234"/>
      <c r="DF800" s="234"/>
      <c r="DG800" s="234"/>
      <c r="DH800" s="234"/>
      <c r="DI800" s="234"/>
      <c r="DJ800" s="234"/>
      <c r="DK800" s="234"/>
      <c r="DL800" s="234"/>
      <c r="DM800" s="234"/>
      <c r="DN800" s="234"/>
      <c r="DO800" s="234"/>
      <c r="DP800" s="234"/>
      <c r="DQ800" s="234"/>
      <c r="DR800" s="234"/>
      <c r="DS800" s="234"/>
      <c r="DT800" s="234"/>
      <c r="DU800" s="234"/>
      <c r="DV800" s="234"/>
      <c r="DW800" s="234"/>
      <c r="DX800" s="234"/>
      <c r="DY800" s="234"/>
      <c r="DZ800" s="234"/>
      <c r="EA800" s="234"/>
      <c r="EB800" s="234"/>
      <c r="EC800" s="234"/>
      <c r="ED800" s="234"/>
      <c r="EE800" s="234"/>
      <c r="EF800" s="234"/>
      <c r="EG800" s="234"/>
      <c r="EH800" s="234"/>
      <c r="EI800" s="234"/>
      <c r="EJ800" s="234"/>
      <c r="EK800" s="234"/>
      <c r="EL800" s="234"/>
      <c r="EM800" s="234"/>
      <c r="EN800" s="234"/>
      <c r="EO800" s="234"/>
      <c r="EP800" s="234"/>
      <c r="EQ800" s="234"/>
      <c r="ER800" s="234"/>
      <c r="ES800" s="234"/>
      <c r="ET800" s="234"/>
      <c r="EU800" s="234"/>
      <c r="EV800" s="234"/>
      <c r="EW800" s="234"/>
      <c r="EX800" s="234"/>
      <c r="EY800" s="234"/>
      <c r="EZ800" s="234"/>
      <c r="FA800" s="234"/>
      <c r="FB800" s="234"/>
      <c r="FC800" s="234"/>
      <c r="FD800" s="234"/>
      <c r="FE800" s="234"/>
      <c r="FF800" s="234"/>
      <c r="FG800" s="234"/>
      <c r="FH800" s="234"/>
      <c r="FI800" s="234"/>
      <c r="FJ800" s="234"/>
      <c r="FK800" s="234"/>
      <c r="FL800" s="234"/>
      <c r="FM800" s="234"/>
      <c r="FN800" s="234"/>
      <c r="FO800" s="234"/>
      <c r="FP800" s="234"/>
      <c r="FQ800" s="234"/>
      <c r="FR800" s="234"/>
      <c r="FS800" s="234"/>
      <c r="FT800" s="234"/>
      <c r="FU800" s="234"/>
      <c r="FV800" s="234"/>
      <c r="FW800" s="234"/>
      <c r="FX800" s="234"/>
      <c r="FY800" s="234"/>
      <c r="FZ800" s="234"/>
      <c r="GA800" s="234"/>
      <c r="GB800" s="234"/>
      <c r="GC800" s="234"/>
      <c r="GD800" s="234"/>
      <c r="GE800" s="234"/>
      <c r="GF800" s="234"/>
      <c r="GG800" s="234"/>
      <c r="GH800" s="234"/>
      <c r="GI800" s="234"/>
      <c r="GJ800" s="234"/>
      <c r="GK800" s="234"/>
      <c r="GL800" s="234"/>
      <c r="GM800" s="234"/>
      <c r="GN800" s="234"/>
      <c r="GO800" s="234"/>
      <c r="GP800" s="234"/>
      <c r="GQ800" s="234"/>
      <c r="GR800" s="234"/>
      <c r="GS800" s="234"/>
      <c r="GT800" s="234"/>
      <c r="GU800" s="234"/>
      <c r="GV800" s="234"/>
      <c r="GW800" s="234"/>
      <c r="GX800" s="234"/>
      <c r="GY800" s="234"/>
      <c r="GZ800" s="234"/>
      <c r="HA800" s="234"/>
      <c r="HB800" s="234"/>
      <c r="HC800" s="234"/>
      <c r="HD800" s="234"/>
      <c r="HE800" s="234"/>
      <c r="HF800" s="234"/>
      <c r="HG800" s="234"/>
      <c r="HH800" s="234"/>
      <c r="HI800" s="234"/>
      <c r="HJ800" s="234"/>
      <c r="HK800" s="234"/>
      <c r="HL800" s="234"/>
      <c r="HM800" s="234"/>
      <c r="HN800" s="234"/>
      <c r="HO800" s="234"/>
      <c r="HP800" s="234"/>
      <c r="HQ800" s="234"/>
      <c r="HR800" s="234"/>
      <c r="HS800" s="234"/>
      <c r="HT800" s="234"/>
      <c r="HU800" s="234"/>
      <c r="HV800" s="234"/>
      <c r="HW800" s="234"/>
      <c r="HX800" s="234"/>
      <c r="HY800" s="234"/>
      <c r="HZ800" s="234"/>
      <c r="IA800" s="234"/>
      <c r="IB800" s="234"/>
      <c r="IC800" s="234"/>
      <c r="ID800" s="234"/>
      <c r="IE800" s="234"/>
      <c r="IF800" s="234"/>
      <c r="IG800" s="234"/>
      <c r="IH800" s="234"/>
      <c r="II800" s="234"/>
      <c r="IJ800" s="234"/>
      <c r="IK800" s="234"/>
      <c r="IL800" s="234"/>
      <c r="IM800" s="234"/>
      <c r="IN800" s="234"/>
      <c r="IO800" s="234"/>
      <c r="IP800" s="234"/>
      <c r="IQ800" s="234"/>
      <c r="IR800" s="234"/>
      <c r="IS800" s="234"/>
      <c r="IT800" s="234"/>
      <c r="IU800" s="234"/>
      <c r="IV800" s="234"/>
      <c r="IW800" s="234"/>
      <c r="IX800" s="234"/>
      <c r="IY800" s="234"/>
      <c r="IZ800" s="234"/>
      <c r="JA800" s="234"/>
      <c r="JB800" s="234"/>
      <c r="JC800" s="234"/>
      <c r="JD800" s="234"/>
      <c r="JE800" s="234"/>
      <c r="JF800" s="234"/>
      <c r="JG800" s="234"/>
      <c r="JH800" s="234"/>
      <c r="JI800" s="234"/>
      <c r="JJ800" s="234"/>
      <c r="JK800" s="234"/>
      <c r="JL800" s="234"/>
      <c r="JM800" s="234"/>
      <c r="JN800" s="234"/>
      <c r="JO800" s="234"/>
      <c r="JP800" s="234"/>
      <c r="JQ800" s="234"/>
      <c r="JR800" s="234"/>
      <c r="JS800" s="234"/>
      <c r="JT800" s="234"/>
      <c r="JU800" s="234"/>
      <c r="JV800" s="234"/>
      <c r="JW800" s="234"/>
      <c r="JX800" s="234"/>
      <c r="JY800" s="234"/>
      <c r="JZ800" s="234"/>
      <c r="KA800" s="234"/>
      <c r="KB800" s="234"/>
      <c r="KC800" s="234"/>
      <c r="KD800" s="234"/>
      <c r="KE800" s="234"/>
      <c r="KF800" s="234"/>
      <c r="KG800" s="234"/>
      <c r="KH800" s="234"/>
      <c r="KI800" s="234"/>
      <c r="KJ800" s="234"/>
      <c r="KK800" s="234"/>
      <c r="KL800" s="234"/>
      <c r="KM800" s="234"/>
      <c r="KN800" s="234"/>
      <c r="KO800" s="234"/>
      <c r="KP800" s="234"/>
      <c r="KQ800" s="234"/>
      <c r="KR800" s="234"/>
      <c r="KS800" s="234"/>
      <c r="KT800" s="234"/>
      <c r="KU800" s="234"/>
      <c r="KV800" s="234"/>
      <c r="KW800" s="234"/>
      <c r="KX800" s="234"/>
      <c r="KY800" s="234"/>
      <c r="KZ800" s="234"/>
      <c r="LA800" s="234"/>
      <c r="LB800" s="234"/>
      <c r="LC800" s="234"/>
      <c r="LD800" s="234"/>
      <c r="LE800" s="234"/>
      <c r="LF800" s="234"/>
      <c r="LG800" s="234"/>
      <c r="LH800" s="234"/>
      <c r="LI800" s="234"/>
      <c r="LJ800" s="234"/>
      <c r="LK800" s="234"/>
      <c r="LL800" s="234"/>
      <c r="LM800" s="234"/>
      <c r="LN800" s="234"/>
      <c r="LO800" s="234"/>
      <c r="LP800" s="234"/>
      <c r="LQ800" s="234"/>
      <c r="LR800" s="234"/>
      <c r="LS800" s="234"/>
      <c r="LT800" s="234"/>
      <c r="LU800" s="234"/>
      <c r="LV800" s="234"/>
      <c r="LW800" s="234"/>
      <c r="LX800" s="234"/>
      <c r="LY800" s="234"/>
      <c r="LZ800" s="234"/>
      <c r="MA800" s="234"/>
      <c r="MB800" s="234"/>
      <c r="MC800" s="234"/>
      <c r="MD800" s="234"/>
      <c r="ME800" s="234"/>
      <c r="MF800" s="234"/>
      <c r="MG800" s="234"/>
      <c r="MH800" s="234"/>
      <c r="MI800" s="234"/>
      <c r="MJ800" s="234"/>
      <c r="MK800" s="234"/>
      <c r="ML800" s="234"/>
      <c r="MM800" s="234"/>
      <c r="MN800" s="234"/>
      <c r="MO800" s="234"/>
      <c r="MP800" s="234"/>
      <c r="MQ800" s="234"/>
      <c r="MR800" s="234"/>
      <c r="MS800" s="234"/>
      <c r="MT800" s="234"/>
      <c r="MU800" s="234"/>
      <c r="MV800" s="234"/>
      <c r="MW800" s="234"/>
      <c r="MX800" s="234"/>
      <c r="MY800" s="234"/>
      <c r="MZ800" s="234"/>
      <c r="NA800" s="234"/>
      <c r="NB800" s="234"/>
      <c r="NC800" s="234"/>
      <c r="ND800" s="234"/>
      <c r="NE800" s="234"/>
      <c r="NF800" s="234"/>
      <c r="NG800" s="234"/>
      <c r="NH800" s="234"/>
      <c r="NI800" s="234"/>
      <c r="NJ800" s="234"/>
      <c r="NK800" s="234"/>
      <c r="NL800" s="234"/>
      <c r="NM800" s="234"/>
      <c r="NN800" s="234"/>
      <c r="NO800" s="234"/>
      <c r="NP800" s="234"/>
      <c r="NQ800" s="234"/>
      <c r="NR800" s="234"/>
      <c r="NS800" s="234"/>
      <c r="NT800" s="234"/>
      <c r="NU800" s="234"/>
      <c r="NV800" s="234"/>
      <c r="NW800" s="234"/>
      <c r="NX800" s="234"/>
      <c r="NY800" s="234"/>
      <c r="NZ800" s="234"/>
      <c r="OA800" s="234"/>
      <c r="OB800" s="234"/>
      <c r="OC800" s="234"/>
      <c r="OD800" s="234"/>
      <c r="OE800" s="234"/>
      <c r="OF800" s="234"/>
      <c r="OG800" s="234"/>
      <c r="OH800" s="234"/>
      <c r="OI800" s="234"/>
      <c r="OJ800" s="234"/>
      <c r="OK800" s="234"/>
      <c r="OL800" s="234"/>
      <c r="OM800" s="234"/>
      <c r="ON800" s="234"/>
      <c r="OO800" s="234"/>
      <c r="OP800" s="234"/>
      <c r="OQ800" s="234"/>
      <c r="OR800" s="234"/>
      <c r="OS800" s="234"/>
      <c r="OT800" s="234"/>
      <c r="OU800" s="234"/>
      <c r="OV800" s="234"/>
      <c r="OW800" s="234"/>
      <c r="OX800" s="234"/>
      <c r="OY800" s="234"/>
      <c r="OZ800" s="234"/>
      <c r="PA800" s="234"/>
      <c r="PB800" s="234"/>
      <c r="PC800" s="234"/>
      <c r="PD800" s="234"/>
      <c r="PE800" s="234"/>
      <c r="PF800" s="234"/>
      <c r="PG800" s="234"/>
      <c r="PH800" s="234"/>
      <c r="PI800" s="234"/>
      <c r="PJ800" s="234"/>
      <c r="PK800" s="234"/>
      <c r="PL800" s="234"/>
      <c r="PM800" s="234"/>
      <c r="PN800" s="234"/>
    </row>
    <row r="801" spans="1:430" s="242" customFormat="1" ht="43.5" customHeight="1" x14ac:dyDescent="0.25">
      <c r="A801" s="311" t="s">
        <v>274</v>
      </c>
      <c r="B801" s="369" t="s">
        <v>918</v>
      </c>
      <c r="C801" s="398" t="s">
        <v>920</v>
      </c>
      <c r="D801" s="314"/>
      <c r="E801" s="314" t="s">
        <v>387</v>
      </c>
      <c r="F801" s="315" t="s">
        <v>2203</v>
      </c>
      <c r="G801" s="313" t="s">
        <v>2204</v>
      </c>
      <c r="H801" s="313" t="s">
        <v>2205</v>
      </c>
      <c r="I801" s="316">
        <v>1000000</v>
      </c>
      <c r="J801" s="316">
        <f>-K2394/0.0833333333333333</f>
        <v>0</v>
      </c>
      <c r="K801" s="316"/>
      <c r="L801" s="317">
        <v>42382</v>
      </c>
      <c r="M801" s="317">
        <v>42370</v>
      </c>
      <c r="N801" s="318">
        <v>43465</v>
      </c>
      <c r="O801" s="336">
        <f>YEAR(N801)</f>
        <v>2018</v>
      </c>
      <c r="P801" s="336">
        <f>MONTH(N801)</f>
        <v>12</v>
      </c>
      <c r="Q801" s="326" t="str">
        <f>IF(P801&gt;9,CONCATENATE(O801,P801),CONCATENATE(O801,"0",P801))</f>
        <v>201812</v>
      </c>
      <c r="R801" s="311" t="s">
        <v>44</v>
      </c>
      <c r="S801" s="319">
        <v>0.27</v>
      </c>
      <c r="T801" s="319">
        <v>0.04</v>
      </c>
      <c r="U801" s="313"/>
      <c r="V801" s="363"/>
      <c r="W801" s="363"/>
      <c r="X801" s="363"/>
      <c r="Y801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01" s="385"/>
      <c r="AA801" s="360"/>
      <c r="AB801" s="360"/>
      <c r="AC801" s="360"/>
      <c r="AD801" s="360"/>
      <c r="AE801" s="360"/>
      <c r="AF801" s="360"/>
      <c r="AG801" s="360"/>
      <c r="AH801" s="360"/>
      <c r="AI801" s="360"/>
      <c r="AJ801" s="360"/>
      <c r="AK801" s="360"/>
      <c r="AL801" s="360"/>
      <c r="AM801" s="360"/>
      <c r="AN801" s="360"/>
      <c r="AO801" s="360"/>
      <c r="AP801" s="360"/>
      <c r="AQ801" s="360"/>
      <c r="AR801" s="232"/>
      <c r="AS801" s="232"/>
      <c r="AT801" s="232"/>
      <c r="AU801" s="232"/>
      <c r="AV801" s="232"/>
      <c r="AW801" s="232"/>
      <c r="AX801" s="232"/>
      <c r="AY801" s="232"/>
      <c r="AZ801" s="232"/>
      <c r="BA801" s="232"/>
      <c r="BB801" s="232"/>
      <c r="BC801" s="232"/>
      <c r="BD801" s="232"/>
      <c r="BE801" s="232"/>
      <c r="BF801" s="232"/>
      <c r="BG801" s="232"/>
      <c r="BH801" s="232"/>
      <c r="BI801" s="232"/>
      <c r="BJ801" s="232"/>
      <c r="BK801" s="232"/>
      <c r="BL801" s="232"/>
      <c r="BM801" s="232"/>
      <c r="BN801" s="232"/>
      <c r="BO801" s="232"/>
      <c r="BP801" s="232"/>
      <c r="BQ801" s="232"/>
      <c r="BR801" s="232"/>
      <c r="BS801" s="232"/>
      <c r="BT801" s="232"/>
      <c r="BU801" s="232"/>
      <c r="BV801" s="232"/>
      <c r="BW801" s="232"/>
      <c r="BX801" s="232"/>
      <c r="BY801" s="232"/>
      <c r="BZ801" s="232"/>
      <c r="CA801" s="232"/>
      <c r="CB801" s="232"/>
      <c r="CC801" s="232"/>
      <c r="CD801" s="232"/>
      <c r="CE801" s="232"/>
      <c r="CF801" s="232"/>
      <c r="CG801" s="232"/>
      <c r="CH801" s="232"/>
      <c r="CI801" s="232"/>
      <c r="CJ801" s="232"/>
      <c r="CK801" s="232"/>
      <c r="CL801" s="232"/>
      <c r="CM801" s="232"/>
      <c r="CN801" s="232"/>
      <c r="CO801" s="232"/>
      <c r="CP801" s="232"/>
      <c r="CQ801" s="232"/>
      <c r="CR801" s="232"/>
      <c r="CS801" s="232"/>
      <c r="CT801" s="232"/>
      <c r="CU801" s="232"/>
      <c r="CV801" s="232"/>
      <c r="CW801" s="234"/>
      <c r="CX801" s="234"/>
      <c r="CY801" s="234"/>
      <c r="CZ801" s="234"/>
      <c r="DA801" s="234"/>
      <c r="DB801" s="234"/>
      <c r="DC801" s="234"/>
      <c r="DD801" s="234"/>
      <c r="DE801" s="234"/>
      <c r="DF801" s="234"/>
      <c r="DG801" s="234"/>
      <c r="DH801" s="234"/>
      <c r="DI801" s="234"/>
      <c r="DJ801" s="234"/>
      <c r="DK801" s="234"/>
      <c r="DL801" s="234"/>
      <c r="DM801" s="234"/>
      <c r="DN801" s="234"/>
      <c r="DO801" s="234"/>
      <c r="DP801" s="234"/>
      <c r="DQ801" s="234"/>
      <c r="DR801" s="234"/>
      <c r="DS801" s="234"/>
      <c r="DT801" s="234"/>
      <c r="DU801" s="234"/>
      <c r="DV801" s="234"/>
      <c r="DW801" s="234"/>
      <c r="DX801" s="234"/>
      <c r="DY801" s="234"/>
      <c r="DZ801" s="234"/>
      <c r="EA801" s="234"/>
      <c r="EB801" s="234"/>
      <c r="EC801" s="234"/>
      <c r="ED801" s="234"/>
      <c r="EE801" s="234"/>
      <c r="EF801" s="234"/>
      <c r="EG801" s="234"/>
      <c r="EH801" s="234"/>
      <c r="EI801" s="234"/>
      <c r="EJ801" s="234"/>
      <c r="EK801" s="234"/>
      <c r="EL801" s="234"/>
      <c r="EM801" s="234"/>
      <c r="EN801" s="234"/>
      <c r="EO801" s="234"/>
      <c r="EP801" s="234"/>
      <c r="EQ801" s="234"/>
      <c r="ER801" s="234"/>
      <c r="ES801" s="234"/>
      <c r="ET801" s="234"/>
      <c r="EU801" s="234"/>
      <c r="EV801" s="234"/>
      <c r="EW801" s="234"/>
      <c r="EX801" s="234"/>
      <c r="EY801" s="234"/>
      <c r="EZ801" s="234"/>
      <c r="FA801" s="234"/>
      <c r="FB801" s="234"/>
      <c r="FC801" s="234"/>
      <c r="FD801" s="234"/>
      <c r="FE801" s="234"/>
      <c r="FF801" s="234"/>
      <c r="FG801" s="234"/>
      <c r="FH801" s="234"/>
      <c r="FI801" s="234"/>
      <c r="FJ801" s="234"/>
      <c r="FK801" s="234"/>
      <c r="FL801" s="234"/>
      <c r="FM801" s="234"/>
      <c r="FN801" s="234"/>
      <c r="FO801" s="234"/>
      <c r="FP801" s="234"/>
      <c r="FQ801" s="234"/>
      <c r="FR801" s="234"/>
      <c r="FS801" s="234"/>
      <c r="FT801" s="234"/>
      <c r="FU801" s="234"/>
      <c r="FV801" s="234"/>
      <c r="FW801" s="234"/>
      <c r="FX801" s="234"/>
      <c r="FY801" s="234"/>
      <c r="FZ801" s="234"/>
      <c r="GA801" s="234"/>
      <c r="GB801" s="234"/>
      <c r="GC801" s="234"/>
      <c r="GD801" s="234"/>
      <c r="GE801" s="234"/>
      <c r="GF801" s="234"/>
      <c r="GG801" s="234"/>
      <c r="GH801" s="234"/>
      <c r="GI801" s="234"/>
      <c r="GJ801" s="234"/>
      <c r="GK801" s="234"/>
      <c r="GL801" s="234"/>
      <c r="GM801" s="234"/>
      <c r="GN801" s="234"/>
      <c r="GO801" s="234"/>
      <c r="GP801" s="234"/>
      <c r="GQ801" s="234"/>
      <c r="GR801" s="234"/>
      <c r="GS801" s="234"/>
      <c r="GT801" s="234"/>
      <c r="GU801" s="234"/>
      <c r="GV801" s="234"/>
      <c r="GW801" s="234"/>
      <c r="GX801" s="234"/>
      <c r="GY801" s="234"/>
      <c r="GZ801" s="234"/>
      <c r="HA801" s="234"/>
      <c r="HB801" s="234"/>
      <c r="HC801" s="234"/>
      <c r="HD801" s="234"/>
      <c r="HE801" s="234"/>
      <c r="HF801" s="234"/>
      <c r="HG801" s="234"/>
      <c r="HH801" s="234"/>
      <c r="HI801" s="234"/>
      <c r="HJ801" s="234"/>
      <c r="HK801" s="234"/>
      <c r="HL801" s="234"/>
      <c r="HM801" s="234"/>
      <c r="HN801" s="234"/>
      <c r="HO801" s="234"/>
      <c r="HP801" s="234"/>
      <c r="HQ801" s="234"/>
      <c r="HR801" s="234"/>
      <c r="HS801" s="234"/>
      <c r="HT801" s="234"/>
      <c r="HU801" s="234"/>
      <c r="HV801" s="234"/>
      <c r="HW801" s="234"/>
      <c r="HX801" s="234"/>
      <c r="HY801" s="234"/>
      <c r="HZ801" s="234"/>
      <c r="IA801" s="234"/>
      <c r="IB801" s="234"/>
      <c r="IC801" s="234"/>
      <c r="ID801" s="234"/>
      <c r="IE801" s="234"/>
      <c r="IF801" s="234"/>
      <c r="IG801" s="234"/>
      <c r="IH801" s="234"/>
      <c r="II801" s="234"/>
      <c r="IJ801" s="234"/>
      <c r="IK801" s="234"/>
      <c r="IL801" s="234"/>
      <c r="IM801" s="234"/>
      <c r="IN801" s="234"/>
      <c r="IO801" s="234"/>
      <c r="IP801" s="234"/>
      <c r="IQ801" s="234"/>
      <c r="IR801" s="234"/>
      <c r="IS801" s="234"/>
      <c r="IT801" s="234"/>
      <c r="IU801" s="234"/>
      <c r="IV801" s="234"/>
      <c r="IW801" s="234"/>
      <c r="IX801" s="234"/>
      <c r="IY801" s="234"/>
      <c r="IZ801" s="234"/>
      <c r="JA801" s="234"/>
      <c r="JB801" s="234"/>
      <c r="JC801" s="234"/>
      <c r="JD801" s="234"/>
      <c r="JE801" s="234"/>
      <c r="JF801" s="234"/>
      <c r="JG801" s="234"/>
      <c r="JH801" s="234"/>
      <c r="JI801" s="234"/>
      <c r="JJ801" s="234"/>
      <c r="JK801" s="234"/>
      <c r="JL801" s="234"/>
      <c r="JM801" s="234"/>
      <c r="JN801" s="234"/>
      <c r="JO801" s="234"/>
      <c r="JP801" s="234"/>
      <c r="JQ801" s="234"/>
      <c r="JR801" s="234"/>
      <c r="JS801" s="234"/>
      <c r="JT801" s="234"/>
      <c r="JU801" s="234"/>
      <c r="JV801" s="234"/>
      <c r="JW801" s="234"/>
      <c r="JX801" s="234"/>
      <c r="JY801" s="234"/>
      <c r="JZ801" s="234"/>
      <c r="KA801" s="234"/>
      <c r="KB801" s="234"/>
      <c r="KC801" s="234"/>
      <c r="KD801" s="234"/>
      <c r="KE801" s="234"/>
      <c r="KF801" s="234"/>
      <c r="KG801" s="234"/>
      <c r="KH801" s="234"/>
      <c r="KI801" s="234"/>
      <c r="KJ801" s="234"/>
      <c r="KK801" s="234"/>
      <c r="KL801" s="234"/>
      <c r="KM801" s="234"/>
      <c r="KN801" s="234"/>
      <c r="KO801" s="234"/>
      <c r="KP801" s="234"/>
      <c r="KQ801" s="234"/>
      <c r="KR801" s="234"/>
      <c r="KS801" s="234"/>
      <c r="KT801" s="234"/>
      <c r="KU801" s="234"/>
      <c r="KV801" s="234"/>
      <c r="KW801" s="234"/>
      <c r="KX801" s="234"/>
      <c r="KY801" s="234"/>
      <c r="KZ801" s="234"/>
      <c r="LA801" s="234"/>
      <c r="LB801" s="234"/>
      <c r="LC801" s="234"/>
      <c r="LD801" s="234"/>
      <c r="LE801" s="234"/>
      <c r="LF801" s="234"/>
      <c r="LG801" s="234"/>
      <c r="LH801" s="234"/>
      <c r="LI801" s="234"/>
      <c r="LJ801" s="234"/>
      <c r="LK801" s="234"/>
      <c r="LL801" s="234"/>
      <c r="LM801" s="234"/>
      <c r="LN801" s="234"/>
      <c r="LO801" s="234"/>
      <c r="LP801" s="234"/>
      <c r="LQ801" s="234"/>
      <c r="LR801" s="234"/>
      <c r="LS801" s="234"/>
      <c r="LT801" s="234"/>
      <c r="LU801" s="234"/>
      <c r="LV801" s="234"/>
      <c r="LW801" s="234"/>
      <c r="LX801" s="234"/>
      <c r="LY801" s="234"/>
      <c r="LZ801" s="234"/>
      <c r="MA801" s="234"/>
      <c r="MB801" s="234"/>
      <c r="MC801" s="234"/>
      <c r="MD801" s="234"/>
      <c r="ME801" s="234"/>
      <c r="MF801" s="234"/>
      <c r="MG801" s="234"/>
      <c r="MH801" s="234"/>
      <c r="MI801" s="234"/>
      <c r="MJ801" s="234"/>
      <c r="MK801" s="234"/>
      <c r="ML801" s="234"/>
      <c r="MM801" s="234"/>
      <c r="MN801" s="234"/>
      <c r="MO801" s="234"/>
      <c r="MP801" s="234"/>
      <c r="MQ801" s="234"/>
      <c r="MR801" s="234"/>
      <c r="MS801" s="234"/>
      <c r="MT801" s="234"/>
      <c r="MU801" s="234"/>
      <c r="MV801" s="234"/>
      <c r="MW801" s="234"/>
      <c r="MX801" s="234"/>
      <c r="MY801" s="234"/>
      <c r="MZ801" s="234"/>
      <c r="NA801" s="234"/>
      <c r="NB801" s="234"/>
      <c r="NC801" s="234"/>
      <c r="ND801" s="234"/>
      <c r="NE801" s="234"/>
      <c r="NF801" s="234"/>
      <c r="NG801" s="234"/>
      <c r="NH801" s="234"/>
      <c r="NI801" s="234"/>
      <c r="NJ801" s="234"/>
      <c r="NK801" s="234"/>
      <c r="NL801" s="234"/>
      <c r="NM801" s="234"/>
      <c r="NN801" s="234"/>
      <c r="NO801" s="234"/>
      <c r="NP801" s="234"/>
      <c r="NQ801" s="234"/>
      <c r="NR801" s="234"/>
      <c r="NS801" s="234"/>
      <c r="NT801" s="234"/>
      <c r="NU801" s="234"/>
      <c r="NV801" s="234"/>
      <c r="NW801" s="234"/>
      <c r="NX801" s="234"/>
      <c r="NY801" s="234"/>
      <c r="NZ801" s="234"/>
      <c r="OA801" s="234"/>
      <c r="OB801" s="234"/>
      <c r="OC801" s="234"/>
      <c r="OD801" s="234"/>
      <c r="OE801" s="234"/>
      <c r="OF801" s="234"/>
      <c r="OG801" s="234"/>
      <c r="OH801" s="234"/>
      <c r="OI801" s="234"/>
      <c r="OJ801" s="234"/>
      <c r="OK801" s="234"/>
      <c r="OL801" s="234"/>
      <c r="OM801" s="234"/>
      <c r="ON801" s="234"/>
      <c r="OO801" s="234"/>
      <c r="OP801" s="234"/>
      <c r="OQ801" s="234"/>
      <c r="OR801" s="234"/>
      <c r="OS801" s="234"/>
      <c r="OT801" s="234"/>
      <c r="OU801" s="234"/>
      <c r="OV801" s="234"/>
      <c r="OW801" s="234"/>
      <c r="OX801" s="234"/>
      <c r="OY801" s="234"/>
      <c r="OZ801" s="234"/>
      <c r="PA801" s="234"/>
      <c r="PB801" s="234"/>
      <c r="PC801" s="234"/>
      <c r="PD801" s="234"/>
      <c r="PE801" s="234"/>
      <c r="PF801" s="234"/>
      <c r="PG801" s="234"/>
      <c r="PH801" s="234"/>
      <c r="PI801" s="234"/>
      <c r="PJ801" s="234"/>
      <c r="PK801" s="234"/>
      <c r="PL801" s="234"/>
      <c r="PM801" s="234"/>
      <c r="PN801" s="234"/>
    </row>
    <row r="802" spans="1:430" s="242" customFormat="1" ht="43.5" customHeight="1" x14ac:dyDescent="0.25">
      <c r="A802" s="311" t="s">
        <v>274</v>
      </c>
      <c r="B802" s="369" t="s">
        <v>918</v>
      </c>
      <c r="C802" s="398" t="s">
        <v>920</v>
      </c>
      <c r="D802" s="314"/>
      <c r="E802" s="314" t="s">
        <v>387</v>
      </c>
      <c r="F802" s="315" t="s">
        <v>2203</v>
      </c>
      <c r="G802" s="313" t="s">
        <v>2204</v>
      </c>
      <c r="H802" s="313" t="s">
        <v>2206</v>
      </c>
      <c r="I802" s="316">
        <v>1000000</v>
      </c>
      <c r="J802" s="316">
        <f>-K2395/0.0833333333333333</f>
        <v>0</v>
      </c>
      <c r="K802" s="316"/>
      <c r="L802" s="317">
        <v>42382</v>
      </c>
      <c r="M802" s="317">
        <v>42370</v>
      </c>
      <c r="N802" s="318">
        <v>43465</v>
      </c>
      <c r="O802" s="336">
        <f>YEAR(N802)</f>
        <v>2018</v>
      </c>
      <c r="P802" s="336">
        <f>MONTH(N802)</f>
        <v>12</v>
      </c>
      <c r="Q802" s="326" t="str">
        <f>IF(P802&gt;9,CONCATENATE(O802,P802),CONCATENATE(O802,"0",P802))</f>
        <v>201812</v>
      </c>
      <c r="R802" s="311" t="s">
        <v>44</v>
      </c>
      <c r="S802" s="319">
        <v>0.27</v>
      </c>
      <c r="T802" s="319">
        <v>0.04</v>
      </c>
      <c r="U802" s="313"/>
      <c r="V802" s="363"/>
      <c r="W802" s="363"/>
      <c r="X802" s="363"/>
      <c r="Y802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02" s="385"/>
      <c r="AA802" s="360"/>
      <c r="AB802" s="360"/>
      <c r="AC802" s="360"/>
      <c r="AD802" s="360"/>
      <c r="AE802" s="360"/>
      <c r="AF802" s="360"/>
      <c r="AG802" s="360"/>
      <c r="AH802" s="360"/>
      <c r="AI802" s="360"/>
      <c r="AJ802" s="360"/>
      <c r="AK802" s="360"/>
      <c r="AL802" s="360"/>
      <c r="AM802" s="360"/>
      <c r="AN802" s="360"/>
      <c r="AO802" s="360"/>
      <c r="AP802" s="360"/>
      <c r="AQ802" s="360"/>
      <c r="AR802" s="232"/>
      <c r="AS802" s="232"/>
      <c r="AT802" s="232"/>
      <c r="AU802" s="232"/>
      <c r="AV802" s="232"/>
      <c r="AW802" s="232"/>
      <c r="AX802" s="232"/>
      <c r="AY802" s="232"/>
      <c r="AZ802" s="232"/>
      <c r="BA802" s="232"/>
      <c r="BB802" s="232"/>
      <c r="BC802" s="232"/>
      <c r="BD802" s="232"/>
      <c r="BE802" s="232"/>
      <c r="BF802" s="232"/>
      <c r="BG802" s="232"/>
      <c r="BH802" s="232"/>
      <c r="BI802" s="232"/>
      <c r="BJ802" s="232"/>
      <c r="BK802" s="232"/>
      <c r="BL802" s="232"/>
      <c r="BM802" s="232"/>
      <c r="BN802" s="232"/>
      <c r="BO802" s="232"/>
      <c r="BP802" s="232"/>
      <c r="BQ802" s="232"/>
      <c r="BR802" s="232"/>
      <c r="BS802" s="232"/>
      <c r="BT802" s="232"/>
      <c r="BU802" s="232"/>
      <c r="BV802" s="232"/>
      <c r="BW802" s="232"/>
      <c r="BX802" s="232"/>
      <c r="BY802" s="232"/>
      <c r="BZ802" s="232"/>
      <c r="CA802" s="232"/>
      <c r="CB802" s="232"/>
      <c r="CC802" s="232"/>
      <c r="CD802" s="232"/>
      <c r="CE802" s="232"/>
      <c r="CF802" s="232"/>
      <c r="CG802" s="232"/>
      <c r="CH802" s="232"/>
      <c r="CI802" s="232"/>
      <c r="CJ802" s="232"/>
      <c r="CK802" s="232"/>
      <c r="CL802" s="232"/>
      <c r="CM802" s="232"/>
      <c r="CN802" s="232"/>
      <c r="CO802" s="232"/>
      <c r="CP802" s="232"/>
      <c r="CQ802" s="232"/>
      <c r="CR802" s="232"/>
      <c r="CS802" s="232"/>
      <c r="CT802" s="232"/>
      <c r="CU802" s="232"/>
      <c r="CV802" s="232"/>
      <c r="CW802" s="234"/>
      <c r="CX802" s="234"/>
      <c r="CY802" s="234"/>
      <c r="CZ802" s="234"/>
      <c r="DA802" s="234"/>
      <c r="DB802" s="234"/>
      <c r="DC802" s="234"/>
      <c r="DD802" s="234"/>
      <c r="DE802" s="234"/>
      <c r="DF802" s="234"/>
      <c r="DG802" s="234"/>
      <c r="DH802" s="234"/>
      <c r="DI802" s="234"/>
      <c r="DJ802" s="234"/>
      <c r="DK802" s="234"/>
      <c r="DL802" s="234"/>
      <c r="DM802" s="234"/>
      <c r="DN802" s="234"/>
      <c r="DO802" s="234"/>
      <c r="DP802" s="234"/>
      <c r="DQ802" s="234"/>
      <c r="DR802" s="234"/>
      <c r="DS802" s="234"/>
      <c r="DT802" s="234"/>
      <c r="DU802" s="234"/>
      <c r="DV802" s="234"/>
      <c r="DW802" s="234"/>
      <c r="DX802" s="234"/>
      <c r="DY802" s="234"/>
      <c r="DZ802" s="234"/>
      <c r="EA802" s="234"/>
      <c r="EB802" s="234"/>
      <c r="EC802" s="234"/>
      <c r="ED802" s="234"/>
      <c r="EE802" s="234"/>
      <c r="EF802" s="234"/>
      <c r="EG802" s="234"/>
      <c r="EH802" s="234"/>
      <c r="EI802" s="234"/>
      <c r="EJ802" s="234"/>
      <c r="EK802" s="234"/>
      <c r="EL802" s="234"/>
      <c r="EM802" s="234"/>
      <c r="EN802" s="234"/>
      <c r="EO802" s="234"/>
      <c r="EP802" s="234"/>
      <c r="EQ802" s="234"/>
      <c r="ER802" s="234"/>
      <c r="ES802" s="234"/>
      <c r="ET802" s="234"/>
      <c r="EU802" s="234"/>
      <c r="EV802" s="234"/>
      <c r="EW802" s="234"/>
      <c r="EX802" s="234"/>
      <c r="EY802" s="234"/>
      <c r="EZ802" s="234"/>
      <c r="FA802" s="234"/>
      <c r="FB802" s="234"/>
      <c r="FC802" s="234"/>
      <c r="FD802" s="234"/>
      <c r="FE802" s="234"/>
      <c r="FF802" s="234"/>
      <c r="FG802" s="234"/>
      <c r="FH802" s="234"/>
      <c r="FI802" s="234"/>
      <c r="FJ802" s="234"/>
      <c r="FK802" s="234"/>
      <c r="FL802" s="234"/>
      <c r="FM802" s="234"/>
      <c r="FN802" s="234"/>
      <c r="FO802" s="234"/>
      <c r="FP802" s="234"/>
      <c r="FQ802" s="234"/>
      <c r="FR802" s="234"/>
      <c r="FS802" s="234"/>
      <c r="FT802" s="234"/>
      <c r="FU802" s="234"/>
      <c r="FV802" s="234"/>
      <c r="FW802" s="234"/>
      <c r="FX802" s="234"/>
      <c r="FY802" s="234"/>
      <c r="FZ802" s="234"/>
      <c r="GA802" s="234"/>
      <c r="GB802" s="234"/>
      <c r="GC802" s="234"/>
      <c r="GD802" s="234"/>
      <c r="GE802" s="234"/>
      <c r="GF802" s="234"/>
      <c r="GG802" s="234"/>
      <c r="GH802" s="234"/>
      <c r="GI802" s="234"/>
      <c r="GJ802" s="234"/>
      <c r="GK802" s="234"/>
      <c r="GL802" s="234"/>
      <c r="GM802" s="234"/>
      <c r="GN802" s="234"/>
      <c r="GO802" s="234"/>
      <c r="GP802" s="234"/>
      <c r="GQ802" s="234"/>
      <c r="GR802" s="234"/>
      <c r="GS802" s="234"/>
      <c r="GT802" s="234"/>
      <c r="GU802" s="234"/>
      <c r="GV802" s="234"/>
      <c r="GW802" s="234"/>
      <c r="GX802" s="234"/>
      <c r="GY802" s="234"/>
      <c r="GZ802" s="234"/>
      <c r="HA802" s="234"/>
      <c r="HB802" s="234"/>
      <c r="HC802" s="234"/>
      <c r="HD802" s="234"/>
      <c r="HE802" s="234"/>
      <c r="HF802" s="234"/>
      <c r="HG802" s="234"/>
      <c r="HH802" s="234"/>
      <c r="HI802" s="234"/>
      <c r="HJ802" s="234"/>
      <c r="HK802" s="234"/>
      <c r="HL802" s="234"/>
      <c r="HM802" s="234"/>
      <c r="HN802" s="234"/>
      <c r="HO802" s="234"/>
      <c r="HP802" s="234"/>
      <c r="HQ802" s="234"/>
      <c r="HR802" s="234"/>
      <c r="HS802" s="234"/>
      <c r="HT802" s="234"/>
      <c r="HU802" s="234"/>
      <c r="HV802" s="234"/>
      <c r="HW802" s="234"/>
      <c r="HX802" s="234"/>
      <c r="HY802" s="234"/>
      <c r="HZ802" s="234"/>
      <c r="IA802" s="234"/>
      <c r="IB802" s="234"/>
      <c r="IC802" s="234"/>
      <c r="ID802" s="234"/>
      <c r="IE802" s="234"/>
      <c r="IF802" s="234"/>
      <c r="IG802" s="234"/>
      <c r="IH802" s="234"/>
      <c r="II802" s="234"/>
      <c r="IJ802" s="234"/>
      <c r="IK802" s="234"/>
      <c r="IL802" s="234"/>
      <c r="IM802" s="234"/>
      <c r="IN802" s="234"/>
      <c r="IO802" s="234"/>
      <c r="IP802" s="234"/>
      <c r="IQ802" s="234"/>
      <c r="IR802" s="234"/>
      <c r="IS802" s="234"/>
      <c r="IT802" s="234"/>
      <c r="IU802" s="234"/>
      <c r="IV802" s="234"/>
      <c r="IW802" s="234"/>
      <c r="IX802" s="234"/>
      <c r="IY802" s="234"/>
      <c r="IZ802" s="234"/>
      <c r="JA802" s="234"/>
      <c r="JB802" s="234"/>
      <c r="JC802" s="234"/>
      <c r="JD802" s="234"/>
      <c r="JE802" s="234"/>
      <c r="JF802" s="234"/>
      <c r="JG802" s="234"/>
      <c r="JH802" s="234"/>
      <c r="JI802" s="234"/>
      <c r="JJ802" s="234"/>
      <c r="JK802" s="234"/>
      <c r="JL802" s="234"/>
      <c r="JM802" s="234"/>
      <c r="JN802" s="234"/>
      <c r="JO802" s="234"/>
      <c r="JP802" s="234"/>
      <c r="JQ802" s="234"/>
      <c r="JR802" s="234"/>
      <c r="JS802" s="234"/>
      <c r="JT802" s="234"/>
      <c r="JU802" s="234"/>
      <c r="JV802" s="234"/>
      <c r="JW802" s="234"/>
      <c r="JX802" s="234"/>
      <c r="JY802" s="234"/>
      <c r="JZ802" s="234"/>
      <c r="KA802" s="234"/>
      <c r="KB802" s="234"/>
      <c r="KC802" s="234"/>
      <c r="KD802" s="234"/>
      <c r="KE802" s="234"/>
      <c r="KF802" s="234"/>
      <c r="KG802" s="234"/>
      <c r="KH802" s="234"/>
      <c r="KI802" s="234"/>
      <c r="KJ802" s="234"/>
      <c r="KK802" s="234"/>
      <c r="KL802" s="234"/>
      <c r="KM802" s="234"/>
      <c r="KN802" s="234"/>
      <c r="KO802" s="234"/>
      <c r="KP802" s="234"/>
      <c r="KQ802" s="234"/>
      <c r="KR802" s="234"/>
      <c r="KS802" s="234"/>
      <c r="KT802" s="234"/>
      <c r="KU802" s="234"/>
      <c r="KV802" s="234"/>
      <c r="KW802" s="234"/>
      <c r="KX802" s="234"/>
      <c r="KY802" s="234"/>
      <c r="KZ802" s="234"/>
      <c r="LA802" s="234"/>
      <c r="LB802" s="234"/>
      <c r="LC802" s="234"/>
      <c r="LD802" s="234"/>
      <c r="LE802" s="234"/>
      <c r="LF802" s="234"/>
      <c r="LG802" s="234"/>
      <c r="LH802" s="234"/>
      <c r="LI802" s="234"/>
      <c r="LJ802" s="234"/>
      <c r="LK802" s="234"/>
      <c r="LL802" s="234"/>
      <c r="LM802" s="234"/>
      <c r="LN802" s="234"/>
      <c r="LO802" s="234"/>
      <c r="LP802" s="234"/>
      <c r="LQ802" s="234"/>
      <c r="LR802" s="234"/>
      <c r="LS802" s="234"/>
      <c r="LT802" s="234"/>
      <c r="LU802" s="234"/>
      <c r="LV802" s="234"/>
      <c r="LW802" s="234"/>
      <c r="LX802" s="234"/>
      <c r="LY802" s="234"/>
      <c r="LZ802" s="234"/>
      <c r="MA802" s="234"/>
      <c r="MB802" s="234"/>
      <c r="MC802" s="234"/>
      <c r="MD802" s="234"/>
      <c r="ME802" s="234"/>
      <c r="MF802" s="234"/>
      <c r="MG802" s="234"/>
      <c r="MH802" s="234"/>
      <c r="MI802" s="234"/>
      <c r="MJ802" s="234"/>
      <c r="MK802" s="234"/>
      <c r="ML802" s="234"/>
      <c r="MM802" s="234"/>
      <c r="MN802" s="234"/>
      <c r="MO802" s="234"/>
      <c r="MP802" s="234"/>
      <c r="MQ802" s="234"/>
      <c r="MR802" s="234"/>
      <c r="MS802" s="234"/>
      <c r="MT802" s="234"/>
      <c r="MU802" s="234"/>
      <c r="MV802" s="234"/>
      <c r="MW802" s="234"/>
      <c r="MX802" s="234"/>
      <c r="MY802" s="234"/>
      <c r="MZ802" s="234"/>
      <c r="NA802" s="234"/>
      <c r="NB802" s="234"/>
      <c r="NC802" s="234"/>
      <c r="ND802" s="234"/>
      <c r="NE802" s="234"/>
      <c r="NF802" s="234"/>
      <c r="NG802" s="234"/>
      <c r="NH802" s="234"/>
      <c r="NI802" s="234"/>
      <c r="NJ802" s="234"/>
      <c r="NK802" s="234"/>
      <c r="NL802" s="234"/>
      <c r="NM802" s="234"/>
      <c r="NN802" s="234"/>
      <c r="NO802" s="234"/>
      <c r="NP802" s="234"/>
      <c r="NQ802" s="234"/>
      <c r="NR802" s="234"/>
      <c r="NS802" s="234"/>
      <c r="NT802" s="234"/>
      <c r="NU802" s="234"/>
      <c r="NV802" s="234"/>
      <c r="NW802" s="234"/>
      <c r="NX802" s="234"/>
      <c r="NY802" s="234"/>
      <c r="NZ802" s="234"/>
      <c r="OA802" s="234"/>
      <c r="OB802" s="234"/>
      <c r="OC802" s="234"/>
      <c r="OD802" s="234"/>
      <c r="OE802" s="234"/>
      <c r="OF802" s="234"/>
      <c r="OG802" s="234"/>
      <c r="OH802" s="234"/>
      <c r="OI802" s="234"/>
      <c r="OJ802" s="234"/>
      <c r="OK802" s="234"/>
      <c r="OL802" s="234"/>
      <c r="OM802" s="234"/>
      <c r="ON802" s="234"/>
      <c r="OO802" s="234"/>
      <c r="OP802" s="234"/>
      <c r="OQ802" s="234"/>
      <c r="OR802" s="234"/>
      <c r="OS802" s="234"/>
      <c r="OT802" s="234"/>
      <c r="OU802" s="234"/>
      <c r="OV802" s="234"/>
      <c r="OW802" s="234"/>
      <c r="OX802" s="234"/>
      <c r="OY802" s="234"/>
      <c r="OZ802" s="234"/>
      <c r="PA802" s="234"/>
      <c r="PB802" s="234"/>
      <c r="PC802" s="234"/>
      <c r="PD802" s="234"/>
      <c r="PE802" s="234"/>
      <c r="PF802" s="234"/>
      <c r="PG802" s="234"/>
      <c r="PH802" s="234"/>
      <c r="PI802" s="234"/>
      <c r="PJ802" s="234"/>
      <c r="PK802" s="234"/>
      <c r="PL802" s="234"/>
      <c r="PM802" s="234"/>
      <c r="PN802" s="234"/>
    </row>
    <row r="803" spans="1:430" s="233" customFormat="1" ht="43.5" customHeight="1" x14ac:dyDescent="0.25">
      <c r="A803" s="311" t="s">
        <v>274</v>
      </c>
      <c r="B803" s="369" t="s">
        <v>918</v>
      </c>
      <c r="C803" s="398" t="s">
        <v>920</v>
      </c>
      <c r="D803" s="314"/>
      <c r="E803" s="314" t="s">
        <v>387</v>
      </c>
      <c r="F803" s="315" t="s">
        <v>2203</v>
      </c>
      <c r="G803" s="313" t="s">
        <v>2204</v>
      </c>
      <c r="H803" s="313" t="s">
        <v>187</v>
      </c>
      <c r="I803" s="316">
        <v>1000000</v>
      </c>
      <c r="J803" s="316">
        <f>-K2396/0.0833333333333333</f>
        <v>0</v>
      </c>
      <c r="K803" s="316"/>
      <c r="L803" s="317">
        <v>42382</v>
      </c>
      <c r="M803" s="317">
        <v>42370</v>
      </c>
      <c r="N803" s="318">
        <v>43465</v>
      </c>
      <c r="O803" s="336">
        <f>YEAR(N803)</f>
        <v>2018</v>
      </c>
      <c r="P803" s="336">
        <f>MONTH(N803)</f>
        <v>12</v>
      </c>
      <c r="Q803" s="326" t="str">
        <f>IF(P803&gt;9,CONCATENATE(O803,P803),CONCATENATE(O803,"0",P803))</f>
        <v>201812</v>
      </c>
      <c r="R803" s="311" t="s">
        <v>44</v>
      </c>
      <c r="S803" s="319">
        <v>0.27</v>
      </c>
      <c r="T803" s="319">
        <v>0.04</v>
      </c>
      <c r="U803" s="313"/>
      <c r="V803" s="363"/>
      <c r="W803" s="363"/>
      <c r="X803" s="363"/>
      <c r="Y803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03" s="385"/>
      <c r="AA803" s="360"/>
      <c r="AB803" s="360"/>
      <c r="AC803" s="360"/>
      <c r="AD803" s="360"/>
      <c r="AE803" s="360"/>
      <c r="AF803" s="360"/>
      <c r="AG803" s="360"/>
      <c r="AH803" s="360"/>
      <c r="AI803" s="360"/>
      <c r="AJ803" s="360"/>
      <c r="AK803" s="360"/>
      <c r="AL803" s="360"/>
      <c r="AM803" s="360"/>
      <c r="AN803" s="360"/>
      <c r="AO803" s="360"/>
      <c r="AP803" s="360"/>
      <c r="AQ803" s="360"/>
      <c r="AR803" s="232"/>
      <c r="AS803" s="232"/>
      <c r="AT803" s="232"/>
      <c r="AU803" s="232"/>
      <c r="AV803" s="232"/>
      <c r="AW803" s="232"/>
      <c r="AX803" s="232"/>
      <c r="AY803" s="232"/>
      <c r="AZ803" s="232"/>
      <c r="BA803" s="232"/>
      <c r="BB803" s="232"/>
      <c r="BC803" s="232"/>
      <c r="BD803" s="232"/>
      <c r="BE803" s="232"/>
      <c r="BF803" s="232"/>
      <c r="BG803" s="232"/>
      <c r="BH803" s="232"/>
      <c r="BI803" s="232"/>
      <c r="BJ803" s="232"/>
      <c r="BK803" s="232"/>
      <c r="BL803" s="232"/>
      <c r="BM803" s="232"/>
      <c r="BN803" s="232"/>
      <c r="BO803" s="232"/>
      <c r="BP803" s="232"/>
      <c r="BQ803" s="232"/>
      <c r="BR803" s="232"/>
      <c r="BS803" s="232"/>
      <c r="BT803" s="232"/>
      <c r="BU803" s="232"/>
      <c r="BV803" s="232"/>
      <c r="BW803" s="232"/>
      <c r="BX803" s="232"/>
      <c r="BY803" s="232"/>
      <c r="BZ803" s="232"/>
      <c r="CA803" s="232"/>
      <c r="CB803" s="232"/>
      <c r="CC803" s="232"/>
      <c r="CD803" s="232"/>
      <c r="CE803" s="232"/>
      <c r="CF803" s="232"/>
      <c r="CG803" s="232"/>
      <c r="CH803" s="232"/>
      <c r="CI803" s="232"/>
      <c r="CJ803" s="232"/>
      <c r="CK803" s="232"/>
      <c r="CL803" s="232"/>
      <c r="CM803" s="232"/>
      <c r="CN803" s="232"/>
      <c r="CO803" s="232"/>
      <c r="CP803" s="232"/>
      <c r="CQ803" s="232"/>
      <c r="CR803" s="232"/>
      <c r="CS803" s="232"/>
      <c r="CT803" s="232"/>
      <c r="CU803" s="232"/>
      <c r="CV803" s="232"/>
    </row>
    <row r="804" spans="1:430" s="233" customFormat="1" ht="43.5" customHeight="1" x14ac:dyDescent="0.25">
      <c r="A804" s="311" t="s">
        <v>274</v>
      </c>
      <c r="B804" s="369" t="s">
        <v>918</v>
      </c>
      <c r="C804" s="398" t="s">
        <v>920</v>
      </c>
      <c r="D804" s="314" t="s">
        <v>720</v>
      </c>
      <c r="E804" s="314" t="s">
        <v>378</v>
      </c>
      <c r="F804" s="315" t="s">
        <v>576</v>
      </c>
      <c r="G804" s="313" t="s">
        <v>577</v>
      </c>
      <c r="H804" s="313" t="s">
        <v>578</v>
      </c>
      <c r="I804" s="316">
        <v>3930640</v>
      </c>
      <c r="J804" s="316">
        <f>-K2911/0.0833333333333333</f>
        <v>0</v>
      </c>
      <c r="K804" s="316"/>
      <c r="L804" s="317">
        <v>42725</v>
      </c>
      <c r="M804" s="317">
        <v>42767</v>
      </c>
      <c r="N804" s="317">
        <v>43496</v>
      </c>
      <c r="O804" s="338">
        <f>YEAR(N804)</f>
        <v>2019</v>
      </c>
      <c r="P804" s="336">
        <f>MONTH(N804)</f>
        <v>1</v>
      </c>
      <c r="Q804" s="333" t="str">
        <f>IF(P804&gt;9,CONCATENATE(O804,P804),CONCATENATE(O804,"0",P804))</f>
        <v>201901</v>
      </c>
      <c r="R804" s="311">
        <v>0</v>
      </c>
      <c r="S804" s="319">
        <v>0</v>
      </c>
      <c r="T804" s="319">
        <v>0</v>
      </c>
      <c r="U804" s="308"/>
      <c r="V804" s="363"/>
      <c r="W804" s="360"/>
      <c r="X804" s="363"/>
      <c r="Y804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04" s="422"/>
      <c r="AA804" s="349"/>
      <c r="AB804" s="349"/>
      <c r="AC804" s="349"/>
      <c r="AD804" s="349"/>
      <c r="AE804" s="349"/>
      <c r="AF804" s="349"/>
      <c r="AG804" s="349"/>
      <c r="AH804" s="349"/>
      <c r="AI804" s="349"/>
      <c r="AJ804" s="349"/>
      <c r="AK804" s="349"/>
      <c r="AL804" s="349"/>
      <c r="AM804" s="349"/>
      <c r="AN804" s="349"/>
      <c r="AO804" s="349"/>
      <c r="AP804" s="349"/>
      <c r="AQ804" s="349"/>
      <c r="AR804" s="232"/>
      <c r="AS804" s="232"/>
      <c r="AT804" s="232"/>
      <c r="AU804" s="232"/>
      <c r="AV804" s="232"/>
      <c r="AW804" s="232"/>
      <c r="AX804" s="232"/>
      <c r="AY804" s="232"/>
      <c r="AZ804" s="232"/>
      <c r="BA804" s="232"/>
      <c r="BB804" s="232"/>
      <c r="BC804" s="232"/>
      <c r="BD804" s="232"/>
      <c r="BE804" s="232"/>
      <c r="BF804" s="232"/>
      <c r="BG804" s="232"/>
      <c r="BH804" s="232"/>
      <c r="BI804" s="232"/>
      <c r="BJ804" s="232"/>
      <c r="BK804" s="232"/>
      <c r="BL804" s="232"/>
      <c r="BM804" s="232"/>
      <c r="BN804" s="232"/>
      <c r="BO804" s="232"/>
      <c r="BP804" s="232"/>
      <c r="BQ804" s="232"/>
      <c r="BR804" s="232"/>
      <c r="BS804" s="232"/>
      <c r="BT804" s="232"/>
      <c r="BU804" s="232"/>
      <c r="BV804" s="232"/>
      <c r="BW804" s="232"/>
      <c r="BX804" s="232"/>
      <c r="BY804" s="232"/>
      <c r="BZ804" s="232"/>
      <c r="CA804" s="232"/>
      <c r="CB804" s="232"/>
      <c r="CC804" s="232"/>
      <c r="CD804" s="232"/>
      <c r="CE804" s="232"/>
      <c r="CF804" s="232"/>
      <c r="CG804" s="232"/>
      <c r="CH804" s="232"/>
      <c r="CI804" s="232"/>
      <c r="CJ804" s="232"/>
      <c r="CK804" s="232"/>
      <c r="CL804" s="232"/>
      <c r="CM804" s="232"/>
      <c r="CN804" s="232"/>
      <c r="CO804" s="232"/>
      <c r="CP804" s="232"/>
      <c r="CQ804" s="232"/>
      <c r="CR804" s="232"/>
      <c r="CS804" s="232"/>
      <c r="CT804" s="232"/>
      <c r="CU804" s="232"/>
      <c r="CV804" s="232"/>
    </row>
    <row r="805" spans="1:430" s="7" customFormat="1" ht="43.5" customHeight="1" x14ac:dyDescent="0.25">
      <c r="A805" s="403" t="s">
        <v>274</v>
      </c>
      <c r="B805" s="364" t="s">
        <v>918</v>
      </c>
      <c r="C805" s="398" t="s">
        <v>920</v>
      </c>
      <c r="D805" s="320"/>
      <c r="E805" s="320" t="s">
        <v>387</v>
      </c>
      <c r="F805" s="404" t="s">
        <v>2325</v>
      </c>
      <c r="G805" s="405" t="s">
        <v>1324</v>
      </c>
      <c r="H805" s="405" t="s">
        <v>2326</v>
      </c>
      <c r="I805" s="406">
        <v>4000000</v>
      </c>
      <c r="J805" s="406">
        <f>-K2351/0.0833333333333333</f>
        <v>0</v>
      </c>
      <c r="K805" s="406"/>
      <c r="L805" s="407">
        <v>42452</v>
      </c>
      <c r="M805" s="407">
        <v>42452</v>
      </c>
      <c r="N805" s="407">
        <v>43546</v>
      </c>
      <c r="O805" s="408">
        <f>YEAR(N805)</f>
        <v>2019</v>
      </c>
      <c r="P805" s="336">
        <f>MONTH(N805)</f>
        <v>3</v>
      </c>
      <c r="Q805" s="409" t="str">
        <f>IF(P805&gt;9,CONCATENATE(O805,P805),CONCATENATE(O805,"0",P805))</f>
        <v>201903</v>
      </c>
      <c r="R805" s="403" t="s">
        <v>44</v>
      </c>
      <c r="S805" s="410">
        <v>0.27</v>
      </c>
      <c r="T805" s="410">
        <v>0.1</v>
      </c>
      <c r="U805" s="405"/>
      <c r="V805" s="363"/>
      <c r="W805" s="360"/>
      <c r="X805" s="363"/>
      <c r="Y805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05" s="348"/>
      <c r="AA805" s="348"/>
      <c r="AB805" s="348"/>
      <c r="AC805" s="348"/>
      <c r="AD805" s="348"/>
      <c r="AE805" s="348"/>
      <c r="AF805" s="348"/>
      <c r="AG805" s="348"/>
      <c r="AH805" s="348"/>
      <c r="AI805" s="348"/>
      <c r="AJ805" s="348"/>
      <c r="AK805" s="348"/>
      <c r="AL805" s="348"/>
      <c r="AM805" s="348"/>
      <c r="AN805" s="348"/>
      <c r="AO805" s="348"/>
      <c r="AP805" s="348"/>
      <c r="AQ805" s="348"/>
    </row>
    <row r="806" spans="1:430" s="7" customFormat="1" ht="43.5" customHeight="1" x14ac:dyDescent="0.25">
      <c r="A806" s="311" t="s">
        <v>274</v>
      </c>
      <c r="B806" s="369" t="s">
        <v>918</v>
      </c>
      <c r="C806" s="398" t="s">
        <v>920</v>
      </c>
      <c r="D806" s="314"/>
      <c r="E806" s="314" t="s">
        <v>382</v>
      </c>
      <c r="F806" s="315" t="s">
        <v>3145</v>
      </c>
      <c r="G806" s="313" t="s">
        <v>3146</v>
      </c>
      <c r="H806" s="313" t="s">
        <v>2237</v>
      </c>
      <c r="I806" s="316">
        <v>221700</v>
      </c>
      <c r="J806" s="316">
        <f>-K2410/0.0833333333333333</f>
        <v>0</v>
      </c>
      <c r="K806" s="316"/>
      <c r="L806" s="317">
        <v>42746</v>
      </c>
      <c r="M806" s="317">
        <v>42746</v>
      </c>
      <c r="N806" s="318">
        <v>43585</v>
      </c>
      <c r="O806" s="336">
        <f>YEAR(N806)</f>
        <v>2019</v>
      </c>
      <c r="P806" s="336">
        <f>MONTH(N806)</f>
        <v>4</v>
      </c>
      <c r="Q806" s="326" t="str">
        <f>IF(P806&gt;9,CONCATENATE(O806,P806),CONCATENATE(O806,"0",P806))</f>
        <v>201904</v>
      </c>
      <c r="R806" s="311" t="s">
        <v>44</v>
      </c>
      <c r="S806" s="319">
        <v>0</v>
      </c>
      <c r="T806" s="319">
        <v>0</v>
      </c>
      <c r="U806" s="313"/>
      <c r="V806" s="363"/>
      <c r="W806" s="363"/>
      <c r="X806" s="363"/>
      <c r="Y806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06" s="385"/>
      <c r="AA806" s="360"/>
      <c r="AB806" s="360"/>
      <c r="AC806" s="360"/>
      <c r="AD806" s="360"/>
      <c r="AE806" s="360"/>
      <c r="AF806" s="360"/>
      <c r="AG806" s="360"/>
      <c r="AH806" s="360"/>
      <c r="AI806" s="360"/>
      <c r="AJ806" s="360"/>
      <c r="AK806" s="360"/>
      <c r="AL806" s="360"/>
      <c r="AM806" s="360"/>
      <c r="AN806" s="360"/>
      <c r="AO806" s="360"/>
      <c r="AP806" s="360"/>
      <c r="AQ806" s="360"/>
    </row>
    <row r="807" spans="1:430" s="7" customFormat="1" ht="43.5" customHeight="1" x14ac:dyDescent="0.25">
      <c r="A807" s="311" t="s">
        <v>274</v>
      </c>
      <c r="B807" s="369" t="s">
        <v>918</v>
      </c>
      <c r="C807" s="398" t="s">
        <v>920</v>
      </c>
      <c r="D807" s="314"/>
      <c r="E807" s="314" t="s">
        <v>378</v>
      </c>
      <c r="F807" s="315" t="s">
        <v>2952</v>
      </c>
      <c r="G807" s="313" t="s">
        <v>2953</v>
      </c>
      <c r="H807" s="313" t="s">
        <v>2954</v>
      </c>
      <c r="I807" s="316">
        <v>265000</v>
      </c>
      <c r="J807" s="316">
        <f>-K2448/0.0833333333333333</f>
        <v>0</v>
      </c>
      <c r="K807" s="316"/>
      <c r="L807" s="317">
        <v>42683</v>
      </c>
      <c r="M807" s="317">
        <v>42683</v>
      </c>
      <c r="N807" s="318">
        <v>43585</v>
      </c>
      <c r="O807" s="336">
        <f>YEAR(N807)</f>
        <v>2019</v>
      </c>
      <c r="P807" s="336">
        <f>MONTH(N807)</f>
        <v>4</v>
      </c>
      <c r="Q807" s="326" t="str">
        <f>IF(P807&gt;9,CONCATENATE(O807,P807),CONCATENATE(O807,"0",P807))</f>
        <v>201904</v>
      </c>
      <c r="R807" s="311" t="s">
        <v>44</v>
      </c>
      <c r="S807" s="319">
        <v>0</v>
      </c>
      <c r="T807" s="319">
        <v>0</v>
      </c>
      <c r="U807" s="313"/>
      <c r="V807" s="363"/>
      <c r="W807" s="363"/>
      <c r="X807" s="363"/>
      <c r="Y807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07" s="385"/>
      <c r="AA807" s="360"/>
      <c r="AB807" s="360"/>
      <c r="AC807" s="360"/>
      <c r="AD807" s="360"/>
      <c r="AE807" s="360"/>
      <c r="AF807" s="360"/>
      <c r="AG807" s="360"/>
      <c r="AH807" s="360"/>
      <c r="AI807" s="360"/>
      <c r="AJ807" s="360"/>
      <c r="AK807" s="360"/>
      <c r="AL807" s="360"/>
      <c r="AM807" s="360"/>
      <c r="AN807" s="360"/>
      <c r="AO807" s="360"/>
      <c r="AP807" s="360"/>
      <c r="AQ807" s="360"/>
    </row>
    <row r="808" spans="1:430" s="233" customFormat="1" ht="43.5" customHeight="1" x14ac:dyDescent="0.25">
      <c r="A808" s="311" t="s">
        <v>274</v>
      </c>
      <c r="B808" s="369" t="s">
        <v>918</v>
      </c>
      <c r="C808" s="398" t="s">
        <v>920</v>
      </c>
      <c r="D808" s="314"/>
      <c r="E808" s="314" t="s">
        <v>378</v>
      </c>
      <c r="F808" s="315" t="s">
        <v>2952</v>
      </c>
      <c r="G808" s="313" t="s">
        <v>2953</v>
      </c>
      <c r="H808" s="313" t="s">
        <v>2955</v>
      </c>
      <c r="I808" s="316">
        <v>265000</v>
      </c>
      <c r="J808" s="316">
        <f>-K2449/0.0833333333333333</f>
        <v>0</v>
      </c>
      <c r="K808" s="316"/>
      <c r="L808" s="317">
        <v>42683</v>
      </c>
      <c r="M808" s="317">
        <v>42683</v>
      </c>
      <c r="N808" s="318">
        <v>43585</v>
      </c>
      <c r="O808" s="336">
        <f>YEAR(N808)</f>
        <v>2019</v>
      </c>
      <c r="P808" s="336">
        <f>MONTH(N808)</f>
        <v>4</v>
      </c>
      <c r="Q808" s="326" t="str">
        <f>IF(P808&gt;9,CONCATENATE(O808,P808),CONCATENATE(O808,"0",P808))</f>
        <v>201904</v>
      </c>
      <c r="R808" s="311" t="s">
        <v>44</v>
      </c>
      <c r="S808" s="319">
        <v>0</v>
      </c>
      <c r="T808" s="319">
        <v>0</v>
      </c>
      <c r="U808" s="313"/>
      <c r="V808" s="363"/>
      <c r="W808" s="363"/>
      <c r="X808" s="363"/>
      <c r="Y808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08" s="385"/>
      <c r="AA808" s="360"/>
      <c r="AB808" s="360"/>
      <c r="AC808" s="360"/>
      <c r="AD808" s="360"/>
      <c r="AE808" s="360"/>
      <c r="AF808" s="360"/>
      <c r="AG808" s="360"/>
      <c r="AH808" s="360"/>
      <c r="AI808" s="360"/>
      <c r="AJ808" s="360"/>
      <c r="AK808" s="360"/>
      <c r="AL808" s="360"/>
      <c r="AM808" s="360"/>
      <c r="AN808" s="360"/>
      <c r="AO808" s="360"/>
      <c r="AP808" s="360"/>
      <c r="AQ808" s="360"/>
      <c r="AR808" s="7"/>
      <c r="AS808" s="7"/>
      <c r="AT808" s="7"/>
      <c r="AU808" s="7"/>
      <c r="AV808" s="7"/>
      <c r="AW808" s="7"/>
      <c r="AX808" s="7"/>
      <c r="AY808" s="7"/>
      <c r="AZ808" s="7"/>
      <c r="BA808" s="7"/>
      <c r="BB808" s="7"/>
      <c r="BC808" s="7"/>
      <c r="BD808" s="7"/>
      <c r="BE808" s="7"/>
      <c r="BF808" s="7"/>
      <c r="BG808" s="7"/>
      <c r="BH808" s="7"/>
      <c r="BI808" s="7"/>
      <c r="BJ808" s="7"/>
      <c r="BK808" s="7"/>
      <c r="BL808" s="7"/>
      <c r="BM808" s="7"/>
      <c r="BN808" s="7"/>
      <c r="BO808" s="7"/>
      <c r="BP808" s="7"/>
      <c r="BQ808" s="7"/>
      <c r="BR808" s="7"/>
      <c r="BS808" s="7"/>
      <c r="BT808" s="7"/>
      <c r="BU808" s="7"/>
      <c r="BV808" s="7"/>
      <c r="BW808" s="7"/>
      <c r="BX808" s="7"/>
      <c r="BY808" s="7"/>
      <c r="BZ808" s="7"/>
      <c r="CA808" s="7"/>
      <c r="CB808" s="7"/>
      <c r="CC808" s="7"/>
      <c r="CD808" s="7"/>
      <c r="CE808" s="7"/>
      <c r="CF808" s="7"/>
      <c r="CG808" s="7"/>
      <c r="CH808" s="7"/>
      <c r="CI808" s="7"/>
      <c r="CJ808" s="7"/>
      <c r="CK808" s="7"/>
      <c r="CL808" s="7"/>
      <c r="CM808" s="7"/>
      <c r="CN808" s="7"/>
      <c r="CO808" s="7"/>
      <c r="CP808" s="7"/>
      <c r="CQ808" s="7"/>
      <c r="CR808" s="7"/>
      <c r="CS808" s="7"/>
      <c r="CT808" s="7"/>
      <c r="CU808" s="7"/>
      <c r="CV808" s="7"/>
    </row>
    <row r="809" spans="1:430" s="7" customFormat="1" ht="43.5" customHeight="1" x14ac:dyDescent="0.25">
      <c r="A809" s="311" t="s">
        <v>274</v>
      </c>
      <c r="B809" s="369" t="s">
        <v>918</v>
      </c>
      <c r="C809" s="398" t="s">
        <v>920</v>
      </c>
      <c r="D809" s="314"/>
      <c r="E809" s="314" t="s">
        <v>378</v>
      </c>
      <c r="F809" s="315" t="s">
        <v>2952</v>
      </c>
      <c r="G809" s="313" t="s">
        <v>2953</v>
      </c>
      <c r="H809" s="313" t="s">
        <v>2956</v>
      </c>
      <c r="I809" s="316">
        <v>265000</v>
      </c>
      <c r="J809" s="316">
        <f>-K2450/0.0833333333333333</f>
        <v>0</v>
      </c>
      <c r="K809" s="316"/>
      <c r="L809" s="317">
        <v>42683</v>
      </c>
      <c r="M809" s="317">
        <v>42683</v>
      </c>
      <c r="N809" s="318">
        <v>43585</v>
      </c>
      <c r="O809" s="336">
        <f>YEAR(N809)</f>
        <v>2019</v>
      </c>
      <c r="P809" s="336">
        <f>MONTH(N809)</f>
        <v>4</v>
      </c>
      <c r="Q809" s="326" t="str">
        <f>IF(P809&gt;9,CONCATENATE(O809,P809),CONCATENATE(O809,"0",P809))</f>
        <v>201904</v>
      </c>
      <c r="R809" s="311" t="s">
        <v>44</v>
      </c>
      <c r="S809" s="319">
        <v>0</v>
      </c>
      <c r="T809" s="319">
        <v>0</v>
      </c>
      <c r="U809" s="313"/>
      <c r="V809" s="363"/>
      <c r="W809" s="363"/>
      <c r="X809" s="363"/>
      <c r="Y809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09" s="385"/>
      <c r="AA809" s="360"/>
      <c r="AB809" s="360"/>
      <c r="AC809" s="360"/>
      <c r="AD809" s="360"/>
      <c r="AE809" s="360"/>
      <c r="AF809" s="360"/>
      <c r="AG809" s="360"/>
      <c r="AH809" s="360"/>
      <c r="AI809" s="360"/>
      <c r="AJ809" s="360"/>
      <c r="AK809" s="360"/>
      <c r="AL809" s="360"/>
      <c r="AM809" s="360"/>
      <c r="AN809" s="360"/>
      <c r="AO809" s="360"/>
      <c r="AP809" s="360"/>
      <c r="AQ809" s="360"/>
    </row>
    <row r="810" spans="1:430" s="7" customFormat="1" ht="43.5" customHeight="1" x14ac:dyDescent="0.25">
      <c r="A810" s="311" t="s">
        <v>274</v>
      </c>
      <c r="B810" s="369" t="s">
        <v>918</v>
      </c>
      <c r="C810" s="398" t="s">
        <v>920</v>
      </c>
      <c r="D810" s="314"/>
      <c r="E810" s="314" t="s">
        <v>378</v>
      </c>
      <c r="F810" s="315" t="s">
        <v>2952</v>
      </c>
      <c r="G810" s="313" t="s">
        <v>2953</v>
      </c>
      <c r="H810" s="313" t="s">
        <v>2957</v>
      </c>
      <c r="I810" s="316">
        <v>265000</v>
      </c>
      <c r="J810" s="316">
        <f>-K2451/0.0833333333333333</f>
        <v>0</v>
      </c>
      <c r="K810" s="316"/>
      <c r="L810" s="317">
        <v>42683</v>
      </c>
      <c r="M810" s="317">
        <v>42683</v>
      </c>
      <c r="N810" s="318">
        <v>43585</v>
      </c>
      <c r="O810" s="336">
        <f>YEAR(N810)</f>
        <v>2019</v>
      </c>
      <c r="P810" s="336">
        <f>MONTH(N810)</f>
        <v>4</v>
      </c>
      <c r="Q810" s="326" t="str">
        <f>IF(P810&gt;9,CONCATENATE(O810,P810),CONCATENATE(O810,"0",P810))</f>
        <v>201904</v>
      </c>
      <c r="R810" s="311" t="s">
        <v>44</v>
      </c>
      <c r="S810" s="319">
        <v>0</v>
      </c>
      <c r="T810" s="319">
        <v>0</v>
      </c>
      <c r="U810" s="313"/>
      <c r="V810" s="363"/>
      <c r="W810" s="363"/>
      <c r="X810" s="363"/>
      <c r="Y810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10" s="385"/>
      <c r="AA810" s="360"/>
      <c r="AB810" s="360"/>
      <c r="AC810" s="360"/>
      <c r="AD810" s="360"/>
      <c r="AE810" s="360"/>
      <c r="AF810" s="360"/>
      <c r="AG810" s="360"/>
      <c r="AH810" s="360"/>
      <c r="AI810" s="360"/>
      <c r="AJ810" s="360"/>
      <c r="AK810" s="360"/>
      <c r="AL810" s="360"/>
      <c r="AM810" s="360"/>
      <c r="AN810" s="360"/>
      <c r="AO810" s="360"/>
      <c r="AP810" s="360"/>
      <c r="AQ810" s="360"/>
      <c r="AR810" s="8"/>
      <c r="AS810" s="8"/>
      <c r="AT810" s="8"/>
      <c r="AU810" s="8"/>
      <c r="AV810" s="8"/>
      <c r="AW810" s="8"/>
      <c r="AX810" s="8"/>
      <c r="AY810" s="8"/>
      <c r="AZ810" s="8"/>
      <c r="BA810" s="8"/>
      <c r="BB810" s="8"/>
      <c r="BC810" s="8"/>
      <c r="BD810" s="8"/>
      <c r="BE810" s="8"/>
      <c r="BF810" s="8"/>
      <c r="BG810" s="8"/>
      <c r="BH810" s="8"/>
      <c r="BI810" s="8"/>
      <c r="BJ810" s="8"/>
      <c r="BK810" s="8"/>
      <c r="BL810" s="8"/>
      <c r="BM810" s="8"/>
      <c r="BN810" s="8"/>
      <c r="BO810" s="8"/>
      <c r="BP810" s="8"/>
      <c r="BQ810" s="8"/>
      <c r="BR810" s="8"/>
      <c r="BS810" s="8"/>
      <c r="BT810" s="8"/>
      <c r="BU810" s="8"/>
      <c r="BV810" s="8"/>
      <c r="BW810" s="8"/>
      <c r="BX810" s="8"/>
      <c r="BY810" s="8"/>
      <c r="BZ810" s="8"/>
      <c r="CA810" s="8"/>
      <c r="CB810" s="8"/>
      <c r="CC810" s="8"/>
      <c r="CD810" s="8"/>
      <c r="CE810" s="8"/>
      <c r="CF810" s="8"/>
      <c r="CG810" s="8"/>
      <c r="CH810" s="8"/>
      <c r="CI810" s="8"/>
      <c r="CJ810" s="8"/>
      <c r="CK810" s="8"/>
      <c r="CL810" s="8"/>
      <c r="CM810" s="8"/>
      <c r="CN810" s="8"/>
      <c r="CO810" s="8"/>
      <c r="CP810" s="8"/>
      <c r="CQ810" s="8"/>
      <c r="CR810" s="8"/>
      <c r="CS810" s="8"/>
      <c r="CT810" s="8"/>
      <c r="CU810" s="8"/>
      <c r="CV810" s="8"/>
    </row>
    <row r="811" spans="1:430" s="7" customFormat="1" ht="43.5" customHeight="1" x14ac:dyDescent="0.25">
      <c r="A811" s="311" t="s">
        <v>274</v>
      </c>
      <c r="B811" s="369" t="s">
        <v>918</v>
      </c>
      <c r="C811" s="398" t="s">
        <v>920</v>
      </c>
      <c r="D811" s="314"/>
      <c r="E811" s="314" t="s">
        <v>378</v>
      </c>
      <c r="F811" s="315" t="s">
        <v>2952</v>
      </c>
      <c r="G811" s="313" t="s">
        <v>2953</v>
      </c>
      <c r="H811" s="313" t="s">
        <v>1697</v>
      </c>
      <c r="I811" s="316">
        <v>265000</v>
      </c>
      <c r="J811" s="316">
        <f>-K2452/0.0833333333333333</f>
        <v>0</v>
      </c>
      <c r="K811" s="316"/>
      <c r="L811" s="317">
        <v>42683</v>
      </c>
      <c r="M811" s="317">
        <v>42683</v>
      </c>
      <c r="N811" s="318">
        <v>43585</v>
      </c>
      <c r="O811" s="336">
        <f>YEAR(N811)</f>
        <v>2019</v>
      </c>
      <c r="P811" s="336">
        <f>MONTH(N811)</f>
        <v>4</v>
      </c>
      <c r="Q811" s="326" t="str">
        <f>IF(P811&gt;9,CONCATENATE(O811,P811),CONCATENATE(O811,"0",P811))</f>
        <v>201904</v>
      </c>
      <c r="R811" s="311" t="s">
        <v>44</v>
      </c>
      <c r="S811" s="319">
        <v>0</v>
      </c>
      <c r="T811" s="319">
        <v>0</v>
      </c>
      <c r="U811" s="313"/>
      <c r="V811" s="363"/>
      <c r="W811" s="363"/>
      <c r="X811" s="363"/>
      <c r="Y811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11" s="385"/>
      <c r="AA811" s="360"/>
      <c r="AB811" s="360"/>
      <c r="AC811" s="360"/>
      <c r="AD811" s="360"/>
      <c r="AE811" s="360"/>
      <c r="AF811" s="360"/>
      <c r="AG811" s="360"/>
      <c r="AH811" s="360"/>
      <c r="AI811" s="360"/>
      <c r="AJ811" s="360"/>
      <c r="AK811" s="360"/>
      <c r="AL811" s="360"/>
      <c r="AM811" s="360"/>
      <c r="AN811" s="360"/>
      <c r="AO811" s="360"/>
      <c r="AP811" s="360"/>
      <c r="AQ811" s="360"/>
      <c r="AR811" s="8"/>
      <c r="AS811" s="8"/>
      <c r="AT811" s="8"/>
      <c r="AU811" s="8"/>
      <c r="AV811" s="8"/>
      <c r="AW811" s="8"/>
      <c r="AX811" s="8"/>
      <c r="AY811" s="8"/>
      <c r="AZ811" s="8"/>
      <c r="BA811" s="8"/>
      <c r="BB811" s="8"/>
      <c r="BC811" s="8"/>
      <c r="BD811" s="8"/>
      <c r="BE811" s="8"/>
      <c r="BF811" s="8"/>
      <c r="BG811" s="8"/>
      <c r="BH811" s="8"/>
      <c r="BI811" s="8"/>
      <c r="BJ811" s="8"/>
      <c r="BK811" s="8"/>
      <c r="BL811" s="8"/>
      <c r="BM811" s="8"/>
      <c r="BN811" s="8"/>
      <c r="BO811" s="8"/>
      <c r="BP811" s="8"/>
      <c r="BQ811" s="8"/>
      <c r="BR811" s="8"/>
      <c r="BS811" s="8"/>
      <c r="BT811" s="8"/>
      <c r="BU811" s="8"/>
      <c r="BV811" s="8"/>
      <c r="BW811" s="8"/>
      <c r="BX811" s="8"/>
      <c r="BY811" s="8"/>
      <c r="BZ811" s="8"/>
      <c r="CA811" s="8"/>
      <c r="CB811" s="8"/>
      <c r="CC811" s="8"/>
      <c r="CD811" s="8"/>
      <c r="CE811" s="8"/>
      <c r="CF811" s="8"/>
      <c r="CG811" s="8"/>
      <c r="CH811" s="8"/>
      <c r="CI811" s="8"/>
      <c r="CJ811" s="8"/>
      <c r="CK811" s="8"/>
      <c r="CL811" s="8"/>
      <c r="CM811" s="8"/>
      <c r="CN811" s="8"/>
      <c r="CO811" s="8"/>
      <c r="CP811" s="8"/>
      <c r="CQ811" s="8"/>
      <c r="CR811" s="8"/>
      <c r="CS811" s="8"/>
      <c r="CT811" s="8"/>
      <c r="CU811" s="8"/>
      <c r="CV811" s="8"/>
    </row>
    <row r="812" spans="1:430" s="7" customFormat="1" ht="43.5" customHeight="1" x14ac:dyDescent="0.25">
      <c r="A812" s="311" t="s">
        <v>274</v>
      </c>
      <c r="B812" s="369" t="s">
        <v>918</v>
      </c>
      <c r="C812" s="398" t="s">
        <v>920</v>
      </c>
      <c r="D812" s="314"/>
      <c r="E812" s="314" t="s">
        <v>378</v>
      </c>
      <c r="F812" s="315" t="s">
        <v>2952</v>
      </c>
      <c r="G812" s="313" t="s">
        <v>2953</v>
      </c>
      <c r="H812" s="313" t="s">
        <v>2102</v>
      </c>
      <c r="I812" s="316">
        <v>265000</v>
      </c>
      <c r="J812" s="316">
        <f>-K2453/0.0833333333333333</f>
        <v>0</v>
      </c>
      <c r="K812" s="316"/>
      <c r="L812" s="317">
        <v>42683</v>
      </c>
      <c r="M812" s="317">
        <v>42683</v>
      </c>
      <c r="N812" s="318">
        <v>43585</v>
      </c>
      <c r="O812" s="336">
        <f>YEAR(N812)</f>
        <v>2019</v>
      </c>
      <c r="P812" s="336">
        <f>MONTH(N812)</f>
        <v>4</v>
      </c>
      <c r="Q812" s="326" t="str">
        <f>IF(P812&gt;9,CONCATENATE(O812,P812),CONCATENATE(O812,"0",P812))</f>
        <v>201904</v>
      </c>
      <c r="R812" s="311" t="s">
        <v>44</v>
      </c>
      <c r="S812" s="319">
        <v>0</v>
      </c>
      <c r="T812" s="319">
        <v>0</v>
      </c>
      <c r="U812" s="313"/>
      <c r="V812" s="363"/>
      <c r="W812" s="363"/>
      <c r="X812" s="363"/>
      <c r="Y812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12" s="385"/>
      <c r="AA812" s="360"/>
      <c r="AB812" s="360"/>
      <c r="AC812" s="360"/>
      <c r="AD812" s="360"/>
      <c r="AE812" s="360"/>
      <c r="AF812" s="360"/>
      <c r="AG812" s="360"/>
      <c r="AH812" s="360"/>
      <c r="AI812" s="360"/>
      <c r="AJ812" s="360"/>
      <c r="AK812" s="360"/>
      <c r="AL812" s="360"/>
      <c r="AM812" s="360"/>
      <c r="AN812" s="360"/>
      <c r="AO812" s="360"/>
      <c r="AP812" s="360"/>
      <c r="AQ812" s="360"/>
      <c r="AR812" s="8"/>
      <c r="AS812" s="8"/>
      <c r="AT812" s="8"/>
      <c r="AU812" s="8"/>
      <c r="AV812" s="8"/>
      <c r="AW812" s="8"/>
      <c r="AX812" s="8"/>
      <c r="AY812" s="8"/>
      <c r="AZ812" s="8"/>
      <c r="BA812" s="8"/>
      <c r="BB812" s="8"/>
      <c r="BC812" s="8"/>
      <c r="BD812" s="8"/>
      <c r="BE812" s="8"/>
      <c r="BF812" s="8"/>
      <c r="BG812" s="8"/>
      <c r="BH812" s="8"/>
      <c r="BI812" s="8"/>
      <c r="BJ812" s="8"/>
      <c r="BK812" s="8"/>
      <c r="BL812" s="8"/>
      <c r="BM812" s="8"/>
      <c r="BN812" s="8"/>
      <c r="BO812" s="8"/>
      <c r="BP812" s="8"/>
      <c r="BQ812" s="8"/>
      <c r="BR812" s="8"/>
      <c r="BS812" s="8"/>
      <c r="BT812" s="8"/>
      <c r="BU812" s="8"/>
      <c r="BV812" s="8"/>
      <c r="BW812" s="8"/>
      <c r="BX812" s="8"/>
      <c r="BY812" s="8"/>
      <c r="BZ812" s="8"/>
      <c r="CA812" s="8"/>
      <c r="CB812" s="8"/>
      <c r="CC812" s="8"/>
      <c r="CD812" s="8"/>
      <c r="CE812" s="8"/>
      <c r="CF812" s="8"/>
      <c r="CG812" s="8"/>
      <c r="CH812" s="8"/>
      <c r="CI812" s="8"/>
      <c r="CJ812" s="8"/>
      <c r="CK812" s="8"/>
      <c r="CL812" s="8"/>
      <c r="CM812" s="8"/>
      <c r="CN812" s="8"/>
      <c r="CO812" s="8"/>
      <c r="CP812" s="8"/>
      <c r="CQ812" s="8"/>
      <c r="CR812" s="8"/>
      <c r="CS812" s="8"/>
      <c r="CT812" s="8"/>
      <c r="CU812" s="8"/>
      <c r="CV812" s="8"/>
    </row>
    <row r="813" spans="1:430" s="7" customFormat="1" ht="43.5" customHeight="1" x14ac:dyDescent="0.25">
      <c r="A813" s="311" t="s">
        <v>274</v>
      </c>
      <c r="B813" s="369" t="s">
        <v>918</v>
      </c>
      <c r="C813" s="398" t="s">
        <v>920</v>
      </c>
      <c r="D813" s="314"/>
      <c r="E813" s="314" t="s">
        <v>378</v>
      </c>
      <c r="F813" s="315" t="s">
        <v>2952</v>
      </c>
      <c r="G813" s="313" t="s">
        <v>2953</v>
      </c>
      <c r="H813" s="313" t="s">
        <v>2958</v>
      </c>
      <c r="I813" s="316">
        <v>265000</v>
      </c>
      <c r="J813" s="316">
        <f>-K2454/0.0833333333333333</f>
        <v>0</v>
      </c>
      <c r="K813" s="316"/>
      <c r="L813" s="317">
        <v>42683</v>
      </c>
      <c r="M813" s="317">
        <v>42683</v>
      </c>
      <c r="N813" s="318">
        <v>43585</v>
      </c>
      <c r="O813" s="336">
        <f>YEAR(N813)</f>
        <v>2019</v>
      </c>
      <c r="P813" s="336">
        <f>MONTH(N813)</f>
        <v>4</v>
      </c>
      <c r="Q813" s="326" t="str">
        <f>IF(P813&gt;9,CONCATENATE(O813,P813),CONCATENATE(O813,"0",P813))</f>
        <v>201904</v>
      </c>
      <c r="R813" s="311" t="s">
        <v>44</v>
      </c>
      <c r="S813" s="319">
        <v>0</v>
      </c>
      <c r="T813" s="319">
        <v>0</v>
      </c>
      <c r="U813" s="313"/>
      <c r="V813" s="363"/>
      <c r="W813" s="363"/>
      <c r="X813" s="363"/>
      <c r="Y813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13" s="385"/>
      <c r="AA813" s="360"/>
      <c r="AB813" s="360"/>
      <c r="AC813" s="360"/>
      <c r="AD813" s="360"/>
      <c r="AE813" s="360"/>
      <c r="AF813" s="360"/>
      <c r="AG813" s="360"/>
      <c r="AH813" s="360"/>
      <c r="AI813" s="360"/>
      <c r="AJ813" s="360"/>
      <c r="AK813" s="360"/>
      <c r="AL813" s="360"/>
      <c r="AM813" s="360"/>
      <c r="AN813" s="360"/>
      <c r="AO813" s="360"/>
      <c r="AP813" s="360"/>
      <c r="AQ813" s="360"/>
      <c r="AR813" s="8"/>
      <c r="AS813" s="8"/>
      <c r="AT813" s="8"/>
      <c r="AU813" s="8"/>
      <c r="AV813" s="8"/>
      <c r="AW813" s="8"/>
      <c r="AX813" s="8"/>
      <c r="AY813" s="8"/>
      <c r="AZ813" s="8"/>
      <c r="BA813" s="8"/>
      <c r="BB813" s="8"/>
      <c r="BC813" s="8"/>
      <c r="BD813" s="8"/>
      <c r="BE813" s="8"/>
      <c r="BF813" s="8"/>
      <c r="BG813" s="8"/>
      <c r="BH813" s="8"/>
      <c r="BI813" s="8"/>
      <c r="BJ813" s="8"/>
      <c r="BK813" s="8"/>
      <c r="BL813" s="8"/>
      <c r="BM813" s="8"/>
      <c r="BN813" s="8"/>
      <c r="BO813" s="8"/>
      <c r="BP813" s="8"/>
      <c r="BQ813" s="8"/>
      <c r="BR813" s="8"/>
      <c r="BS813" s="8"/>
      <c r="BT813" s="8"/>
      <c r="BU813" s="8"/>
      <c r="BV813" s="8"/>
      <c r="BW813" s="8"/>
      <c r="BX813" s="8"/>
      <c r="BY813" s="8"/>
      <c r="BZ813" s="8"/>
      <c r="CA813" s="8"/>
      <c r="CB813" s="8"/>
      <c r="CC813" s="8"/>
      <c r="CD813" s="8"/>
      <c r="CE813" s="8"/>
      <c r="CF813" s="8"/>
      <c r="CG813" s="8"/>
      <c r="CH813" s="8"/>
      <c r="CI813" s="8"/>
      <c r="CJ813" s="8"/>
      <c r="CK813" s="8"/>
      <c r="CL813" s="8"/>
      <c r="CM813" s="8"/>
      <c r="CN813" s="8"/>
      <c r="CO813" s="8"/>
      <c r="CP813" s="8"/>
      <c r="CQ813" s="8"/>
      <c r="CR813" s="8"/>
      <c r="CS813" s="8"/>
      <c r="CT813" s="8"/>
      <c r="CU813" s="8"/>
      <c r="CV813" s="8"/>
    </row>
    <row r="814" spans="1:430" s="7" customFormat="1" ht="43.5" customHeight="1" x14ac:dyDescent="0.25">
      <c r="A814" s="311" t="s">
        <v>274</v>
      </c>
      <c r="B814" s="369" t="s">
        <v>918</v>
      </c>
      <c r="C814" s="398" t="s">
        <v>920</v>
      </c>
      <c r="D814" s="314"/>
      <c r="E814" s="314" t="s">
        <v>378</v>
      </c>
      <c r="F814" s="315" t="s">
        <v>2952</v>
      </c>
      <c r="G814" s="313" t="s">
        <v>2953</v>
      </c>
      <c r="H814" s="313" t="s">
        <v>1213</v>
      </c>
      <c r="I814" s="316">
        <v>265000</v>
      </c>
      <c r="J814" s="316">
        <f>-K2455/0.0833333333333333</f>
        <v>0</v>
      </c>
      <c r="K814" s="316"/>
      <c r="L814" s="317">
        <v>42683</v>
      </c>
      <c r="M814" s="317">
        <v>42683</v>
      </c>
      <c r="N814" s="318">
        <v>43585</v>
      </c>
      <c r="O814" s="336">
        <f>YEAR(N814)</f>
        <v>2019</v>
      </c>
      <c r="P814" s="336">
        <f>MONTH(N814)</f>
        <v>4</v>
      </c>
      <c r="Q814" s="326" t="str">
        <f>IF(P814&gt;9,CONCATENATE(O814,P814),CONCATENATE(O814,"0",P814))</f>
        <v>201904</v>
      </c>
      <c r="R814" s="311" t="s">
        <v>44</v>
      </c>
      <c r="S814" s="319">
        <v>0</v>
      </c>
      <c r="T814" s="319">
        <v>0</v>
      </c>
      <c r="U814" s="313"/>
      <c r="V814" s="363"/>
      <c r="W814" s="363"/>
      <c r="X814" s="363"/>
      <c r="Y814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14" s="385"/>
      <c r="AA814" s="360"/>
      <c r="AB814" s="360"/>
      <c r="AC814" s="360"/>
      <c r="AD814" s="360"/>
      <c r="AE814" s="360"/>
      <c r="AF814" s="360"/>
      <c r="AG814" s="360"/>
      <c r="AH814" s="360"/>
      <c r="AI814" s="360"/>
      <c r="AJ814" s="360"/>
      <c r="AK814" s="360"/>
      <c r="AL814" s="360"/>
      <c r="AM814" s="360"/>
      <c r="AN814" s="360"/>
      <c r="AO814" s="360"/>
      <c r="AP814" s="360"/>
      <c r="AQ814" s="360"/>
      <c r="AR814" s="8"/>
      <c r="AS814" s="8"/>
      <c r="AT814" s="8"/>
      <c r="AU814" s="8"/>
      <c r="AV814" s="8"/>
      <c r="AW814" s="8"/>
      <c r="AX814" s="8"/>
      <c r="AY814" s="8"/>
      <c r="AZ814" s="8"/>
      <c r="BA814" s="8"/>
      <c r="BB814" s="8"/>
      <c r="BC814" s="8"/>
      <c r="BD814" s="8"/>
      <c r="BE814" s="8"/>
      <c r="BF814" s="8"/>
      <c r="BG814" s="8"/>
      <c r="BH814" s="8"/>
      <c r="BI814" s="8"/>
      <c r="BJ814" s="8"/>
      <c r="BK814" s="8"/>
      <c r="BL814" s="8"/>
      <c r="BM814" s="8"/>
      <c r="BN814" s="8"/>
      <c r="BO814" s="8"/>
      <c r="BP814" s="8"/>
      <c r="BQ814" s="8"/>
      <c r="BR814" s="8"/>
      <c r="BS814" s="8"/>
      <c r="BT814" s="8"/>
      <c r="BU814" s="8"/>
      <c r="BV814" s="8"/>
      <c r="BW814" s="8"/>
      <c r="BX814" s="8"/>
      <c r="BY814" s="8"/>
      <c r="BZ814" s="8"/>
      <c r="CA814" s="8"/>
      <c r="CB814" s="8"/>
      <c r="CC814" s="8"/>
      <c r="CD814" s="8"/>
      <c r="CE814" s="8"/>
      <c r="CF814" s="8"/>
      <c r="CG814" s="8"/>
      <c r="CH814" s="8"/>
      <c r="CI814" s="8"/>
      <c r="CJ814" s="8"/>
      <c r="CK814" s="8"/>
      <c r="CL814" s="8"/>
      <c r="CM814" s="8"/>
      <c r="CN814" s="8"/>
      <c r="CO814" s="8"/>
      <c r="CP814" s="8"/>
      <c r="CQ814" s="8"/>
      <c r="CR814" s="8"/>
      <c r="CS814" s="8"/>
      <c r="CT814" s="8"/>
      <c r="CU814" s="8"/>
      <c r="CV814" s="8"/>
    </row>
    <row r="815" spans="1:430" s="233" customFormat="1" ht="43.5" customHeight="1" x14ac:dyDescent="0.25">
      <c r="A815" s="311" t="s">
        <v>274</v>
      </c>
      <c r="B815" s="369" t="s">
        <v>918</v>
      </c>
      <c r="C815" s="398" t="s">
        <v>920</v>
      </c>
      <c r="D815" s="314"/>
      <c r="E815" s="314" t="s">
        <v>378</v>
      </c>
      <c r="F815" s="315" t="s">
        <v>2952</v>
      </c>
      <c r="G815" s="313" t="s">
        <v>2953</v>
      </c>
      <c r="H815" s="313" t="s">
        <v>2959</v>
      </c>
      <c r="I815" s="316">
        <v>265000</v>
      </c>
      <c r="J815" s="316">
        <f>-K2456/0.0833333333333333</f>
        <v>0</v>
      </c>
      <c r="K815" s="316"/>
      <c r="L815" s="317">
        <v>42683</v>
      </c>
      <c r="M815" s="317">
        <v>42683</v>
      </c>
      <c r="N815" s="318">
        <v>43585</v>
      </c>
      <c r="O815" s="336">
        <f>YEAR(N815)</f>
        <v>2019</v>
      </c>
      <c r="P815" s="336">
        <f>MONTH(N815)</f>
        <v>4</v>
      </c>
      <c r="Q815" s="326" t="str">
        <f>IF(P815&gt;9,CONCATENATE(O815,P815),CONCATENATE(O815,"0",P815))</f>
        <v>201904</v>
      </c>
      <c r="R815" s="311" t="s">
        <v>44</v>
      </c>
      <c r="S815" s="319">
        <v>0</v>
      </c>
      <c r="T815" s="319">
        <v>0</v>
      </c>
      <c r="U815" s="313"/>
      <c r="V815" s="363"/>
      <c r="W815" s="363"/>
      <c r="X815" s="363"/>
      <c r="Y815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15" s="385"/>
      <c r="AA815" s="360"/>
      <c r="AB815" s="360"/>
      <c r="AC815" s="360"/>
      <c r="AD815" s="360"/>
      <c r="AE815" s="360"/>
      <c r="AF815" s="360"/>
      <c r="AG815" s="360"/>
      <c r="AH815" s="360"/>
      <c r="AI815" s="360"/>
      <c r="AJ815" s="360"/>
      <c r="AK815" s="360"/>
      <c r="AL815" s="360"/>
      <c r="AM815" s="360"/>
      <c r="AN815" s="360"/>
      <c r="AO815" s="360"/>
      <c r="AP815" s="360"/>
      <c r="AQ815" s="360"/>
      <c r="AR815" s="232"/>
      <c r="AS815" s="232"/>
      <c r="AT815" s="232"/>
      <c r="AU815" s="232"/>
      <c r="AV815" s="232"/>
      <c r="AW815" s="232"/>
      <c r="AX815" s="232"/>
      <c r="AY815" s="232"/>
      <c r="AZ815" s="232"/>
      <c r="BA815" s="232"/>
      <c r="BB815" s="232"/>
      <c r="BC815" s="232"/>
      <c r="BD815" s="232"/>
      <c r="BE815" s="232"/>
      <c r="BF815" s="232"/>
      <c r="BG815" s="232"/>
      <c r="BH815" s="232"/>
      <c r="BI815" s="232"/>
      <c r="BJ815" s="232"/>
      <c r="BK815" s="232"/>
      <c r="BL815" s="232"/>
      <c r="BM815" s="232"/>
      <c r="BN815" s="232"/>
      <c r="BO815" s="232"/>
      <c r="BP815" s="232"/>
      <c r="BQ815" s="232"/>
      <c r="BR815" s="232"/>
      <c r="BS815" s="232"/>
      <c r="BT815" s="232"/>
      <c r="BU815" s="232"/>
      <c r="BV815" s="232"/>
      <c r="BW815" s="232"/>
      <c r="BX815" s="232"/>
      <c r="BY815" s="232"/>
      <c r="BZ815" s="232"/>
      <c r="CA815" s="232"/>
      <c r="CB815" s="232"/>
      <c r="CC815" s="232"/>
      <c r="CD815" s="232"/>
      <c r="CE815" s="232"/>
      <c r="CF815" s="232"/>
      <c r="CG815" s="232"/>
      <c r="CH815" s="232"/>
      <c r="CI815" s="232"/>
      <c r="CJ815" s="232"/>
      <c r="CK815" s="232"/>
      <c r="CL815" s="232"/>
      <c r="CM815" s="232"/>
      <c r="CN815" s="232"/>
      <c r="CO815" s="232"/>
      <c r="CP815" s="232"/>
      <c r="CQ815" s="232"/>
      <c r="CR815" s="232"/>
      <c r="CS815" s="232"/>
      <c r="CT815" s="232"/>
      <c r="CU815" s="232"/>
      <c r="CV815" s="232"/>
    </row>
    <row r="816" spans="1:430" s="7" customFormat="1" ht="43.5" customHeight="1" x14ac:dyDescent="0.25">
      <c r="A816" s="311" t="s">
        <v>274</v>
      </c>
      <c r="B816" s="369" t="s">
        <v>918</v>
      </c>
      <c r="C816" s="398" t="s">
        <v>920</v>
      </c>
      <c r="D816" s="314"/>
      <c r="E816" s="314" t="s">
        <v>378</v>
      </c>
      <c r="F816" s="315" t="s">
        <v>2952</v>
      </c>
      <c r="G816" s="313" t="s">
        <v>2953</v>
      </c>
      <c r="H816" s="313" t="s">
        <v>2960</v>
      </c>
      <c r="I816" s="316">
        <v>265000</v>
      </c>
      <c r="J816" s="316">
        <f>-K2457/0.0833333333333333</f>
        <v>0</v>
      </c>
      <c r="K816" s="316"/>
      <c r="L816" s="317">
        <v>42683</v>
      </c>
      <c r="M816" s="317">
        <v>42683</v>
      </c>
      <c r="N816" s="318">
        <v>43585</v>
      </c>
      <c r="O816" s="336">
        <f>YEAR(N816)</f>
        <v>2019</v>
      </c>
      <c r="P816" s="336">
        <f>MONTH(N816)</f>
        <v>4</v>
      </c>
      <c r="Q816" s="326" t="str">
        <f>IF(P816&gt;9,CONCATENATE(O816,P816),CONCATENATE(O816,"0",P816))</f>
        <v>201904</v>
      </c>
      <c r="R816" s="311" t="s">
        <v>44</v>
      </c>
      <c r="S816" s="319">
        <v>0</v>
      </c>
      <c r="T816" s="319">
        <v>0</v>
      </c>
      <c r="U816" s="313"/>
      <c r="V816" s="363"/>
      <c r="W816" s="363"/>
      <c r="X816" s="363"/>
      <c r="Y816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16" s="385"/>
      <c r="AA816" s="360"/>
      <c r="AB816" s="360"/>
      <c r="AC816" s="360"/>
      <c r="AD816" s="360"/>
      <c r="AE816" s="360"/>
      <c r="AF816" s="360"/>
      <c r="AG816" s="360"/>
      <c r="AH816" s="360"/>
      <c r="AI816" s="360"/>
      <c r="AJ816" s="360"/>
      <c r="AK816" s="360"/>
      <c r="AL816" s="360"/>
      <c r="AM816" s="360"/>
      <c r="AN816" s="360"/>
      <c r="AO816" s="360"/>
      <c r="AP816" s="360"/>
      <c r="AQ816" s="360"/>
      <c r="AR816" s="8"/>
      <c r="AS816" s="8"/>
      <c r="AT816" s="8"/>
      <c r="AU816" s="8"/>
      <c r="AV816" s="8"/>
      <c r="AW816" s="8"/>
      <c r="AX816" s="8"/>
      <c r="AY816" s="8"/>
      <c r="AZ816" s="8"/>
      <c r="BA816" s="8"/>
      <c r="BB816" s="8"/>
      <c r="BC816" s="8"/>
      <c r="BD816" s="8"/>
      <c r="BE816" s="8"/>
      <c r="BF816" s="8"/>
      <c r="BG816" s="8"/>
      <c r="BH816" s="8"/>
      <c r="BI816" s="8"/>
      <c r="BJ816" s="8"/>
      <c r="BK816" s="8"/>
      <c r="BL816" s="8"/>
      <c r="BM816" s="8"/>
      <c r="BN816" s="8"/>
      <c r="BO816" s="8"/>
      <c r="BP816" s="8"/>
      <c r="BQ816" s="8"/>
      <c r="BR816" s="8"/>
      <c r="BS816" s="8"/>
      <c r="BT816" s="8"/>
      <c r="BU816" s="8"/>
      <c r="BV816" s="8"/>
      <c r="BW816" s="8"/>
      <c r="BX816" s="8"/>
      <c r="BY816" s="8"/>
      <c r="BZ816" s="8"/>
      <c r="CA816" s="8"/>
      <c r="CB816" s="8"/>
      <c r="CC816" s="8"/>
      <c r="CD816" s="8"/>
      <c r="CE816" s="8"/>
      <c r="CF816" s="8"/>
      <c r="CG816" s="8"/>
      <c r="CH816" s="8"/>
      <c r="CI816" s="8"/>
      <c r="CJ816" s="8"/>
      <c r="CK816" s="8"/>
      <c r="CL816" s="8"/>
      <c r="CM816" s="8"/>
      <c r="CN816" s="8"/>
      <c r="CO816" s="8"/>
      <c r="CP816" s="8"/>
      <c r="CQ816" s="8"/>
      <c r="CR816" s="8"/>
      <c r="CS816" s="8"/>
      <c r="CT816" s="8"/>
      <c r="CU816" s="8"/>
      <c r="CV816" s="8"/>
    </row>
    <row r="817" spans="1:100" s="7" customFormat="1" ht="43.5" customHeight="1" x14ac:dyDescent="0.25">
      <c r="A817" s="311" t="s">
        <v>274</v>
      </c>
      <c r="B817" s="369" t="s">
        <v>918</v>
      </c>
      <c r="C817" s="398" t="s">
        <v>920</v>
      </c>
      <c r="D817" s="314"/>
      <c r="E817" s="314" t="s">
        <v>378</v>
      </c>
      <c r="F817" s="315" t="s">
        <v>2952</v>
      </c>
      <c r="G817" s="313" t="s">
        <v>2953</v>
      </c>
      <c r="H817" s="313" t="s">
        <v>2961</v>
      </c>
      <c r="I817" s="316">
        <v>265000</v>
      </c>
      <c r="J817" s="316">
        <f>-K2458/0.0833333333333333</f>
        <v>0</v>
      </c>
      <c r="K817" s="316"/>
      <c r="L817" s="317">
        <v>42683</v>
      </c>
      <c r="M817" s="317">
        <v>42683</v>
      </c>
      <c r="N817" s="318">
        <v>43585</v>
      </c>
      <c r="O817" s="336">
        <f>YEAR(N817)</f>
        <v>2019</v>
      </c>
      <c r="P817" s="336">
        <f>MONTH(N817)</f>
        <v>4</v>
      </c>
      <c r="Q817" s="326" t="str">
        <f>IF(P817&gt;9,CONCATENATE(O817,P817),CONCATENATE(O817,"0",P817))</f>
        <v>201904</v>
      </c>
      <c r="R817" s="311" t="s">
        <v>44</v>
      </c>
      <c r="S817" s="319">
        <v>0</v>
      </c>
      <c r="T817" s="319">
        <v>0</v>
      </c>
      <c r="U817" s="313"/>
      <c r="V817" s="363"/>
      <c r="W817" s="363"/>
      <c r="X817" s="363"/>
      <c r="Y817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17" s="385"/>
      <c r="AA817" s="360"/>
      <c r="AB817" s="360"/>
      <c r="AC817" s="360"/>
      <c r="AD817" s="360"/>
      <c r="AE817" s="360"/>
      <c r="AF817" s="360"/>
      <c r="AG817" s="360"/>
      <c r="AH817" s="360"/>
      <c r="AI817" s="360"/>
      <c r="AJ817" s="360"/>
      <c r="AK817" s="360"/>
      <c r="AL817" s="360"/>
      <c r="AM817" s="360"/>
      <c r="AN817" s="360"/>
      <c r="AO817" s="360"/>
      <c r="AP817" s="360"/>
      <c r="AQ817" s="360"/>
      <c r="AR817" s="8"/>
      <c r="AS817" s="8"/>
      <c r="AT817" s="8"/>
      <c r="AU817" s="8"/>
      <c r="AV817" s="8"/>
      <c r="AW817" s="8"/>
      <c r="AX817" s="8"/>
      <c r="AY817" s="8"/>
      <c r="AZ817" s="8"/>
      <c r="BA817" s="8"/>
      <c r="BB817" s="8"/>
      <c r="BC817" s="8"/>
      <c r="BD817" s="8"/>
      <c r="BE817" s="8"/>
      <c r="BF817" s="8"/>
      <c r="BG817" s="8"/>
      <c r="BH817" s="8"/>
      <c r="BI817" s="8"/>
      <c r="BJ817" s="8"/>
      <c r="BK817" s="8"/>
      <c r="BL817" s="8"/>
      <c r="BM817" s="8"/>
      <c r="BN817" s="8"/>
      <c r="BO817" s="8"/>
      <c r="BP817" s="8"/>
      <c r="BQ817" s="8"/>
      <c r="BR817" s="8"/>
      <c r="BS817" s="8"/>
      <c r="BT817" s="8"/>
      <c r="BU817" s="8"/>
      <c r="BV817" s="8"/>
      <c r="BW817" s="8"/>
      <c r="BX817" s="8"/>
      <c r="BY817" s="8"/>
      <c r="BZ817" s="8"/>
      <c r="CA817" s="8"/>
      <c r="CB817" s="8"/>
      <c r="CC817" s="8"/>
      <c r="CD817" s="8"/>
      <c r="CE817" s="8"/>
      <c r="CF817" s="8"/>
      <c r="CG817" s="8"/>
      <c r="CH817" s="8"/>
      <c r="CI817" s="8"/>
      <c r="CJ817" s="8"/>
      <c r="CK817" s="8"/>
      <c r="CL817" s="8"/>
      <c r="CM817" s="8"/>
      <c r="CN817" s="8"/>
      <c r="CO817" s="8"/>
      <c r="CP817" s="8"/>
      <c r="CQ817" s="8"/>
      <c r="CR817" s="8"/>
      <c r="CS817" s="8"/>
      <c r="CT817" s="8"/>
      <c r="CU817" s="8"/>
      <c r="CV817" s="8"/>
    </row>
    <row r="818" spans="1:100" s="7" customFormat="1" ht="43.5" customHeight="1" x14ac:dyDescent="0.25">
      <c r="A818" s="311" t="s">
        <v>274</v>
      </c>
      <c r="B818" s="369" t="s">
        <v>918</v>
      </c>
      <c r="C818" s="398" t="s">
        <v>920</v>
      </c>
      <c r="D818" s="314"/>
      <c r="E818" s="314" t="s">
        <v>378</v>
      </c>
      <c r="F818" s="315" t="s">
        <v>2952</v>
      </c>
      <c r="G818" s="313" t="s">
        <v>2953</v>
      </c>
      <c r="H818" s="313" t="s">
        <v>1241</v>
      </c>
      <c r="I818" s="316">
        <v>265000</v>
      </c>
      <c r="J818" s="316">
        <f>-K2459/0.0833333333333333</f>
        <v>0</v>
      </c>
      <c r="K818" s="316"/>
      <c r="L818" s="317">
        <v>42683</v>
      </c>
      <c r="M818" s="317">
        <v>42683</v>
      </c>
      <c r="N818" s="318">
        <v>43585</v>
      </c>
      <c r="O818" s="336">
        <f>YEAR(N818)</f>
        <v>2019</v>
      </c>
      <c r="P818" s="336">
        <f>MONTH(N818)</f>
        <v>4</v>
      </c>
      <c r="Q818" s="326" t="str">
        <f>IF(P818&gt;9,CONCATENATE(O818,P818),CONCATENATE(O818,"0",P818))</f>
        <v>201904</v>
      </c>
      <c r="R818" s="311" t="s">
        <v>44</v>
      </c>
      <c r="S818" s="319">
        <v>0</v>
      </c>
      <c r="T818" s="319">
        <v>0</v>
      </c>
      <c r="U818" s="313"/>
      <c r="V818" s="363"/>
      <c r="W818" s="363"/>
      <c r="X818" s="363"/>
      <c r="Y818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18" s="385"/>
      <c r="AA818" s="360"/>
      <c r="AB818" s="360"/>
      <c r="AC818" s="360"/>
      <c r="AD818" s="360"/>
      <c r="AE818" s="360"/>
      <c r="AF818" s="360"/>
      <c r="AG818" s="360"/>
      <c r="AH818" s="360"/>
      <c r="AI818" s="360"/>
      <c r="AJ818" s="360"/>
      <c r="AK818" s="360"/>
      <c r="AL818" s="360"/>
      <c r="AM818" s="360"/>
      <c r="AN818" s="360"/>
      <c r="AO818" s="360"/>
      <c r="AP818" s="360"/>
      <c r="AQ818" s="360"/>
      <c r="AR818" s="8"/>
      <c r="AS818" s="8"/>
      <c r="AT818" s="8"/>
      <c r="AU818" s="8"/>
      <c r="AV818" s="8"/>
      <c r="AW818" s="8"/>
      <c r="AX818" s="8"/>
      <c r="AY818" s="8"/>
      <c r="AZ818" s="8"/>
      <c r="BA818" s="8"/>
      <c r="BB818" s="8"/>
      <c r="BC818" s="8"/>
      <c r="BD818" s="8"/>
      <c r="BE818" s="8"/>
      <c r="BF818" s="8"/>
      <c r="BG818" s="8"/>
      <c r="BH818" s="8"/>
      <c r="BI818" s="8"/>
      <c r="BJ818" s="8"/>
      <c r="BK818" s="8"/>
      <c r="BL818" s="8"/>
      <c r="BM818" s="8"/>
      <c r="BN818" s="8"/>
      <c r="BO818" s="8"/>
      <c r="BP818" s="8"/>
      <c r="BQ818" s="8"/>
      <c r="BR818" s="8"/>
      <c r="BS818" s="8"/>
      <c r="BT818" s="8"/>
      <c r="BU818" s="8"/>
      <c r="BV818" s="8"/>
      <c r="BW818" s="8"/>
      <c r="BX818" s="8"/>
      <c r="BY818" s="8"/>
      <c r="BZ818" s="8"/>
      <c r="CA818" s="8"/>
      <c r="CB818" s="8"/>
      <c r="CC818" s="8"/>
      <c r="CD818" s="8"/>
      <c r="CE818" s="8"/>
      <c r="CF818" s="8"/>
      <c r="CG818" s="8"/>
      <c r="CH818" s="8"/>
      <c r="CI818" s="8"/>
      <c r="CJ818" s="8"/>
      <c r="CK818" s="8"/>
      <c r="CL818" s="8"/>
      <c r="CM818" s="8"/>
      <c r="CN818" s="8"/>
      <c r="CO818" s="8"/>
      <c r="CP818" s="8"/>
      <c r="CQ818" s="8"/>
      <c r="CR818" s="8"/>
      <c r="CS818" s="8"/>
      <c r="CT818" s="8"/>
      <c r="CU818" s="8"/>
      <c r="CV818" s="8"/>
    </row>
    <row r="819" spans="1:100" s="8" customFormat="1" ht="43.5" customHeight="1" x14ac:dyDescent="0.25">
      <c r="A819" s="311" t="s">
        <v>274</v>
      </c>
      <c r="B819" s="369" t="s">
        <v>918</v>
      </c>
      <c r="C819" s="398" t="s">
        <v>920</v>
      </c>
      <c r="D819" s="314"/>
      <c r="E819" s="314" t="s">
        <v>378</v>
      </c>
      <c r="F819" s="315" t="s">
        <v>2952</v>
      </c>
      <c r="G819" s="313" t="s">
        <v>2953</v>
      </c>
      <c r="H819" s="313" t="s">
        <v>2101</v>
      </c>
      <c r="I819" s="316">
        <v>265000</v>
      </c>
      <c r="J819" s="316">
        <f>-K2460/0.0833333333333333</f>
        <v>0</v>
      </c>
      <c r="K819" s="316"/>
      <c r="L819" s="317">
        <v>42683</v>
      </c>
      <c r="M819" s="317">
        <v>42683</v>
      </c>
      <c r="N819" s="318">
        <v>43585</v>
      </c>
      <c r="O819" s="336">
        <f>YEAR(N819)</f>
        <v>2019</v>
      </c>
      <c r="P819" s="336">
        <f>MONTH(N819)</f>
        <v>4</v>
      </c>
      <c r="Q819" s="326" t="str">
        <f>IF(P819&gt;9,CONCATENATE(O819,P819),CONCATENATE(O819,"0",P819))</f>
        <v>201904</v>
      </c>
      <c r="R819" s="311" t="s">
        <v>44</v>
      </c>
      <c r="S819" s="319">
        <v>0</v>
      </c>
      <c r="T819" s="319">
        <v>0</v>
      </c>
      <c r="U819" s="313"/>
      <c r="V819" s="363"/>
      <c r="W819" s="363"/>
      <c r="X819" s="363"/>
      <c r="Y819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19" s="385"/>
      <c r="AA819" s="360"/>
      <c r="AB819" s="360"/>
      <c r="AC819" s="360"/>
      <c r="AD819" s="360"/>
      <c r="AE819" s="360"/>
      <c r="AF819" s="360"/>
      <c r="AG819" s="360"/>
      <c r="AH819" s="360"/>
      <c r="AI819" s="360"/>
      <c r="AJ819" s="360"/>
      <c r="AK819" s="360"/>
      <c r="AL819" s="360"/>
      <c r="AM819" s="360"/>
      <c r="AN819" s="360"/>
      <c r="AO819" s="360"/>
      <c r="AP819" s="360"/>
      <c r="AQ819" s="360"/>
    </row>
    <row r="820" spans="1:100" s="7" customFormat="1" ht="43.5" customHeight="1" x14ac:dyDescent="0.25">
      <c r="A820" s="311" t="s">
        <v>274</v>
      </c>
      <c r="B820" s="369" t="s">
        <v>918</v>
      </c>
      <c r="C820" s="398" t="s">
        <v>920</v>
      </c>
      <c r="D820" s="314"/>
      <c r="E820" s="314" t="s">
        <v>378</v>
      </c>
      <c r="F820" s="315" t="s">
        <v>2952</v>
      </c>
      <c r="G820" s="313" t="s">
        <v>2953</v>
      </c>
      <c r="H820" s="313" t="s">
        <v>2962</v>
      </c>
      <c r="I820" s="316">
        <v>265000</v>
      </c>
      <c r="J820" s="316">
        <f>-K2461/0.0833333333333333</f>
        <v>0</v>
      </c>
      <c r="K820" s="316"/>
      <c r="L820" s="317">
        <v>42683</v>
      </c>
      <c r="M820" s="317">
        <v>42683</v>
      </c>
      <c r="N820" s="318">
        <v>43585</v>
      </c>
      <c r="O820" s="336">
        <f>YEAR(N820)</f>
        <v>2019</v>
      </c>
      <c r="P820" s="336">
        <f>MONTH(N820)</f>
        <v>4</v>
      </c>
      <c r="Q820" s="326" t="str">
        <f>IF(P820&gt;9,CONCATENATE(O820,P820),CONCATENATE(O820,"0",P820))</f>
        <v>201904</v>
      </c>
      <c r="R820" s="311" t="s">
        <v>44</v>
      </c>
      <c r="S820" s="319">
        <v>0</v>
      </c>
      <c r="T820" s="319">
        <v>0</v>
      </c>
      <c r="U820" s="313"/>
      <c r="V820" s="363"/>
      <c r="W820" s="363"/>
      <c r="X820" s="363"/>
      <c r="Y820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20" s="385"/>
      <c r="AA820" s="360"/>
      <c r="AB820" s="360"/>
      <c r="AC820" s="360"/>
      <c r="AD820" s="360"/>
      <c r="AE820" s="360"/>
      <c r="AF820" s="360"/>
      <c r="AG820" s="360"/>
      <c r="AH820" s="360"/>
      <c r="AI820" s="360"/>
      <c r="AJ820" s="360"/>
      <c r="AK820" s="360"/>
      <c r="AL820" s="360"/>
      <c r="AM820" s="360"/>
      <c r="AN820" s="360"/>
      <c r="AO820" s="360"/>
      <c r="AP820" s="360"/>
      <c r="AQ820" s="360"/>
      <c r="AR820" s="8"/>
      <c r="AS820" s="8"/>
      <c r="AT820" s="8"/>
      <c r="AU820" s="8"/>
      <c r="AV820" s="8"/>
      <c r="AW820" s="8"/>
      <c r="AX820" s="8"/>
      <c r="AY820" s="8"/>
      <c r="AZ820" s="8"/>
      <c r="BA820" s="8"/>
      <c r="BB820" s="8"/>
      <c r="BC820" s="8"/>
      <c r="BD820" s="8"/>
      <c r="BE820" s="8"/>
      <c r="BF820" s="8"/>
      <c r="BG820" s="8"/>
      <c r="BH820" s="8"/>
      <c r="BI820" s="8"/>
      <c r="BJ820" s="8"/>
      <c r="BK820" s="8"/>
      <c r="BL820" s="8"/>
      <c r="BM820" s="8"/>
      <c r="BN820" s="8"/>
      <c r="BO820" s="8"/>
      <c r="BP820" s="8"/>
      <c r="BQ820" s="8"/>
      <c r="BR820" s="8"/>
      <c r="BS820" s="8"/>
      <c r="BT820" s="8"/>
      <c r="BU820" s="8"/>
      <c r="BV820" s="8"/>
      <c r="BW820" s="8"/>
      <c r="BX820" s="8"/>
      <c r="BY820" s="8"/>
      <c r="BZ820" s="8"/>
      <c r="CA820" s="8"/>
      <c r="CB820" s="8"/>
      <c r="CC820" s="8"/>
      <c r="CD820" s="8"/>
      <c r="CE820" s="8"/>
      <c r="CF820" s="8"/>
      <c r="CG820" s="8"/>
      <c r="CH820" s="8"/>
      <c r="CI820" s="8"/>
      <c r="CJ820" s="8"/>
      <c r="CK820" s="8"/>
      <c r="CL820" s="8"/>
      <c r="CM820" s="8"/>
      <c r="CN820" s="8"/>
      <c r="CO820" s="8"/>
      <c r="CP820" s="8"/>
      <c r="CQ820" s="8"/>
      <c r="CR820" s="8"/>
      <c r="CS820" s="8"/>
      <c r="CT820" s="8"/>
      <c r="CU820" s="8"/>
      <c r="CV820" s="8"/>
    </row>
    <row r="821" spans="1:100" s="7" customFormat="1" ht="43.5" customHeight="1" x14ac:dyDescent="0.25">
      <c r="A821" s="311" t="s">
        <v>274</v>
      </c>
      <c r="B821" s="369" t="s">
        <v>918</v>
      </c>
      <c r="C821" s="398" t="s">
        <v>920</v>
      </c>
      <c r="D821" s="314"/>
      <c r="E821" s="314" t="s">
        <v>378</v>
      </c>
      <c r="F821" s="315" t="s">
        <v>2952</v>
      </c>
      <c r="G821" s="313" t="s">
        <v>2953</v>
      </c>
      <c r="H821" s="313" t="s">
        <v>2012</v>
      </c>
      <c r="I821" s="316">
        <v>265000</v>
      </c>
      <c r="J821" s="316">
        <f>-K2462/0.0833333333333333</f>
        <v>0</v>
      </c>
      <c r="K821" s="316"/>
      <c r="L821" s="317">
        <v>42683</v>
      </c>
      <c r="M821" s="317">
        <v>42683</v>
      </c>
      <c r="N821" s="318">
        <v>43585</v>
      </c>
      <c r="O821" s="336">
        <f>YEAR(N821)</f>
        <v>2019</v>
      </c>
      <c r="P821" s="336">
        <f>MONTH(N821)</f>
        <v>4</v>
      </c>
      <c r="Q821" s="326" t="str">
        <f>IF(P821&gt;9,CONCATENATE(O821,P821),CONCATENATE(O821,"0",P821))</f>
        <v>201904</v>
      </c>
      <c r="R821" s="311" t="s">
        <v>44</v>
      </c>
      <c r="S821" s="319">
        <v>0</v>
      </c>
      <c r="T821" s="319">
        <v>0</v>
      </c>
      <c r="U821" s="313"/>
      <c r="V821" s="363"/>
      <c r="W821" s="363"/>
      <c r="X821" s="363"/>
      <c r="Y821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21" s="385"/>
      <c r="AA821" s="360"/>
      <c r="AB821" s="360"/>
      <c r="AC821" s="360"/>
      <c r="AD821" s="360"/>
      <c r="AE821" s="360"/>
      <c r="AF821" s="360"/>
      <c r="AG821" s="360"/>
      <c r="AH821" s="360"/>
      <c r="AI821" s="360"/>
      <c r="AJ821" s="360"/>
      <c r="AK821" s="360"/>
      <c r="AL821" s="360"/>
      <c r="AM821" s="360"/>
      <c r="AN821" s="360"/>
      <c r="AO821" s="360"/>
      <c r="AP821" s="360"/>
      <c r="AQ821" s="360"/>
      <c r="AR821" s="8"/>
      <c r="AS821" s="8"/>
      <c r="AT821" s="8"/>
      <c r="AU821" s="8"/>
      <c r="AV821" s="8"/>
      <c r="AW821" s="8"/>
      <c r="AX821" s="8"/>
      <c r="AY821" s="8"/>
      <c r="AZ821" s="8"/>
      <c r="BA821" s="8"/>
      <c r="BB821" s="8"/>
      <c r="BC821" s="8"/>
      <c r="BD821" s="8"/>
      <c r="BE821" s="8"/>
      <c r="BF821" s="8"/>
      <c r="BG821" s="8"/>
      <c r="BH821" s="8"/>
      <c r="BI821" s="8"/>
      <c r="BJ821" s="8"/>
      <c r="BK821" s="8"/>
      <c r="BL821" s="8"/>
      <c r="BM821" s="8"/>
      <c r="BN821" s="8"/>
      <c r="BO821" s="8"/>
      <c r="BP821" s="8"/>
      <c r="BQ821" s="8"/>
      <c r="BR821" s="8"/>
      <c r="BS821" s="8"/>
      <c r="BT821" s="8"/>
      <c r="BU821" s="8"/>
      <c r="BV821" s="8"/>
      <c r="BW821" s="8"/>
      <c r="BX821" s="8"/>
      <c r="BY821" s="8"/>
      <c r="BZ821" s="8"/>
      <c r="CA821" s="8"/>
      <c r="CB821" s="8"/>
      <c r="CC821" s="8"/>
      <c r="CD821" s="8"/>
      <c r="CE821" s="8"/>
      <c r="CF821" s="8"/>
      <c r="CG821" s="8"/>
      <c r="CH821" s="8"/>
      <c r="CI821" s="8"/>
      <c r="CJ821" s="8"/>
      <c r="CK821" s="8"/>
      <c r="CL821" s="8"/>
      <c r="CM821" s="8"/>
      <c r="CN821" s="8"/>
      <c r="CO821" s="8"/>
      <c r="CP821" s="8"/>
      <c r="CQ821" s="8"/>
      <c r="CR821" s="8"/>
      <c r="CS821" s="8"/>
      <c r="CT821" s="8"/>
      <c r="CU821" s="8"/>
      <c r="CV821" s="8"/>
    </row>
    <row r="822" spans="1:100" s="8" customFormat="1" ht="43.5" customHeight="1" x14ac:dyDescent="0.25">
      <c r="A822" s="311" t="s">
        <v>274</v>
      </c>
      <c r="B822" s="369" t="s">
        <v>918</v>
      </c>
      <c r="C822" s="398" t="s">
        <v>920</v>
      </c>
      <c r="D822" s="314"/>
      <c r="E822" s="314" t="s">
        <v>378</v>
      </c>
      <c r="F822" s="315" t="s">
        <v>2952</v>
      </c>
      <c r="G822" s="313" t="s">
        <v>2953</v>
      </c>
      <c r="H822" s="313" t="s">
        <v>2963</v>
      </c>
      <c r="I822" s="316">
        <v>265000</v>
      </c>
      <c r="J822" s="316">
        <f>-K2463/0.0833333333333333</f>
        <v>0</v>
      </c>
      <c r="K822" s="316"/>
      <c r="L822" s="317">
        <v>42683</v>
      </c>
      <c r="M822" s="317">
        <v>42683</v>
      </c>
      <c r="N822" s="318">
        <v>43585</v>
      </c>
      <c r="O822" s="336">
        <f>YEAR(N822)</f>
        <v>2019</v>
      </c>
      <c r="P822" s="336">
        <f>MONTH(N822)</f>
        <v>4</v>
      </c>
      <c r="Q822" s="326" t="str">
        <f>IF(P822&gt;9,CONCATENATE(O822,P822),CONCATENATE(O822,"0",P822))</f>
        <v>201904</v>
      </c>
      <c r="R822" s="311" t="s">
        <v>44</v>
      </c>
      <c r="S822" s="319">
        <v>0</v>
      </c>
      <c r="T822" s="319">
        <v>0</v>
      </c>
      <c r="U822" s="313"/>
      <c r="V822" s="363"/>
      <c r="W822" s="363"/>
      <c r="X822" s="363"/>
      <c r="Y822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22" s="385"/>
      <c r="AA822" s="360"/>
      <c r="AB822" s="360"/>
      <c r="AC822" s="360"/>
      <c r="AD822" s="360"/>
      <c r="AE822" s="360"/>
      <c r="AF822" s="360"/>
      <c r="AG822" s="360"/>
      <c r="AH822" s="360"/>
      <c r="AI822" s="360"/>
      <c r="AJ822" s="360"/>
      <c r="AK822" s="360"/>
      <c r="AL822" s="360"/>
      <c r="AM822" s="360"/>
      <c r="AN822" s="360"/>
      <c r="AO822" s="360"/>
      <c r="AP822" s="360"/>
      <c r="AQ822" s="360"/>
      <c r="AR822" s="7"/>
      <c r="AS822" s="7"/>
      <c r="AT822" s="7"/>
      <c r="AU822" s="7"/>
      <c r="AV822" s="7"/>
      <c r="AW822" s="7"/>
      <c r="AX822" s="7"/>
      <c r="AY822" s="7"/>
      <c r="AZ822" s="7"/>
      <c r="BA822" s="7"/>
      <c r="BB822" s="7"/>
      <c r="BC822" s="7"/>
      <c r="BD822" s="7"/>
      <c r="BE822" s="7"/>
      <c r="BF822" s="7"/>
      <c r="BG822" s="7"/>
      <c r="BH822" s="7"/>
      <c r="BI822" s="7"/>
      <c r="BJ822" s="7"/>
      <c r="BK822" s="7"/>
      <c r="BL822" s="7"/>
      <c r="BM822" s="7"/>
      <c r="BN822" s="7"/>
      <c r="BO822" s="7"/>
      <c r="BP822" s="7"/>
      <c r="BQ822" s="7"/>
      <c r="BR822" s="7"/>
      <c r="BS822" s="7"/>
      <c r="BT822" s="7"/>
      <c r="BU822" s="7"/>
      <c r="BV822" s="7"/>
      <c r="BW822" s="7"/>
      <c r="BX822" s="7"/>
      <c r="BY822" s="7"/>
      <c r="BZ822" s="7"/>
      <c r="CA822" s="7"/>
      <c r="CB822" s="7"/>
      <c r="CC822" s="7"/>
      <c r="CD822" s="7"/>
      <c r="CE822" s="7"/>
      <c r="CF822" s="7"/>
      <c r="CG822" s="7"/>
      <c r="CH822" s="7"/>
      <c r="CI822" s="7"/>
      <c r="CJ822" s="7"/>
      <c r="CK822" s="7"/>
      <c r="CL822" s="7"/>
      <c r="CM822" s="7"/>
      <c r="CN822" s="7"/>
      <c r="CO822" s="7"/>
      <c r="CP822" s="7"/>
      <c r="CQ822" s="7"/>
      <c r="CR822" s="7"/>
      <c r="CS822" s="7"/>
      <c r="CT822" s="7"/>
      <c r="CU822" s="7"/>
      <c r="CV822" s="7"/>
    </row>
    <row r="823" spans="1:100" s="8" customFormat="1" ht="43.5" customHeight="1" x14ac:dyDescent="0.25">
      <c r="A823" s="311" t="s">
        <v>274</v>
      </c>
      <c r="B823" s="369" t="s">
        <v>918</v>
      </c>
      <c r="C823" s="398" t="s">
        <v>920</v>
      </c>
      <c r="D823" s="314"/>
      <c r="E823" s="314" t="s">
        <v>378</v>
      </c>
      <c r="F823" s="315" t="s">
        <v>2952</v>
      </c>
      <c r="G823" s="313" t="s">
        <v>2953</v>
      </c>
      <c r="H823" s="313" t="s">
        <v>2964</v>
      </c>
      <c r="I823" s="316">
        <v>265000</v>
      </c>
      <c r="J823" s="316">
        <f>-K2464/0.0833333333333333</f>
        <v>0</v>
      </c>
      <c r="K823" s="316"/>
      <c r="L823" s="317">
        <v>42683</v>
      </c>
      <c r="M823" s="317">
        <v>42683</v>
      </c>
      <c r="N823" s="318">
        <v>43585</v>
      </c>
      <c r="O823" s="336">
        <f>YEAR(N823)</f>
        <v>2019</v>
      </c>
      <c r="P823" s="336">
        <f>MONTH(N823)</f>
        <v>4</v>
      </c>
      <c r="Q823" s="326" t="str">
        <f>IF(P823&gt;9,CONCATENATE(O823,P823),CONCATENATE(O823,"0",P823))</f>
        <v>201904</v>
      </c>
      <c r="R823" s="311" t="s">
        <v>44</v>
      </c>
      <c r="S823" s="319">
        <v>0</v>
      </c>
      <c r="T823" s="319">
        <v>0</v>
      </c>
      <c r="U823" s="313"/>
      <c r="V823" s="363"/>
      <c r="W823" s="363"/>
      <c r="X823" s="363"/>
      <c r="Y823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23" s="385"/>
      <c r="AA823" s="360"/>
      <c r="AB823" s="360"/>
      <c r="AC823" s="360"/>
      <c r="AD823" s="360"/>
      <c r="AE823" s="360"/>
      <c r="AF823" s="360"/>
      <c r="AG823" s="360"/>
      <c r="AH823" s="360"/>
      <c r="AI823" s="360"/>
      <c r="AJ823" s="360"/>
      <c r="AK823" s="360"/>
      <c r="AL823" s="360"/>
      <c r="AM823" s="360"/>
      <c r="AN823" s="360"/>
      <c r="AO823" s="360"/>
      <c r="AP823" s="360"/>
      <c r="AQ823" s="360"/>
    </row>
    <row r="824" spans="1:100" s="8" customFormat="1" ht="43.5" customHeight="1" x14ac:dyDescent="0.25">
      <c r="A824" s="311" t="s">
        <v>274</v>
      </c>
      <c r="B824" s="369" t="s">
        <v>918</v>
      </c>
      <c r="C824" s="398" t="s">
        <v>920</v>
      </c>
      <c r="D824" s="314"/>
      <c r="E824" s="314" t="s">
        <v>378</v>
      </c>
      <c r="F824" s="315" t="s">
        <v>2952</v>
      </c>
      <c r="G824" s="313" t="s">
        <v>2953</v>
      </c>
      <c r="H824" s="313" t="s">
        <v>2965</v>
      </c>
      <c r="I824" s="316">
        <v>265000</v>
      </c>
      <c r="J824" s="316">
        <f>-K2465/0.0833333333333333</f>
        <v>0</v>
      </c>
      <c r="K824" s="316"/>
      <c r="L824" s="317">
        <v>42683</v>
      </c>
      <c r="M824" s="317">
        <v>42683</v>
      </c>
      <c r="N824" s="318">
        <v>43585</v>
      </c>
      <c r="O824" s="336">
        <f>YEAR(N824)</f>
        <v>2019</v>
      </c>
      <c r="P824" s="336">
        <f>MONTH(N824)</f>
        <v>4</v>
      </c>
      <c r="Q824" s="326" t="str">
        <f>IF(P824&gt;9,CONCATENATE(O824,P824),CONCATENATE(O824,"0",P824))</f>
        <v>201904</v>
      </c>
      <c r="R824" s="311" t="s">
        <v>44</v>
      </c>
      <c r="S824" s="319">
        <v>0</v>
      </c>
      <c r="T824" s="319">
        <v>0</v>
      </c>
      <c r="U824" s="313"/>
      <c r="V824" s="363"/>
      <c r="W824" s="363"/>
      <c r="X824" s="363"/>
      <c r="Y824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24" s="385"/>
      <c r="AA824" s="360"/>
      <c r="AB824" s="360"/>
      <c r="AC824" s="360"/>
      <c r="AD824" s="360"/>
      <c r="AE824" s="360"/>
      <c r="AF824" s="360"/>
      <c r="AG824" s="360"/>
      <c r="AH824" s="360"/>
      <c r="AI824" s="360"/>
      <c r="AJ824" s="360"/>
      <c r="AK824" s="360"/>
      <c r="AL824" s="360"/>
      <c r="AM824" s="360"/>
      <c r="AN824" s="360"/>
      <c r="AO824" s="360"/>
      <c r="AP824" s="360"/>
      <c r="AQ824" s="360"/>
    </row>
    <row r="825" spans="1:100" s="8" customFormat="1" ht="43.5" customHeight="1" x14ac:dyDescent="0.25">
      <c r="A825" s="311" t="s">
        <v>274</v>
      </c>
      <c r="B825" s="369" t="s">
        <v>918</v>
      </c>
      <c r="C825" s="398" t="s">
        <v>920</v>
      </c>
      <c r="D825" s="314"/>
      <c r="E825" s="314" t="s">
        <v>378</v>
      </c>
      <c r="F825" s="315" t="s">
        <v>2952</v>
      </c>
      <c r="G825" s="313" t="s">
        <v>2953</v>
      </c>
      <c r="H825" s="313" t="s">
        <v>2966</v>
      </c>
      <c r="I825" s="316">
        <v>265000</v>
      </c>
      <c r="J825" s="316">
        <f>-K2466/0.0833333333333333</f>
        <v>0</v>
      </c>
      <c r="K825" s="316"/>
      <c r="L825" s="317">
        <v>42683</v>
      </c>
      <c r="M825" s="317">
        <v>42683</v>
      </c>
      <c r="N825" s="318">
        <v>43585</v>
      </c>
      <c r="O825" s="336">
        <f>YEAR(N825)</f>
        <v>2019</v>
      </c>
      <c r="P825" s="336">
        <f>MONTH(N825)</f>
        <v>4</v>
      </c>
      <c r="Q825" s="326" t="str">
        <f>IF(P825&gt;9,CONCATENATE(O825,P825),CONCATENATE(O825,"0",P825))</f>
        <v>201904</v>
      </c>
      <c r="R825" s="311" t="s">
        <v>44</v>
      </c>
      <c r="S825" s="319">
        <v>0</v>
      </c>
      <c r="T825" s="319">
        <v>0</v>
      </c>
      <c r="U825" s="313"/>
      <c r="V825" s="363"/>
      <c r="W825" s="363"/>
      <c r="X825" s="363"/>
      <c r="Y825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25" s="385"/>
      <c r="AA825" s="360"/>
      <c r="AB825" s="360"/>
      <c r="AC825" s="360"/>
      <c r="AD825" s="360"/>
      <c r="AE825" s="360"/>
      <c r="AF825" s="360"/>
      <c r="AG825" s="360"/>
      <c r="AH825" s="360"/>
      <c r="AI825" s="360"/>
      <c r="AJ825" s="360"/>
      <c r="AK825" s="360"/>
      <c r="AL825" s="360"/>
      <c r="AM825" s="360"/>
      <c r="AN825" s="360"/>
      <c r="AO825" s="360"/>
      <c r="AP825" s="360"/>
      <c r="AQ825" s="360"/>
    </row>
    <row r="826" spans="1:100" s="8" customFormat="1" ht="43.5" customHeight="1" x14ac:dyDescent="0.25">
      <c r="A826" s="354" t="s">
        <v>274</v>
      </c>
      <c r="B826" s="378" t="s">
        <v>918</v>
      </c>
      <c r="C826" s="370" t="s">
        <v>920</v>
      </c>
      <c r="D826" s="358"/>
      <c r="E826" s="358" t="s">
        <v>378</v>
      </c>
      <c r="F826" s="359" t="s">
        <v>2952</v>
      </c>
      <c r="G826" s="355" t="s">
        <v>2953</v>
      </c>
      <c r="H826" s="355" t="s">
        <v>3054</v>
      </c>
      <c r="I826" s="371">
        <v>250000</v>
      </c>
      <c r="J826" s="371">
        <f>-K2463/0.0833333333333333</f>
        <v>0</v>
      </c>
      <c r="K826" s="371"/>
      <c r="L826" s="372">
        <v>42711</v>
      </c>
      <c r="M826" s="372">
        <v>42711</v>
      </c>
      <c r="N826" s="373">
        <v>43585</v>
      </c>
      <c r="O826" s="374">
        <f>YEAR(N826)</f>
        <v>2019</v>
      </c>
      <c r="P826" s="374">
        <f>MONTH(N826)</f>
        <v>4</v>
      </c>
      <c r="Q826" s="375" t="str">
        <f>IF(P826&gt;9,CONCATENATE(O826,P826),CONCATENATE(O826,"0",P826))</f>
        <v>201904</v>
      </c>
      <c r="R826" s="354" t="s">
        <v>44</v>
      </c>
      <c r="S826" s="376">
        <v>0</v>
      </c>
      <c r="T826" s="376">
        <v>0</v>
      </c>
      <c r="U826" s="355"/>
      <c r="V826" s="349"/>
      <c r="W826" s="349"/>
      <c r="X826" s="349"/>
      <c r="Y826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26" s="422"/>
      <c r="AA826" s="348"/>
      <c r="AB826" s="348"/>
      <c r="AC826" s="348"/>
      <c r="AD826" s="348"/>
      <c r="AE826" s="348"/>
      <c r="AF826" s="348"/>
      <c r="AG826" s="348"/>
      <c r="AH826" s="348"/>
      <c r="AI826" s="348"/>
      <c r="AJ826" s="348"/>
      <c r="AK826" s="348"/>
      <c r="AL826" s="348"/>
      <c r="AM826" s="348"/>
      <c r="AN826" s="348"/>
      <c r="AO826" s="348"/>
      <c r="AP826" s="348"/>
      <c r="AQ826" s="348"/>
    </row>
    <row r="827" spans="1:100" s="8" customFormat="1" ht="43.5" customHeight="1" x14ac:dyDescent="0.25">
      <c r="A827" s="354" t="s">
        <v>274</v>
      </c>
      <c r="B827" s="378" t="s">
        <v>918</v>
      </c>
      <c r="C827" s="370" t="s">
        <v>920</v>
      </c>
      <c r="D827" s="358"/>
      <c r="E827" s="358" t="s">
        <v>378</v>
      </c>
      <c r="F827" s="359" t="s">
        <v>2952</v>
      </c>
      <c r="G827" s="355" t="s">
        <v>2953</v>
      </c>
      <c r="H827" s="355" t="s">
        <v>3055</v>
      </c>
      <c r="I827" s="371">
        <v>250000</v>
      </c>
      <c r="J827" s="371">
        <f>-K2463/0.0833333333333333</f>
        <v>0</v>
      </c>
      <c r="K827" s="371"/>
      <c r="L827" s="372">
        <v>42711</v>
      </c>
      <c r="M827" s="372">
        <v>42711</v>
      </c>
      <c r="N827" s="373">
        <v>43585</v>
      </c>
      <c r="O827" s="374">
        <f>YEAR(N827)</f>
        <v>2019</v>
      </c>
      <c r="P827" s="374">
        <f>MONTH(N827)</f>
        <v>4</v>
      </c>
      <c r="Q827" s="375" t="str">
        <f>IF(P827&gt;9,CONCATENATE(O827,P827),CONCATENATE(O827,"0",P827))</f>
        <v>201904</v>
      </c>
      <c r="R827" s="354" t="s">
        <v>44</v>
      </c>
      <c r="S827" s="376">
        <v>0</v>
      </c>
      <c r="T827" s="376">
        <v>0</v>
      </c>
      <c r="U827" s="355"/>
      <c r="V827" s="349"/>
      <c r="W827" s="349"/>
      <c r="X827" s="349"/>
      <c r="Y827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27" s="422"/>
      <c r="AA827" s="348"/>
      <c r="AB827" s="348"/>
      <c r="AC827" s="348"/>
      <c r="AD827" s="348"/>
      <c r="AE827" s="348"/>
      <c r="AF827" s="348"/>
      <c r="AG827" s="348"/>
      <c r="AH827" s="348"/>
      <c r="AI827" s="348"/>
      <c r="AJ827" s="348"/>
      <c r="AK827" s="348"/>
      <c r="AL827" s="348"/>
      <c r="AM827" s="348"/>
      <c r="AN827" s="348"/>
      <c r="AO827" s="348"/>
      <c r="AP827" s="348"/>
      <c r="AQ827" s="348"/>
    </row>
    <row r="828" spans="1:100" s="8" customFormat="1" ht="43.5" customHeight="1" x14ac:dyDescent="0.25">
      <c r="A828" s="311" t="s">
        <v>274</v>
      </c>
      <c r="B828" s="369" t="s">
        <v>918</v>
      </c>
      <c r="C828" s="398" t="s">
        <v>920</v>
      </c>
      <c r="D828" s="314"/>
      <c r="E828" s="314" t="s">
        <v>378</v>
      </c>
      <c r="F828" s="315" t="s">
        <v>2491</v>
      </c>
      <c r="G828" s="313" t="s">
        <v>469</v>
      </c>
      <c r="H828" s="313" t="s">
        <v>2492</v>
      </c>
      <c r="I828" s="316">
        <v>539900</v>
      </c>
      <c r="J828" s="316">
        <f>-K2961/0.0833333333333333</f>
        <v>0</v>
      </c>
      <c r="K828" s="316"/>
      <c r="L828" s="317">
        <v>42494</v>
      </c>
      <c r="M828" s="317">
        <v>42494</v>
      </c>
      <c r="N828" s="318">
        <v>43588</v>
      </c>
      <c r="O828" s="336">
        <f>YEAR(N828)</f>
        <v>2019</v>
      </c>
      <c r="P828" s="336">
        <f>MONTH(N828)</f>
        <v>5</v>
      </c>
      <c r="Q828" s="326" t="str">
        <f>IF(P828&gt;9,CONCATENATE(O828,P828),CONCATENATE(O828,"0",P828))</f>
        <v>201905</v>
      </c>
      <c r="R828" s="311" t="s">
        <v>44</v>
      </c>
      <c r="S828" s="319">
        <v>0.27</v>
      </c>
      <c r="T828" s="319">
        <v>0.1</v>
      </c>
      <c r="U828" s="308"/>
      <c r="V828" s="363"/>
      <c r="W828" s="360"/>
      <c r="X828" s="363"/>
      <c r="Y828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28" s="422"/>
      <c r="AA828" s="348"/>
      <c r="AB828" s="348"/>
      <c r="AC828" s="348"/>
      <c r="AD828" s="348"/>
      <c r="AE828" s="348"/>
      <c r="AF828" s="348"/>
      <c r="AG828" s="348"/>
      <c r="AH828" s="348"/>
      <c r="AI828" s="348"/>
      <c r="AJ828" s="348"/>
      <c r="AK828" s="348"/>
      <c r="AL828" s="348"/>
      <c r="AM828" s="348"/>
      <c r="AN828" s="348"/>
      <c r="AO828" s="348"/>
      <c r="AP828" s="348"/>
      <c r="AQ828" s="348"/>
    </row>
    <row r="829" spans="1:100" s="8" customFormat="1" ht="43.5" customHeight="1" x14ac:dyDescent="0.25">
      <c r="A829" s="311" t="s">
        <v>274</v>
      </c>
      <c r="B829" s="369" t="s">
        <v>918</v>
      </c>
      <c r="C829" s="398" t="s">
        <v>920</v>
      </c>
      <c r="D829" s="314"/>
      <c r="E829" s="314" t="s">
        <v>382</v>
      </c>
      <c r="F829" s="315" t="s">
        <v>2518</v>
      </c>
      <c r="G829" s="313" t="s">
        <v>2519</v>
      </c>
      <c r="H829" s="313" t="s">
        <v>2162</v>
      </c>
      <c r="I829" s="316">
        <v>660000</v>
      </c>
      <c r="J829" s="316">
        <f>-K2398/0.0833333333333333</f>
        <v>0</v>
      </c>
      <c r="K829" s="316"/>
      <c r="L829" s="317">
        <v>42508</v>
      </c>
      <c r="M829" s="317">
        <v>42508</v>
      </c>
      <c r="N829" s="318">
        <v>43602</v>
      </c>
      <c r="O829" s="336">
        <f>YEAR(N829)</f>
        <v>2019</v>
      </c>
      <c r="P829" s="336">
        <f>MONTH(N829)</f>
        <v>5</v>
      </c>
      <c r="Q829" s="326" t="str">
        <f>IF(P829&gt;9,CONCATENATE(O829,P829),CONCATENATE(O829,"0",P829))</f>
        <v>201905</v>
      </c>
      <c r="R829" s="311" t="s">
        <v>44</v>
      </c>
      <c r="S829" s="319">
        <v>0</v>
      </c>
      <c r="T829" s="319">
        <v>0</v>
      </c>
      <c r="U829" s="313"/>
      <c r="V829" s="363"/>
      <c r="W829" s="363"/>
      <c r="X829" s="363"/>
      <c r="Y829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29" s="385"/>
      <c r="AA829" s="360"/>
      <c r="AB829" s="360"/>
      <c r="AC829" s="360"/>
      <c r="AD829" s="360"/>
      <c r="AE829" s="360"/>
      <c r="AF829" s="360"/>
      <c r="AG829" s="360"/>
      <c r="AH829" s="360"/>
      <c r="AI829" s="360"/>
      <c r="AJ829" s="360"/>
      <c r="AK829" s="360"/>
      <c r="AL829" s="360"/>
      <c r="AM829" s="360"/>
      <c r="AN829" s="360"/>
      <c r="AO829" s="360"/>
      <c r="AP829" s="360"/>
      <c r="AQ829" s="360"/>
    </row>
    <row r="830" spans="1:100" s="8" customFormat="1" ht="43.5" customHeight="1" x14ac:dyDescent="0.25">
      <c r="A830" s="311" t="s">
        <v>274</v>
      </c>
      <c r="B830" s="369" t="s">
        <v>918</v>
      </c>
      <c r="C830" s="398" t="s">
        <v>920</v>
      </c>
      <c r="D830" s="314"/>
      <c r="E830" s="306" t="s">
        <v>383</v>
      </c>
      <c r="F830" s="307" t="s">
        <v>2675</v>
      </c>
      <c r="G830" s="308" t="s">
        <v>2676</v>
      </c>
      <c r="H830" s="308" t="s">
        <v>2677</v>
      </c>
      <c r="I830" s="309">
        <v>300000</v>
      </c>
      <c r="J830" s="309">
        <f>-K2404/0.0833333333333333</f>
        <v>0</v>
      </c>
      <c r="K830" s="309"/>
      <c r="L830" s="317">
        <v>42592</v>
      </c>
      <c r="M830" s="317">
        <v>42592</v>
      </c>
      <c r="N830" s="310">
        <v>43616</v>
      </c>
      <c r="O830" s="337">
        <f>YEAR(N830)</f>
        <v>2019</v>
      </c>
      <c r="P830" s="336">
        <f>MONTH(N830)</f>
        <v>5</v>
      </c>
      <c r="Q830" s="332" t="str">
        <f>IF(P830&gt;9,CONCATENATE(O830,P830),CONCATENATE(O830,"0",P830))</f>
        <v>201905</v>
      </c>
      <c r="R830" s="311" t="s">
        <v>44</v>
      </c>
      <c r="S830" s="312">
        <v>0</v>
      </c>
      <c r="T830" s="312">
        <v>0</v>
      </c>
      <c r="U830" s="308"/>
      <c r="V830" s="360"/>
      <c r="W830" s="360"/>
      <c r="X830" s="360"/>
      <c r="Y830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30" s="385"/>
      <c r="AA830" s="363"/>
      <c r="AB830" s="363"/>
      <c r="AC830" s="363"/>
      <c r="AD830" s="363"/>
      <c r="AE830" s="363"/>
      <c r="AF830" s="363"/>
      <c r="AG830" s="363"/>
      <c r="AH830" s="363"/>
      <c r="AI830" s="363"/>
      <c r="AJ830" s="363"/>
      <c r="AK830" s="363"/>
      <c r="AL830" s="363"/>
      <c r="AM830" s="363"/>
      <c r="AN830" s="363"/>
      <c r="AO830" s="363"/>
      <c r="AP830" s="363"/>
      <c r="AQ830" s="363"/>
    </row>
    <row r="831" spans="1:100" s="8" customFormat="1" ht="43.5" customHeight="1" x14ac:dyDescent="0.25">
      <c r="A831" s="311" t="s">
        <v>274</v>
      </c>
      <c r="B831" s="369" t="s">
        <v>918</v>
      </c>
      <c r="C831" s="398" t="s">
        <v>920</v>
      </c>
      <c r="D831" s="314"/>
      <c r="E831" s="314" t="s">
        <v>378</v>
      </c>
      <c r="F831" s="315" t="s">
        <v>2671</v>
      </c>
      <c r="G831" s="313" t="s">
        <v>2672</v>
      </c>
      <c r="H831" s="313" t="s">
        <v>2673</v>
      </c>
      <c r="I831" s="316">
        <v>1601646</v>
      </c>
      <c r="J831" s="316">
        <f>-K2418/0.0833333333333333</f>
        <v>0</v>
      </c>
      <c r="K831" s="316"/>
      <c r="L831" s="317">
        <v>42592</v>
      </c>
      <c r="M831" s="317">
        <v>42592</v>
      </c>
      <c r="N831" s="318">
        <v>43686</v>
      </c>
      <c r="O831" s="336">
        <f>YEAR(N831)</f>
        <v>2019</v>
      </c>
      <c r="P831" s="336">
        <f>MONTH(N831)</f>
        <v>8</v>
      </c>
      <c r="Q831" s="326" t="str">
        <f>IF(P831&gt;9,CONCATENATE(O831,P831),CONCATENATE(O831,"0",P831))</f>
        <v>201908</v>
      </c>
      <c r="R831" s="311" t="s">
        <v>44</v>
      </c>
      <c r="S831" s="319">
        <v>0.06</v>
      </c>
      <c r="T831" s="319">
        <v>0.02</v>
      </c>
      <c r="U831" s="313"/>
      <c r="V831" s="363"/>
      <c r="W831" s="363"/>
      <c r="X831" s="363"/>
      <c r="Y831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31" s="385"/>
      <c r="AA831" s="360"/>
      <c r="AB831" s="360"/>
      <c r="AC831" s="360"/>
      <c r="AD831" s="360"/>
      <c r="AE831" s="360"/>
      <c r="AF831" s="360"/>
      <c r="AG831" s="360"/>
      <c r="AH831" s="360"/>
      <c r="AI831" s="360"/>
      <c r="AJ831" s="360"/>
      <c r="AK831" s="360"/>
      <c r="AL831" s="360"/>
      <c r="AM831" s="360"/>
      <c r="AN831" s="360"/>
      <c r="AO831" s="360"/>
      <c r="AP831" s="360"/>
      <c r="AQ831" s="360"/>
    </row>
    <row r="832" spans="1:100" s="8" customFormat="1" ht="43.5" customHeight="1" x14ac:dyDescent="0.25">
      <c r="A832" s="311" t="s">
        <v>274</v>
      </c>
      <c r="B832" s="369" t="s">
        <v>918</v>
      </c>
      <c r="C832" s="398" t="s">
        <v>920</v>
      </c>
      <c r="D832" s="306"/>
      <c r="E832" s="306" t="s">
        <v>378</v>
      </c>
      <c r="F832" s="307" t="s">
        <v>2976</v>
      </c>
      <c r="G832" s="308" t="s">
        <v>2977</v>
      </c>
      <c r="H832" s="308" t="s">
        <v>1084</v>
      </c>
      <c r="I832" s="309">
        <v>500000</v>
      </c>
      <c r="J832" s="309">
        <f>-K2947/0.0833333333333333</f>
        <v>0</v>
      </c>
      <c r="K832" s="309"/>
      <c r="L832" s="310">
        <v>42683</v>
      </c>
      <c r="M832" s="310">
        <v>42683</v>
      </c>
      <c r="N832" s="310">
        <v>43777</v>
      </c>
      <c r="O832" s="337">
        <f>YEAR(N832)</f>
        <v>2019</v>
      </c>
      <c r="P832" s="336">
        <f>MONTH(N832)</f>
        <v>11</v>
      </c>
      <c r="Q832" s="332" t="str">
        <f>IF(P832&gt;9,CONCATENATE(O832,P832),CONCATENATE(O832,"0",P832))</f>
        <v>201911</v>
      </c>
      <c r="R832" s="354" t="s">
        <v>44</v>
      </c>
      <c r="S832" s="312">
        <v>0.22</v>
      </c>
      <c r="T832" s="312">
        <v>0.1</v>
      </c>
      <c r="U832" s="356"/>
      <c r="V832" s="360"/>
      <c r="W832" s="360"/>
      <c r="X832" s="360"/>
      <c r="Y832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32" s="422"/>
      <c r="AA832" s="349"/>
      <c r="AB832" s="349"/>
      <c r="AC832" s="349"/>
      <c r="AD832" s="349"/>
      <c r="AE832" s="349"/>
      <c r="AF832" s="349"/>
      <c r="AG832" s="349"/>
      <c r="AH832" s="349"/>
      <c r="AI832" s="349"/>
      <c r="AJ832" s="349"/>
      <c r="AK832" s="349"/>
      <c r="AL832" s="349"/>
      <c r="AM832" s="349"/>
      <c r="AN832" s="349"/>
      <c r="AO832" s="349"/>
      <c r="AP832" s="349"/>
      <c r="AQ832" s="349"/>
    </row>
    <row r="833" spans="1:100" s="8" customFormat="1" ht="43.5" customHeight="1" x14ac:dyDescent="0.25">
      <c r="A833" s="354" t="s">
        <v>274</v>
      </c>
      <c r="B833" s="378" t="s">
        <v>918</v>
      </c>
      <c r="C833" s="370" t="s">
        <v>920</v>
      </c>
      <c r="D833" s="358"/>
      <c r="E833" s="358" t="s">
        <v>378</v>
      </c>
      <c r="F833" s="359" t="s">
        <v>1828</v>
      </c>
      <c r="G833" s="355" t="s">
        <v>1829</v>
      </c>
      <c r="H833" s="355" t="s">
        <v>1830</v>
      </c>
      <c r="I833" s="371">
        <v>333500</v>
      </c>
      <c r="J833" s="371">
        <f>-K2393/0.0833333333333333</f>
        <v>0</v>
      </c>
      <c r="K833" s="371"/>
      <c r="L833" s="372">
        <v>42095</v>
      </c>
      <c r="M833" s="372">
        <v>42095</v>
      </c>
      <c r="N833" s="373">
        <v>43921</v>
      </c>
      <c r="O833" s="374">
        <f>YEAR(N833)</f>
        <v>2020</v>
      </c>
      <c r="P833" s="374">
        <f>MONTH(N833)</f>
        <v>3</v>
      </c>
      <c r="Q833" s="375" t="str">
        <f>IF(P833&gt;9,CONCATENATE(O833,P833),CONCATENATE(O833,"0",P833))</f>
        <v>202003</v>
      </c>
      <c r="R833" s="354">
        <v>0</v>
      </c>
      <c r="S833" s="376">
        <v>0</v>
      </c>
      <c r="T833" s="376">
        <v>0</v>
      </c>
      <c r="U833" s="356"/>
      <c r="V833" s="349"/>
      <c r="W833" s="348"/>
      <c r="X833" s="349"/>
      <c r="Y833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33" s="348"/>
      <c r="AA833" s="348"/>
      <c r="AB833" s="348"/>
      <c r="AC833" s="348"/>
      <c r="AD833" s="348"/>
      <c r="AE833" s="348"/>
      <c r="AF833" s="348"/>
      <c r="AG833" s="348"/>
      <c r="AH833" s="348"/>
      <c r="AI833" s="348"/>
      <c r="AJ833" s="348"/>
      <c r="AK833" s="348"/>
      <c r="AL833" s="348"/>
      <c r="AM833" s="348"/>
      <c r="AN833" s="348"/>
      <c r="AO833" s="348"/>
      <c r="AP833" s="348"/>
      <c r="AQ833" s="348"/>
    </row>
    <row r="834" spans="1:100" s="8" customFormat="1" ht="43.5" customHeight="1" x14ac:dyDescent="0.25">
      <c r="A834" s="311" t="s">
        <v>274</v>
      </c>
      <c r="B834" s="369" t="s">
        <v>918</v>
      </c>
      <c r="C834" s="398" t="s">
        <v>920</v>
      </c>
      <c r="D834" s="314"/>
      <c r="E834" s="306" t="s">
        <v>378</v>
      </c>
      <c r="F834" s="307" t="s">
        <v>2103</v>
      </c>
      <c r="G834" s="308" t="s">
        <v>2104</v>
      </c>
      <c r="H834" s="308" t="s">
        <v>2105</v>
      </c>
      <c r="I834" s="309" t="s">
        <v>550</v>
      </c>
      <c r="J834" s="309">
        <f>-K2415/0.0833333333333333</f>
        <v>0</v>
      </c>
      <c r="K834" s="309"/>
      <c r="L834" s="317">
        <v>42305</v>
      </c>
      <c r="M834" s="317">
        <v>42309</v>
      </c>
      <c r="N834" s="310">
        <v>44135</v>
      </c>
      <c r="O834" s="337">
        <f>YEAR(N834)</f>
        <v>2020</v>
      </c>
      <c r="P834" s="336">
        <f>MONTH(N834)</f>
        <v>10</v>
      </c>
      <c r="Q834" s="332" t="str">
        <f>IF(P834&gt;9,CONCATENATE(O834,P834),CONCATENATE(O834,"0",P834))</f>
        <v>202010</v>
      </c>
      <c r="R834" s="311" t="s">
        <v>106</v>
      </c>
      <c r="S834" s="312">
        <v>0.11</v>
      </c>
      <c r="T834" s="312">
        <v>0.1</v>
      </c>
      <c r="U834" s="308"/>
      <c r="V834" s="360"/>
      <c r="W834" s="360"/>
      <c r="X834" s="360"/>
      <c r="Y834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34" s="385"/>
      <c r="AA834" s="363"/>
      <c r="AB834" s="363"/>
      <c r="AC834" s="363"/>
      <c r="AD834" s="363"/>
      <c r="AE834" s="363"/>
      <c r="AF834" s="363"/>
      <c r="AG834" s="363"/>
      <c r="AH834" s="363"/>
      <c r="AI834" s="363"/>
      <c r="AJ834" s="363"/>
      <c r="AK834" s="363"/>
      <c r="AL834" s="363"/>
      <c r="AM834" s="363"/>
      <c r="AN834" s="363"/>
      <c r="AO834" s="363"/>
      <c r="AP834" s="363"/>
      <c r="AQ834" s="363"/>
    </row>
    <row r="835" spans="1:100" s="7" customFormat="1" ht="43.5" customHeight="1" x14ac:dyDescent="0.25">
      <c r="A835" s="311" t="s">
        <v>136</v>
      </c>
      <c r="B835" s="369" t="s">
        <v>919</v>
      </c>
      <c r="C835" s="398" t="s">
        <v>920</v>
      </c>
      <c r="D835" s="314"/>
      <c r="E835" s="314" t="s">
        <v>386</v>
      </c>
      <c r="F835" s="315" t="s">
        <v>1874</v>
      </c>
      <c r="G835" s="313" t="s">
        <v>1875</v>
      </c>
      <c r="H835" s="313" t="s">
        <v>1876</v>
      </c>
      <c r="I835" s="316">
        <v>232000</v>
      </c>
      <c r="J835" s="316">
        <f>-K2398/0.0833333333333333</f>
        <v>0</v>
      </c>
      <c r="K835" s="316"/>
      <c r="L835" s="317">
        <v>42508</v>
      </c>
      <c r="M835" s="317">
        <v>42524</v>
      </c>
      <c r="N835" s="318">
        <v>42888</v>
      </c>
      <c r="O835" s="336">
        <f>YEAR(N835)</f>
        <v>2017</v>
      </c>
      <c r="P835" s="336">
        <f>MONTH(N835)</f>
        <v>6</v>
      </c>
      <c r="Q835" s="326" t="str">
        <f>IF(P835&gt;9,CONCATENATE(O835,P835),CONCATENATE(O835,"0",P835))</f>
        <v>201706</v>
      </c>
      <c r="R835" s="311" t="s">
        <v>45</v>
      </c>
      <c r="S835" s="319">
        <v>0</v>
      </c>
      <c r="T835" s="319">
        <v>0</v>
      </c>
      <c r="U835" s="308"/>
      <c r="V835" s="360"/>
      <c r="W835" s="360"/>
      <c r="X835" s="360"/>
      <c r="Y835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35" s="385"/>
      <c r="AA835" s="360"/>
      <c r="AB835" s="360"/>
      <c r="AC835" s="360"/>
      <c r="AD835" s="360"/>
      <c r="AE835" s="360"/>
      <c r="AF835" s="360"/>
      <c r="AG835" s="360"/>
      <c r="AH835" s="360"/>
      <c r="AI835" s="360"/>
      <c r="AJ835" s="360"/>
      <c r="AK835" s="360"/>
      <c r="AL835" s="360"/>
      <c r="AM835" s="360"/>
      <c r="AN835" s="360"/>
      <c r="AO835" s="360"/>
      <c r="AP835" s="360"/>
      <c r="AQ835" s="360"/>
      <c r="AR835" s="8"/>
      <c r="AS835" s="8"/>
      <c r="AT835" s="8"/>
      <c r="AU835" s="8"/>
      <c r="AV835" s="8"/>
      <c r="AW835" s="8"/>
      <c r="AX835" s="8"/>
      <c r="AY835" s="8"/>
      <c r="AZ835" s="8"/>
      <c r="BA835" s="8"/>
      <c r="BB835" s="8"/>
      <c r="BC835" s="8"/>
      <c r="BD835" s="8"/>
      <c r="BE835" s="8"/>
      <c r="BF835" s="8"/>
      <c r="BG835" s="8"/>
      <c r="BH835" s="8"/>
      <c r="BI835" s="8"/>
      <c r="BJ835" s="8"/>
      <c r="BK835" s="8"/>
      <c r="BL835" s="8"/>
      <c r="BM835" s="8"/>
      <c r="BN835" s="8"/>
      <c r="BO835" s="8"/>
      <c r="BP835" s="8"/>
      <c r="BQ835" s="8"/>
      <c r="BR835" s="8"/>
      <c r="BS835" s="8"/>
      <c r="BT835" s="8"/>
      <c r="BU835" s="8"/>
      <c r="BV835" s="8"/>
      <c r="BW835" s="8"/>
      <c r="BX835" s="8"/>
      <c r="BY835" s="8"/>
      <c r="BZ835" s="8"/>
      <c r="CA835" s="8"/>
      <c r="CB835" s="8"/>
      <c r="CC835" s="8"/>
      <c r="CD835" s="8"/>
      <c r="CE835" s="8"/>
      <c r="CF835" s="8"/>
      <c r="CG835" s="8"/>
      <c r="CH835" s="8"/>
      <c r="CI835" s="8"/>
      <c r="CJ835" s="8"/>
      <c r="CK835" s="8"/>
      <c r="CL835" s="8"/>
      <c r="CM835" s="8"/>
      <c r="CN835" s="8"/>
      <c r="CO835" s="8"/>
      <c r="CP835" s="8"/>
      <c r="CQ835" s="8"/>
      <c r="CR835" s="8"/>
      <c r="CS835" s="8"/>
      <c r="CT835" s="8"/>
      <c r="CU835" s="8"/>
      <c r="CV835" s="8"/>
    </row>
    <row r="836" spans="1:100" s="8" customFormat="1" ht="43.5" customHeight="1" x14ac:dyDescent="0.25">
      <c r="A836" s="311" t="s">
        <v>136</v>
      </c>
      <c r="B836" s="369" t="s">
        <v>919</v>
      </c>
      <c r="C836" s="398" t="s">
        <v>920</v>
      </c>
      <c r="D836" s="314"/>
      <c r="E836" s="314" t="s">
        <v>386</v>
      </c>
      <c r="F836" s="315" t="s">
        <v>1874</v>
      </c>
      <c r="G836" s="313" t="s">
        <v>1875</v>
      </c>
      <c r="H836" s="313" t="s">
        <v>1877</v>
      </c>
      <c r="I836" s="316">
        <v>232000</v>
      </c>
      <c r="J836" s="316">
        <f>-K2399/0.0833333333333333</f>
        <v>0</v>
      </c>
      <c r="K836" s="316"/>
      <c r="L836" s="317">
        <v>42508</v>
      </c>
      <c r="M836" s="317">
        <v>42524</v>
      </c>
      <c r="N836" s="318">
        <v>42888</v>
      </c>
      <c r="O836" s="336">
        <f>YEAR(N836)</f>
        <v>2017</v>
      </c>
      <c r="P836" s="336">
        <f>MONTH(N836)</f>
        <v>6</v>
      </c>
      <c r="Q836" s="326" t="str">
        <f>IF(P836&gt;9,CONCATENATE(O836,P836),CONCATENATE(O836,"0",P836))</f>
        <v>201706</v>
      </c>
      <c r="R836" s="311" t="s">
        <v>45</v>
      </c>
      <c r="S836" s="319">
        <v>0</v>
      </c>
      <c r="T836" s="319">
        <v>0</v>
      </c>
      <c r="U836" s="308"/>
      <c r="V836" s="360"/>
      <c r="W836" s="360"/>
      <c r="X836" s="360"/>
      <c r="Y836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36" s="385"/>
      <c r="AA836" s="360"/>
      <c r="AB836" s="360"/>
      <c r="AC836" s="360"/>
      <c r="AD836" s="360"/>
      <c r="AE836" s="360"/>
      <c r="AF836" s="360"/>
      <c r="AG836" s="360"/>
      <c r="AH836" s="360"/>
      <c r="AI836" s="360"/>
      <c r="AJ836" s="360"/>
      <c r="AK836" s="360"/>
      <c r="AL836" s="360"/>
      <c r="AM836" s="360"/>
      <c r="AN836" s="360"/>
      <c r="AO836" s="360"/>
      <c r="AP836" s="360"/>
      <c r="AQ836" s="360"/>
    </row>
    <row r="837" spans="1:100" s="8" customFormat="1" ht="43.5" customHeight="1" x14ac:dyDescent="0.25">
      <c r="A837" s="311" t="s">
        <v>136</v>
      </c>
      <c r="B837" s="369" t="s">
        <v>919</v>
      </c>
      <c r="C837" s="398" t="s">
        <v>920</v>
      </c>
      <c r="D837" s="314"/>
      <c r="E837" s="314" t="s">
        <v>386</v>
      </c>
      <c r="F837" s="315" t="s">
        <v>1874</v>
      </c>
      <c r="G837" s="313" t="s">
        <v>1875</v>
      </c>
      <c r="H837" s="313" t="s">
        <v>1878</v>
      </c>
      <c r="I837" s="316">
        <v>232000</v>
      </c>
      <c r="J837" s="316">
        <f>-K2400/0.0833333333333333</f>
        <v>0</v>
      </c>
      <c r="K837" s="316"/>
      <c r="L837" s="317">
        <v>42508</v>
      </c>
      <c r="M837" s="317">
        <v>42524</v>
      </c>
      <c r="N837" s="318">
        <v>42888</v>
      </c>
      <c r="O837" s="336">
        <f>YEAR(N837)</f>
        <v>2017</v>
      </c>
      <c r="P837" s="336">
        <f>MONTH(N837)</f>
        <v>6</v>
      </c>
      <c r="Q837" s="326" t="str">
        <f>IF(P837&gt;9,CONCATENATE(O837,P837),CONCATENATE(O837,"0",P837))</f>
        <v>201706</v>
      </c>
      <c r="R837" s="311" t="s">
        <v>45</v>
      </c>
      <c r="S837" s="319">
        <v>0</v>
      </c>
      <c r="T837" s="319">
        <v>0</v>
      </c>
      <c r="U837" s="308"/>
      <c r="V837" s="360"/>
      <c r="W837" s="360"/>
      <c r="X837" s="360"/>
      <c r="Y837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37" s="385"/>
      <c r="AA837" s="360"/>
      <c r="AB837" s="360"/>
      <c r="AC837" s="360"/>
      <c r="AD837" s="360"/>
      <c r="AE837" s="360"/>
      <c r="AF837" s="360"/>
      <c r="AG837" s="360"/>
      <c r="AH837" s="360"/>
      <c r="AI837" s="360"/>
      <c r="AJ837" s="360"/>
      <c r="AK837" s="360"/>
      <c r="AL837" s="360"/>
      <c r="AM837" s="360"/>
      <c r="AN837" s="360"/>
      <c r="AO837" s="360"/>
      <c r="AP837" s="360"/>
      <c r="AQ837" s="360"/>
    </row>
    <row r="838" spans="1:100" s="8" customFormat="1" ht="43.5" customHeight="1" x14ac:dyDescent="0.25">
      <c r="A838" s="354" t="s">
        <v>136</v>
      </c>
      <c r="B838" s="378" t="s">
        <v>919</v>
      </c>
      <c r="C838" s="370" t="s">
        <v>920</v>
      </c>
      <c r="D838" s="358" t="s">
        <v>2638</v>
      </c>
      <c r="E838" s="365" t="s">
        <v>393</v>
      </c>
      <c r="F838" s="366" t="s">
        <v>2639</v>
      </c>
      <c r="G838" s="356" t="s">
        <v>2640</v>
      </c>
      <c r="H838" s="356" t="s">
        <v>2641</v>
      </c>
      <c r="I838" s="388">
        <v>35000</v>
      </c>
      <c r="J838" s="388">
        <f>-K2419/0.0833333333333333</f>
        <v>0</v>
      </c>
      <c r="K838" s="388"/>
      <c r="L838" s="372">
        <v>42564</v>
      </c>
      <c r="M838" s="372">
        <v>42550</v>
      </c>
      <c r="N838" s="367">
        <v>42914</v>
      </c>
      <c r="O838" s="389">
        <f>YEAR(N838)</f>
        <v>2017</v>
      </c>
      <c r="P838" s="374">
        <f>MONTH(N838)</f>
        <v>6</v>
      </c>
      <c r="Q838" s="390" t="str">
        <f>IF(P838&gt;9,CONCATENATE(O838,P838),CONCATENATE(O838,"0",P838))</f>
        <v>201706</v>
      </c>
      <c r="R838" s="354" t="s">
        <v>91</v>
      </c>
      <c r="S838" s="391">
        <v>0</v>
      </c>
      <c r="T838" s="391">
        <v>0</v>
      </c>
      <c r="U838" s="356"/>
      <c r="V838" s="348"/>
      <c r="W838" s="348"/>
      <c r="X838" s="348"/>
      <c r="Y838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38" s="422"/>
      <c r="AA838" s="349"/>
      <c r="AB838" s="349"/>
      <c r="AC838" s="349"/>
      <c r="AD838" s="349"/>
      <c r="AE838" s="349"/>
      <c r="AF838" s="349"/>
      <c r="AG838" s="349"/>
      <c r="AH838" s="349"/>
      <c r="AI838" s="349"/>
      <c r="AJ838" s="349"/>
      <c r="AK838" s="349"/>
      <c r="AL838" s="349"/>
      <c r="AM838" s="349"/>
      <c r="AN838" s="349"/>
      <c r="AO838" s="349"/>
      <c r="AP838" s="349"/>
      <c r="AQ838" s="349"/>
    </row>
    <row r="839" spans="1:100" s="8" customFormat="1" ht="43.5" customHeight="1" x14ac:dyDescent="0.25">
      <c r="A839" s="311" t="s">
        <v>136</v>
      </c>
      <c r="B839" s="369" t="s">
        <v>919</v>
      </c>
      <c r="C839" s="398" t="s">
        <v>920</v>
      </c>
      <c r="D839" s="314" t="s">
        <v>1996</v>
      </c>
      <c r="E839" s="314" t="s">
        <v>393</v>
      </c>
      <c r="F839" s="315" t="s">
        <v>34</v>
      </c>
      <c r="G839" s="313" t="s">
        <v>1994</v>
      </c>
      <c r="H839" s="313" t="s">
        <v>1995</v>
      </c>
      <c r="I839" s="316">
        <v>505000</v>
      </c>
      <c r="J839" s="316">
        <f>-K2399/0.0833333333333333</f>
        <v>0</v>
      </c>
      <c r="K839" s="316"/>
      <c r="L839" s="317">
        <v>42606</v>
      </c>
      <c r="M839" s="317">
        <v>42608</v>
      </c>
      <c r="N839" s="318">
        <v>42972</v>
      </c>
      <c r="O839" s="336">
        <f>YEAR(N839)</f>
        <v>2017</v>
      </c>
      <c r="P839" s="336">
        <f>MONTH(N839)</f>
        <v>8</v>
      </c>
      <c r="Q839" s="326" t="str">
        <f>IF(P839&gt;9,CONCATENATE(O839,P839),CONCATENATE(O839,"0",P839))</f>
        <v>201708</v>
      </c>
      <c r="R839" s="311" t="s">
        <v>45</v>
      </c>
      <c r="S839" s="319">
        <v>0</v>
      </c>
      <c r="T839" s="319">
        <v>0</v>
      </c>
      <c r="U839" s="308"/>
      <c r="V839" s="363"/>
      <c r="W839" s="360"/>
      <c r="X839" s="363"/>
      <c r="Y839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39" s="360"/>
      <c r="AA839" s="363"/>
      <c r="AB839" s="363"/>
      <c r="AC839" s="363"/>
      <c r="AD839" s="363"/>
      <c r="AE839" s="363"/>
      <c r="AF839" s="363"/>
      <c r="AG839" s="363"/>
      <c r="AH839" s="363"/>
      <c r="AI839" s="363"/>
      <c r="AJ839" s="363"/>
      <c r="AK839" s="363"/>
      <c r="AL839" s="363"/>
      <c r="AM839" s="363"/>
      <c r="AN839" s="363"/>
      <c r="AO839" s="363"/>
      <c r="AP839" s="363"/>
      <c r="AQ839" s="363"/>
    </row>
    <row r="840" spans="1:100" s="8" customFormat="1" ht="43.5" customHeight="1" x14ac:dyDescent="0.25">
      <c r="A840" s="311" t="s">
        <v>136</v>
      </c>
      <c r="B840" s="369" t="s">
        <v>919</v>
      </c>
      <c r="C840" s="398" t="s">
        <v>920</v>
      </c>
      <c r="D840" s="314"/>
      <c r="E840" s="306" t="s">
        <v>386</v>
      </c>
      <c r="F840" s="307" t="s">
        <v>2819</v>
      </c>
      <c r="G840" s="308" t="s">
        <v>2820</v>
      </c>
      <c r="H840" s="308" t="s">
        <v>2821</v>
      </c>
      <c r="I840" s="309">
        <v>75000</v>
      </c>
      <c r="J840" s="309">
        <f>-K2462/0.0833333333333333</f>
        <v>0</v>
      </c>
      <c r="K840" s="309"/>
      <c r="L840" s="317">
        <v>42641</v>
      </c>
      <c r="M840" s="317">
        <v>42641</v>
      </c>
      <c r="N840" s="310">
        <v>43005</v>
      </c>
      <c r="O840" s="337">
        <f>YEAR(N840)</f>
        <v>2017</v>
      </c>
      <c r="P840" s="336">
        <f>MONTH(N840)</f>
        <v>9</v>
      </c>
      <c r="Q840" s="332" t="str">
        <f>IF(P840&gt;9,CONCATENATE(O840,P840),CONCATENATE(O840,"0",P840))</f>
        <v>201709</v>
      </c>
      <c r="R840" s="311" t="s">
        <v>91</v>
      </c>
      <c r="S840" s="312">
        <v>0.02</v>
      </c>
      <c r="T840" s="312">
        <v>0</v>
      </c>
      <c r="U840" s="308"/>
      <c r="V840" s="360"/>
      <c r="W840" s="360"/>
      <c r="X840" s="360"/>
      <c r="Y840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40" s="385"/>
      <c r="AA840" s="363"/>
      <c r="AB840" s="363"/>
      <c r="AC840" s="363"/>
      <c r="AD840" s="363"/>
      <c r="AE840" s="363"/>
      <c r="AF840" s="363"/>
      <c r="AG840" s="363"/>
      <c r="AH840" s="363"/>
      <c r="AI840" s="363"/>
      <c r="AJ840" s="363"/>
      <c r="AK840" s="363"/>
      <c r="AL840" s="363"/>
      <c r="AM840" s="363"/>
      <c r="AN840" s="363"/>
      <c r="AO840" s="363"/>
      <c r="AP840" s="363"/>
      <c r="AQ840" s="363"/>
    </row>
    <row r="841" spans="1:100" s="8" customFormat="1" ht="43.5" customHeight="1" x14ac:dyDescent="0.25">
      <c r="A841" s="311" t="s">
        <v>136</v>
      </c>
      <c r="B841" s="369" t="s">
        <v>919</v>
      </c>
      <c r="C841" s="398" t="s">
        <v>920</v>
      </c>
      <c r="D841" s="314"/>
      <c r="E841" s="306" t="s">
        <v>386</v>
      </c>
      <c r="F841" s="307" t="s">
        <v>2819</v>
      </c>
      <c r="G841" s="308" t="s">
        <v>2820</v>
      </c>
      <c r="H841" s="308" t="s">
        <v>2101</v>
      </c>
      <c r="I841" s="309">
        <v>75000</v>
      </c>
      <c r="J841" s="309">
        <f>-K2462/0.0833333333333333</f>
        <v>0</v>
      </c>
      <c r="K841" s="309"/>
      <c r="L841" s="317">
        <v>42641</v>
      </c>
      <c r="M841" s="317">
        <v>42641</v>
      </c>
      <c r="N841" s="310">
        <v>43005</v>
      </c>
      <c r="O841" s="337">
        <f>YEAR(N841)</f>
        <v>2017</v>
      </c>
      <c r="P841" s="336">
        <f>MONTH(N841)</f>
        <v>9</v>
      </c>
      <c r="Q841" s="332" t="str">
        <f>IF(P841&gt;9,CONCATENATE(O841,P841),CONCATENATE(O841,"0",P841))</f>
        <v>201709</v>
      </c>
      <c r="R841" s="311" t="s">
        <v>91</v>
      </c>
      <c r="S841" s="312">
        <v>0.02</v>
      </c>
      <c r="T841" s="312">
        <v>0</v>
      </c>
      <c r="U841" s="308"/>
      <c r="V841" s="360"/>
      <c r="W841" s="360"/>
      <c r="X841" s="360"/>
      <c r="Y841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41" s="385"/>
      <c r="AA841" s="363"/>
      <c r="AB841" s="363"/>
      <c r="AC841" s="363"/>
      <c r="AD841" s="363"/>
      <c r="AE841" s="363"/>
      <c r="AF841" s="363"/>
      <c r="AG841" s="363"/>
      <c r="AH841" s="363"/>
      <c r="AI841" s="363"/>
      <c r="AJ841" s="363"/>
      <c r="AK841" s="363"/>
      <c r="AL841" s="363"/>
      <c r="AM841" s="363"/>
      <c r="AN841" s="363"/>
      <c r="AO841" s="363"/>
      <c r="AP841" s="363"/>
      <c r="AQ841" s="363"/>
    </row>
    <row r="842" spans="1:100" s="232" customFormat="1" ht="43.5" customHeight="1" x14ac:dyDescent="0.25">
      <c r="A842" s="311" t="s">
        <v>136</v>
      </c>
      <c r="B842" s="369" t="s">
        <v>919</v>
      </c>
      <c r="C842" s="398" t="s">
        <v>920</v>
      </c>
      <c r="D842" s="314"/>
      <c r="E842" s="314" t="s">
        <v>386</v>
      </c>
      <c r="F842" s="315" t="s">
        <v>2117</v>
      </c>
      <c r="G842" s="313" t="s">
        <v>2118</v>
      </c>
      <c r="H842" s="313" t="s">
        <v>2119</v>
      </c>
      <c r="I842" s="316">
        <v>100000</v>
      </c>
      <c r="J842" s="316">
        <f>-K2444/0.0833333333333333</f>
        <v>0</v>
      </c>
      <c r="K842" s="316"/>
      <c r="L842" s="317">
        <v>42641</v>
      </c>
      <c r="M842" s="317">
        <v>42670</v>
      </c>
      <c r="N842" s="318">
        <v>43034</v>
      </c>
      <c r="O842" s="336">
        <f>YEAR(N842)</f>
        <v>2017</v>
      </c>
      <c r="P842" s="336">
        <f>MONTH(N842)</f>
        <v>10</v>
      </c>
      <c r="Q842" s="326" t="str">
        <f>IF(P842&gt;9,CONCATENATE(O842,P842),CONCATENATE(O842,"0",P842))</f>
        <v>201710</v>
      </c>
      <c r="R842" s="311" t="s">
        <v>45</v>
      </c>
      <c r="S842" s="319">
        <v>0.27</v>
      </c>
      <c r="T842" s="319">
        <v>0.1</v>
      </c>
      <c r="U842" s="308"/>
      <c r="V842" s="363"/>
      <c r="W842" s="360"/>
      <c r="X842" s="363"/>
      <c r="Y842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42" s="385"/>
      <c r="AA842" s="360"/>
      <c r="AB842" s="360"/>
      <c r="AC842" s="360"/>
      <c r="AD842" s="360"/>
      <c r="AE842" s="360"/>
      <c r="AF842" s="360"/>
      <c r="AG842" s="360"/>
      <c r="AH842" s="360"/>
      <c r="AI842" s="360"/>
      <c r="AJ842" s="360"/>
      <c r="AK842" s="360"/>
      <c r="AL842" s="360"/>
      <c r="AM842" s="360"/>
      <c r="AN842" s="360"/>
      <c r="AO842" s="360"/>
      <c r="AP842" s="360"/>
      <c r="AQ842" s="360"/>
      <c r="AR842" s="233"/>
      <c r="AS842" s="233"/>
      <c r="AT842" s="233"/>
      <c r="AU842" s="233"/>
      <c r="AV842" s="233"/>
      <c r="AW842" s="233"/>
      <c r="AX842" s="233"/>
      <c r="AY842" s="233"/>
      <c r="AZ842" s="233"/>
      <c r="BA842" s="233"/>
      <c r="BB842" s="233"/>
      <c r="BC842" s="233"/>
      <c r="BD842" s="233"/>
      <c r="BE842" s="233"/>
      <c r="BF842" s="233"/>
      <c r="BG842" s="233"/>
      <c r="BH842" s="233"/>
      <c r="BI842" s="233"/>
      <c r="BJ842" s="233"/>
      <c r="BK842" s="233"/>
      <c r="BL842" s="233"/>
      <c r="BM842" s="233"/>
      <c r="BN842" s="233"/>
      <c r="BO842" s="233"/>
      <c r="BP842" s="233"/>
      <c r="BQ842" s="233"/>
      <c r="BR842" s="233"/>
      <c r="BS842" s="233"/>
      <c r="BT842" s="233"/>
      <c r="BU842" s="233"/>
      <c r="BV842" s="233"/>
      <c r="BW842" s="233"/>
      <c r="BX842" s="233"/>
      <c r="BY842" s="233"/>
      <c r="BZ842" s="233"/>
      <c r="CA842" s="233"/>
      <c r="CB842" s="233"/>
      <c r="CC842" s="233"/>
      <c r="CD842" s="233"/>
      <c r="CE842" s="233"/>
      <c r="CF842" s="233"/>
      <c r="CG842" s="233"/>
      <c r="CH842" s="233"/>
      <c r="CI842" s="233"/>
      <c r="CJ842" s="233"/>
      <c r="CK842" s="233"/>
      <c r="CL842" s="233"/>
      <c r="CM842" s="233"/>
      <c r="CN842" s="233"/>
      <c r="CO842" s="233"/>
      <c r="CP842" s="233"/>
      <c r="CQ842" s="233"/>
      <c r="CR842" s="233"/>
      <c r="CS842" s="233"/>
      <c r="CT842" s="233"/>
      <c r="CU842" s="233"/>
      <c r="CV842" s="233"/>
    </row>
    <row r="843" spans="1:100" s="232" customFormat="1" ht="43.5" customHeight="1" x14ac:dyDescent="0.25">
      <c r="A843" s="311" t="s">
        <v>136</v>
      </c>
      <c r="B843" s="369" t="s">
        <v>919</v>
      </c>
      <c r="C843" s="398" t="s">
        <v>920</v>
      </c>
      <c r="D843" s="314"/>
      <c r="E843" s="314" t="s">
        <v>386</v>
      </c>
      <c r="F843" s="315" t="s">
        <v>2117</v>
      </c>
      <c r="G843" s="313" t="s">
        <v>2118</v>
      </c>
      <c r="H843" s="313" t="s">
        <v>1878</v>
      </c>
      <c r="I843" s="316">
        <v>100000</v>
      </c>
      <c r="J843" s="316">
        <f>-K2445/0.0833333333333333</f>
        <v>0</v>
      </c>
      <c r="K843" s="316"/>
      <c r="L843" s="317">
        <v>42641</v>
      </c>
      <c r="M843" s="317">
        <v>42670</v>
      </c>
      <c r="N843" s="318">
        <v>43034</v>
      </c>
      <c r="O843" s="336">
        <f>YEAR(N843)</f>
        <v>2017</v>
      </c>
      <c r="P843" s="336">
        <f>MONTH(N843)</f>
        <v>10</v>
      </c>
      <c r="Q843" s="326" t="str">
        <f>IF(P843&gt;9,CONCATENATE(O843,P843),CONCATENATE(O843,"0",P843))</f>
        <v>201710</v>
      </c>
      <c r="R843" s="311" t="s">
        <v>45</v>
      </c>
      <c r="S843" s="319">
        <v>0.27</v>
      </c>
      <c r="T843" s="319">
        <v>0.1</v>
      </c>
      <c r="U843" s="308"/>
      <c r="V843" s="363"/>
      <c r="W843" s="360"/>
      <c r="X843" s="363"/>
      <c r="Y843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43" s="385"/>
      <c r="AA843" s="360"/>
      <c r="AB843" s="360"/>
      <c r="AC843" s="360"/>
      <c r="AD843" s="360"/>
      <c r="AE843" s="360"/>
      <c r="AF843" s="360"/>
      <c r="AG843" s="360"/>
      <c r="AH843" s="360"/>
      <c r="AI843" s="360"/>
      <c r="AJ843" s="360"/>
      <c r="AK843" s="360"/>
      <c r="AL843" s="360"/>
      <c r="AM843" s="360"/>
      <c r="AN843" s="360"/>
      <c r="AO843" s="360"/>
      <c r="AP843" s="360"/>
      <c r="AQ843" s="360"/>
      <c r="AR843" s="233"/>
      <c r="AS843" s="233"/>
      <c r="AT843" s="233"/>
      <c r="AU843" s="233"/>
      <c r="AV843" s="233"/>
      <c r="AW843" s="233"/>
      <c r="AX843" s="233"/>
      <c r="AY843" s="233"/>
      <c r="AZ843" s="233"/>
      <c r="BA843" s="233"/>
      <c r="BB843" s="233"/>
      <c r="BC843" s="233"/>
      <c r="BD843" s="233"/>
      <c r="BE843" s="233"/>
      <c r="BF843" s="233"/>
      <c r="BG843" s="233"/>
      <c r="BH843" s="233"/>
      <c r="BI843" s="233"/>
      <c r="BJ843" s="233"/>
      <c r="BK843" s="233"/>
      <c r="BL843" s="233"/>
      <c r="BM843" s="233"/>
      <c r="BN843" s="233"/>
      <c r="BO843" s="233"/>
      <c r="BP843" s="233"/>
      <c r="BQ843" s="233"/>
      <c r="BR843" s="233"/>
      <c r="BS843" s="233"/>
      <c r="BT843" s="233"/>
      <c r="BU843" s="233"/>
      <c r="BV843" s="233"/>
      <c r="BW843" s="233"/>
      <c r="BX843" s="233"/>
      <c r="BY843" s="233"/>
      <c r="BZ843" s="233"/>
      <c r="CA843" s="233"/>
      <c r="CB843" s="233"/>
      <c r="CC843" s="233"/>
      <c r="CD843" s="233"/>
      <c r="CE843" s="233"/>
      <c r="CF843" s="233"/>
      <c r="CG843" s="233"/>
      <c r="CH843" s="233"/>
      <c r="CI843" s="233"/>
      <c r="CJ843" s="233"/>
      <c r="CK843" s="233"/>
      <c r="CL843" s="233"/>
      <c r="CM843" s="233"/>
      <c r="CN843" s="233"/>
      <c r="CO843" s="233"/>
      <c r="CP843" s="233"/>
      <c r="CQ843" s="233"/>
      <c r="CR843" s="233"/>
      <c r="CS843" s="233"/>
      <c r="CT843" s="233"/>
      <c r="CU843" s="233"/>
      <c r="CV843" s="233"/>
    </row>
    <row r="844" spans="1:100" s="232" customFormat="1" ht="43.5" customHeight="1" x14ac:dyDescent="0.25">
      <c r="A844" s="311" t="s">
        <v>136</v>
      </c>
      <c r="B844" s="369" t="s">
        <v>919</v>
      </c>
      <c r="C844" s="398" t="s">
        <v>920</v>
      </c>
      <c r="D844" s="314"/>
      <c r="E844" s="314" t="s">
        <v>393</v>
      </c>
      <c r="F844" s="315" t="s">
        <v>1672</v>
      </c>
      <c r="G844" s="313" t="s">
        <v>1673</v>
      </c>
      <c r="H844" s="313" t="s">
        <v>1674</v>
      </c>
      <c r="I844" s="316">
        <v>2524808</v>
      </c>
      <c r="J844" s="316">
        <f>-K2437/0.0833333333333333</f>
        <v>0</v>
      </c>
      <c r="K844" s="316"/>
      <c r="L844" s="317">
        <v>41983</v>
      </c>
      <c r="M844" s="317">
        <v>41941</v>
      </c>
      <c r="N844" s="318">
        <v>43036</v>
      </c>
      <c r="O844" s="336">
        <f>YEAR(N844)</f>
        <v>2017</v>
      </c>
      <c r="P844" s="336">
        <f>MONTH(N844)</f>
        <v>10</v>
      </c>
      <c r="Q844" s="326" t="str">
        <f>IF(P844&gt;9,CONCATENATE(O844,P844),CONCATENATE(O844,"0",P844))</f>
        <v>201710</v>
      </c>
      <c r="R844" s="311" t="s">
        <v>36</v>
      </c>
      <c r="S844" s="319">
        <v>0.1</v>
      </c>
      <c r="T844" s="319">
        <v>0.05</v>
      </c>
      <c r="U844" s="308"/>
      <c r="V844" s="363"/>
      <c r="W844" s="360"/>
      <c r="X844" s="363"/>
      <c r="Y844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44" s="422"/>
      <c r="AA844" s="348"/>
      <c r="AB844" s="348"/>
      <c r="AC844" s="348"/>
      <c r="AD844" s="348"/>
      <c r="AE844" s="348"/>
      <c r="AF844" s="348"/>
      <c r="AG844" s="348"/>
      <c r="AH844" s="348"/>
      <c r="AI844" s="348"/>
      <c r="AJ844" s="348"/>
      <c r="AK844" s="348"/>
      <c r="AL844" s="348"/>
      <c r="AM844" s="348"/>
      <c r="AN844" s="348"/>
      <c r="AO844" s="348"/>
      <c r="AP844" s="348"/>
      <c r="AQ844" s="348"/>
      <c r="AR844" s="233"/>
      <c r="AS844" s="233"/>
      <c r="AT844" s="233"/>
      <c r="AU844" s="233"/>
      <c r="AV844" s="233"/>
      <c r="AW844" s="233"/>
      <c r="AX844" s="233"/>
      <c r="AY844" s="233"/>
      <c r="AZ844" s="233"/>
      <c r="BA844" s="233"/>
      <c r="BB844" s="233"/>
      <c r="BC844" s="233"/>
      <c r="BD844" s="233"/>
      <c r="BE844" s="233"/>
      <c r="BF844" s="233"/>
      <c r="BG844" s="233"/>
      <c r="BH844" s="233"/>
      <c r="BI844" s="233"/>
      <c r="BJ844" s="233"/>
      <c r="BK844" s="233"/>
      <c r="BL844" s="233"/>
      <c r="BM844" s="233"/>
      <c r="BN844" s="233"/>
      <c r="BO844" s="233"/>
      <c r="BP844" s="233"/>
      <c r="BQ844" s="233"/>
      <c r="BR844" s="233"/>
      <c r="BS844" s="233"/>
      <c r="BT844" s="233"/>
      <c r="BU844" s="233"/>
      <c r="BV844" s="233"/>
      <c r="BW844" s="233"/>
      <c r="BX844" s="233"/>
      <c r="BY844" s="233"/>
      <c r="BZ844" s="233"/>
      <c r="CA844" s="233"/>
      <c r="CB844" s="233"/>
      <c r="CC844" s="233"/>
      <c r="CD844" s="233"/>
      <c r="CE844" s="233"/>
      <c r="CF844" s="233"/>
      <c r="CG844" s="233"/>
      <c r="CH844" s="233"/>
      <c r="CI844" s="233"/>
      <c r="CJ844" s="233"/>
      <c r="CK844" s="233"/>
      <c r="CL844" s="233"/>
      <c r="CM844" s="233"/>
      <c r="CN844" s="233"/>
      <c r="CO844" s="233"/>
      <c r="CP844" s="233"/>
      <c r="CQ844" s="233"/>
      <c r="CR844" s="233"/>
      <c r="CS844" s="233"/>
      <c r="CT844" s="233"/>
      <c r="CU844" s="233"/>
      <c r="CV844" s="233"/>
    </row>
    <row r="845" spans="1:100" s="8" customFormat="1" ht="43.5" customHeight="1" x14ac:dyDescent="0.25">
      <c r="A845" s="354" t="s">
        <v>136</v>
      </c>
      <c r="B845" s="369" t="s">
        <v>919</v>
      </c>
      <c r="C845" s="370" t="s">
        <v>920</v>
      </c>
      <c r="D845" s="358" t="s">
        <v>2116</v>
      </c>
      <c r="E845" s="358" t="s">
        <v>382</v>
      </c>
      <c r="F845" s="359" t="s">
        <v>46</v>
      </c>
      <c r="G845" s="355" t="s">
        <v>949</v>
      </c>
      <c r="H845" s="355" t="s">
        <v>950</v>
      </c>
      <c r="I845" s="371">
        <v>1500110</v>
      </c>
      <c r="J845" s="371">
        <f>-K2344/0.0833333333333333</f>
        <v>0</v>
      </c>
      <c r="K845" s="371"/>
      <c r="L845" s="372">
        <v>42725</v>
      </c>
      <c r="M845" s="372">
        <v>42315</v>
      </c>
      <c r="N845" s="373">
        <v>43045</v>
      </c>
      <c r="O845" s="374">
        <f>YEAR(N845)</f>
        <v>2017</v>
      </c>
      <c r="P845" s="374">
        <f>MONTH(N845)</f>
        <v>11</v>
      </c>
      <c r="Q845" s="375" t="str">
        <f>IF(P845&gt;9,CONCATENATE(O845,P845),CONCATENATE(O845,"0",P845))</f>
        <v>201711</v>
      </c>
      <c r="R845" s="354" t="s">
        <v>215</v>
      </c>
      <c r="S845" s="376">
        <v>0</v>
      </c>
      <c r="T845" s="376">
        <v>0</v>
      </c>
      <c r="U845" s="356"/>
      <c r="V845" s="349"/>
      <c r="W845" s="348"/>
      <c r="X845" s="349"/>
      <c r="Y845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45" s="422"/>
      <c r="AA845" s="348"/>
      <c r="AB845" s="348"/>
      <c r="AC845" s="348"/>
      <c r="AD845" s="348"/>
      <c r="AE845" s="348"/>
      <c r="AF845" s="348"/>
      <c r="AG845" s="348"/>
      <c r="AH845" s="348"/>
      <c r="AI845" s="348"/>
      <c r="AJ845" s="348"/>
      <c r="AK845" s="348"/>
      <c r="AL845" s="348"/>
      <c r="AM845" s="348"/>
      <c r="AN845" s="348"/>
      <c r="AO845" s="348"/>
      <c r="AP845" s="348"/>
      <c r="AQ845" s="348"/>
      <c r="AR845" s="7"/>
      <c r="AS845" s="7"/>
      <c r="AT845" s="7"/>
      <c r="AU845" s="7"/>
      <c r="AV845" s="7"/>
      <c r="AW845" s="7"/>
      <c r="AX845" s="7"/>
      <c r="AY845" s="7"/>
      <c r="AZ845" s="7"/>
      <c r="BA845" s="7"/>
      <c r="BB845" s="7"/>
      <c r="BC845" s="7"/>
      <c r="BD845" s="7"/>
      <c r="BE845" s="7"/>
      <c r="BF845" s="7"/>
      <c r="BG845" s="7"/>
      <c r="BH845" s="7"/>
      <c r="BI845" s="7"/>
      <c r="BJ845" s="7"/>
      <c r="BK845" s="7"/>
      <c r="BL845" s="7"/>
      <c r="BM845" s="7"/>
      <c r="BN845" s="7"/>
      <c r="BO845" s="7"/>
      <c r="BP845" s="7"/>
      <c r="BQ845" s="7"/>
      <c r="BR845" s="7"/>
      <c r="BS845" s="7"/>
      <c r="BT845" s="7"/>
      <c r="BU845" s="7"/>
      <c r="BV845" s="7"/>
      <c r="BW845" s="7"/>
      <c r="BX845" s="7"/>
      <c r="BY845" s="7"/>
      <c r="BZ845" s="7"/>
      <c r="CA845" s="7"/>
      <c r="CB845" s="7"/>
      <c r="CC845" s="7"/>
      <c r="CD845" s="7"/>
      <c r="CE845" s="7"/>
      <c r="CF845" s="7"/>
      <c r="CG845" s="7"/>
      <c r="CH845" s="7"/>
      <c r="CI845" s="7"/>
      <c r="CJ845" s="7"/>
      <c r="CK845" s="7"/>
      <c r="CL845" s="7"/>
      <c r="CM845" s="7"/>
      <c r="CN845" s="7"/>
      <c r="CO845" s="7"/>
      <c r="CP845" s="7"/>
      <c r="CQ845" s="7"/>
      <c r="CR845" s="7"/>
      <c r="CS845" s="7"/>
      <c r="CT845" s="7"/>
      <c r="CU845" s="7"/>
      <c r="CV845" s="7"/>
    </row>
    <row r="846" spans="1:100" s="8" customFormat="1" ht="43.5" customHeight="1" x14ac:dyDescent="0.25">
      <c r="A846" s="311" t="s">
        <v>136</v>
      </c>
      <c r="B846" s="369" t="s">
        <v>919</v>
      </c>
      <c r="C846" s="398" t="s">
        <v>920</v>
      </c>
      <c r="D846" s="314"/>
      <c r="E846" s="314" t="s">
        <v>382</v>
      </c>
      <c r="F846" s="315" t="s">
        <v>34</v>
      </c>
      <c r="G846" s="313" t="s">
        <v>1239</v>
      </c>
      <c r="H846" s="313" t="s">
        <v>1240</v>
      </c>
      <c r="I846" s="316">
        <v>50900</v>
      </c>
      <c r="J846" s="316">
        <f>-K2377/0.0833333333333333</f>
        <v>0</v>
      </c>
      <c r="K846" s="316"/>
      <c r="L846" s="317">
        <v>41626</v>
      </c>
      <c r="M846" s="317">
        <v>41626</v>
      </c>
      <c r="N846" s="317">
        <v>43086</v>
      </c>
      <c r="O846" s="338">
        <f>YEAR(N846)</f>
        <v>2017</v>
      </c>
      <c r="P846" s="336">
        <f>MONTH(N846)</f>
        <v>12</v>
      </c>
      <c r="Q846" s="333" t="str">
        <f>IF(P846&gt;9,CONCATENATE(O846,P846),CONCATENATE(O846,"0",P846))</f>
        <v>201712</v>
      </c>
      <c r="R846" s="311">
        <v>0</v>
      </c>
      <c r="S846" s="319">
        <v>0</v>
      </c>
      <c r="T846" s="319">
        <v>0</v>
      </c>
      <c r="U846" s="308"/>
      <c r="V846" s="363"/>
      <c r="W846" s="360"/>
      <c r="X846" s="363"/>
      <c r="Y846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46" s="422"/>
      <c r="AA846" s="348"/>
      <c r="AB846" s="348"/>
      <c r="AC846" s="348"/>
      <c r="AD846" s="348"/>
      <c r="AE846" s="348"/>
      <c r="AF846" s="348"/>
      <c r="AG846" s="348"/>
      <c r="AH846" s="348"/>
      <c r="AI846" s="348"/>
      <c r="AJ846" s="348"/>
      <c r="AK846" s="348"/>
      <c r="AL846" s="348"/>
      <c r="AM846" s="348"/>
      <c r="AN846" s="348"/>
      <c r="AO846" s="348"/>
      <c r="AP846" s="348"/>
      <c r="AQ846" s="348"/>
      <c r="AR846" s="7"/>
      <c r="AS846" s="7"/>
      <c r="AT846" s="7"/>
      <c r="AU846" s="7"/>
      <c r="AV846" s="7"/>
      <c r="AW846" s="7"/>
      <c r="AX846" s="7"/>
      <c r="AY846" s="7"/>
      <c r="AZ846" s="7"/>
      <c r="BA846" s="7"/>
      <c r="BB846" s="7"/>
      <c r="BC846" s="7"/>
      <c r="BD846" s="7"/>
      <c r="BE846" s="7"/>
      <c r="BF846" s="7"/>
      <c r="BG846" s="7"/>
      <c r="BH846" s="7"/>
      <c r="BI846" s="7"/>
      <c r="BJ846" s="7"/>
      <c r="BK846" s="7"/>
      <c r="BL846" s="7"/>
      <c r="BM846" s="7"/>
      <c r="BN846" s="7"/>
      <c r="BO846" s="7"/>
      <c r="BP846" s="7"/>
      <c r="BQ846" s="7"/>
      <c r="BR846" s="7"/>
      <c r="BS846" s="7"/>
      <c r="BT846" s="7"/>
      <c r="BU846" s="7"/>
      <c r="BV846" s="7"/>
      <c r="BW846" s="7"/>
      <c r="BX846" s="7"/>
      <c r="BY846" s="7"/>
      <c r="BZ846" s="7"/>
      <c r="CA846" s="7"/>
      <c r="CB846" s="7"/>
      <c r="CC846" s="7"/>
      <c r="CD846" s="7"/>
      <c r="CE846" s="7"/>
      <c r="CF846" s="7"/>
      <c r="CG846" s="7"/>
      <c r="CH846" s="7"/>
      <c r="CI846" s="7"/>
      <c r="CJ846" s="7"/>
      <c r="CK846" s="7"/>
      <c r="CL846" s="7"/>
      <c r="CM846" s="7"/>
      <c r="CN846" s="7"/>
      <c r="CO846" s="7"/>
      <c r="CP846" s="7"/>
      <c r="CQ846" s="7"/>
      <c r="CR846" s="7"/>
      <c r="CS846" s="7"/>
      <c r="CT846" s="7"/>
      <c r="CU846" s="7"/>
      <c r="CV846" s="7"/>
    </row>
    <row r="847" spans="1:100" s="8" customFormat="1" ht="43.5" customHeight="1" x14ac:dyDescent="0.25">
      <c r="A847" s="439" t="s">
        <v>136</v>
      </c>
      <c r="B847" s="439" t="s">
        <v>919</v>
      </c>
      <c r="C847" s="439" t="s">
        <v>920</v>
      </c>
      <c r="D847" s="440" t="s">
        <v>495</v>
      </c>
      <c r="E847" s="440" t="s">
        <v>393</v>
      </c>
      <c r="F847" s="441" t="s">
        <v>360</v>
      </c>
      <c r="G847" s="442" t="s">
        <v>362</v>
      </c>
      <c r="H847" s="442" t="s">
        <v>361</v>
      </c>
      <c r="I847" s="443">
        <v>1115366</v>
      </c>
      <c r="J847" s="443">
        <f>-K2424/0.0833333333333333</f>
        <v>0</v>
      </c>
      <c r="K847" s="443"/>
      <c r="L847" s="444">
        <v>42746</v>
      </c>
      <c r="M847" s="444">
        <v>42754</v>
      </c>
      <c r="N847" s="445">
        <v>43118</v>
      </c>
      <c r="O847" s="446">
        <f>YEAR(N847)</f>
        <v>2018</v>
      </c>
      <c r="P847" s="446">
        <f>MONTH(N847)</f>
        <v>1</v>
      </c>
      <c r="Q847" s="445" t="str">
        <f>IF(P847&gt;9,CONCATENATE(O847,P847),CONCATENATE(O847,"0",P847))</f>
        <v>201801</v>
      </c>
      <c r="R847" s="439">
        <v>0</v>
      </c>
      <c r="S847" s="447">
        <v>0</v>
      </c>
      <c r="T847" s="447">
        <v>0</v>
      </c>
      <c r="U847" s="448"/>
      <c r="V847" s="449"/>
      <c r="W847" s="450"/>
      <c r="X847" s="451"/>
      <c r="Y847" s="45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47" s="435"/>
      <c r="AA847" s="435"/>
      <c r="AB847" s="435"/>
      <c r="AC847" s="435"/>
      <c r="AD847" s="435"/>
      <c r="AE847" s="435"/>
      <c r="AF847" s="435"/>
      <c r="AG847" s="435"/>
      <c r="AH847" s="435"/>
      <c r="AI847" s="435"/>
      <c r="AJ847" s="435"/>
      <c r="AK847" s="435"/>
      <c r="AL847" s="435"/>
      <c r="AM847" s="435"/>
      <c r="AN847" s="435"/>
      <c r="AO847" s="435"/>
      <c r="AP847" s="435"/>
      <c r="AQ847" s="435"/>
      <c r="AR847" s="7"/>
      <c r="AS847" s="7"/>
      <c r="AT847" s="7"/>
      <c r="AU847" s="7"/>
      <c r="AV847" s="7"/>
      <c r="AW847" s="7"/>
      <c r="AX847" s="7"/>
      <c r="AY847" s="7"/>
      <c r="AZ847" s="7"/>
      <c r="BA847" s="7"/>
      <c r="BB847" s="7"/>
      <c r="BC847" s="7"/>
      <c r="BD847" s="7"/>
      <c r="BE847" s="7"/>
      <c r="BF847" s="7"/>
      <c r="BG847" s="7"/>
      <c r="BH847" s="7"/>
      <c r="BI847" s="7"/>
      <c r="BJ847" s="7"/>
      <c r="BK847" s="7"/>
      <c r="BL847" s="7"/>
      <c r="BM847" s="7"/>
      <c r="BN847" s="7"/>
      <c r="BO847" s="7"/>
      <c r="BP847" s="7"/>
      <c r="BQ847" s="7"/>
      <c r="BR847" s="7"/>
      <c r="BS847" s="7"/>
      <c r="BT847" s="7"/>
      <c r="BU847" s="7"/>
      <c r="BV847" s="7"/>
      <c r="BW847" s="7"/>
      <c r="BX847" s="7"/>
      <c r="BY847" s="7"/>
      <c r="BZ847" s="7"/>
      <c r="CA847" s="7"/>
      <c r="CB847" s="7"/>
      <c r="CC847" s="7"/>
      <c r="CD847" s="7"/>
      <c r="CE847" s="7"/>
      <c r="CF847" s="7"/>
      <c r="CG847" s="7"/>
      <c r="CH847" s="7"/>
      <c r="CI847" s="7"/>
      <c r="CJ847" s="7"/>
      <c r="CK847" s="7"/>
      <c r="CL847" s="7"/>
      <c r="CM847" s="7"/>
      <c r="CN847" s="7"/>
      <c r="CO847" s="7"/>
      <c r="CP847" s="7"/>
      <c r="CQ847" s="7"/>
      <c r="CR847" s="7"/>
      <c r="CS847" s="7"/>
      <c r="CT847" s="7"/>
      <c r="CU847" s="7"/>
      <c r="CV847" s="7"/>
    </row>
    <row r="848" spans="1:100" s="8" customFormat="1" ht="43.5" customHeight="1" x14ac:dyDescent="0.25">
      <c r="A848" s="354" t="s">
        <v>136</v>
      </c>
      <c r="B848" s="354" t="s">
        <v>919</v>
      </c>
      <c r="C848" s="354" t="s">
        <v>920</v>
      </c>
      <c r="D848" s="358" t="s">
        <v>2991</v>
      </c>
      <c r="E848" s="358" t="s">
        <v>380</v>
      </c>
      <c r="F848" s="359" t="s">
        <v>2308</v>
      </c>
      <c r="G848" s="355" t="s">
        <v>2309</v>
      </c>
      <c r="H848" s="355" t="s">
        <v>2310</v>
      </c>
      <c r="I848" s="285">
        <v>485000</v>
      </c>
      <c r="J848" s="285">
        <f>-K2427/0.0833333333333333</f>
        <v>0</v>
      </c>
      <c r="K848" s="285"/>
      <c r="L848" s="280">
        <v>42795</v>
      </c>
      <c r="M848" s="280">
        <v>42796</v>
      </c>
      <c r="N848" s="280">
        <v>43160</v>
      </c>
      <c r="O848" s="329">
        <f>YEAR(N848)</f>
        <v>2018</v>
      </c>
      <c r="P848" s="323">
        <f>MONTH(N848)</f>
        <v>3</v>
      </c>
      <c r="Q848" s="330" t="str">
        <f>IF(P848&gt;9,CONCATENATE(O848,P848),CONCATENATE(O848,"0",P848))</f>
        <v>201803</v>
      </c>
      <c r="R848" s="354" t="s">
        <v>45</v>
      </c>
      <c r="S848" s="376" t="s">
        <v>1276</v>
      </c>
      <c r="T848" s="267">
        <v>0</v>
      </c>
      <c r="U848" s="355"/>
      <c r="V848" s="343"/>
      <c r="W848" s="345"/>
      <c r="X848" s="343"/>
      <c r="Y848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48" s="422"/>
      <c r="AA848" s="348"/>
      <c r="AB848" s="348"/>
      <c r="AC848" s="348"/>
      <c r="AD848" s="348"/>
      <c r="AE848" s="348"/>
      <c r="AF848" s="348"/>
      <c r="AG848" s="348"/>
      <c r="AH848" s="348"/>
      <c r="AI848" s="348"/>
      <c r="AJ848" s="348"/>
      <c r="AK848" s="348"/>
      <c r="AL848" s="348"/>
      <c r="AM848" s="348"/>
      <c r="AN848" s="348"/>
      <c r="AO848" s="348"/>
      <c r="AP848" s="348"/>
      <c r="AQ848" s="348"/>
      <c r="AR848" s="7"/>
      <c r="AS848" s="7"/>
      <c r="AT848" s="7"/>
      <c r="AU848" s="7"/>
      <c r="AV848" s="7"/>
      <c r="AW848" s="7"/>
      <c r="AX848" s="7"/>
      <c r="AY848" s="7"/>
      <c r="AZ848" s="7"/>
      <c r="BA848" s="7"/>
      <c r="BB848" s="7"/>
      <c r="BC848" s="7"/>
      <c r="BD848" s="7"/>
      <c r="BE848" s="7"/>
      <c r="BF848" s="7"/>
      <c r="BG848" s="7"/>
      <c r="BH848" s="7"/>
      <c r="BI848" s="7"/>
      <c r="BJ848" s="7"/>
      <c r="BK848" s="7"/>
      <c r="BL848" s="7"/>
      <c r="BM848" s="7"/>
      <c r="BN848" s="7"/>
      <c r="BO848" s="7"/>
      <c r="BP848" s="7"/>
      <c r="BQ848" s="7"/>
      <c r="BR848" s="7"/>
      <c r="BS848" s="7"/>
      <c r="BT848" s="7"/>
      <c r="BU848" s="7"/>
      <c r="BV848" s="7"/>
      <c r="BW848" s="7"/>
      <c r="BX848" s="7"/>
      <c r="BY848" s="7"/>
      <c r="BZ848" s="7"/>
      <c r="CA848" s="7"/>
      <c r="CB848" s="7"/>
      <c r="CC848" s="7"/>
      <c r="CD848" s="7"/>
      <c r="CE848" s="7"/>
      <c r="CF848" s="7"/>
      <c r="CG848" s="7"/>
      <c r="CH848" s="7"/>
      <c r="CI848" s="7"/>
      <c r="CJ848" s="7"/>
      <c r="CK848" s="7"/>
      <c r="CL848" s="7"/>
      <c r="CM848" s="7"/>
      <c r="CN848" s="7"/>
      <c r="CO848" s="7"/>
      <c r="CP848" s="7"/>
      <c r="CQ848" s="7"/>
      <c r="CR848" s="7"/>
      <c r="CS848" s="7"/>
      <c r="CT848" s="7"/>
      <c r="CU848" s="7"/>
      <c r="CV848" s="7"/>
    </row>
    <row r="849" spans="1:100" s="7" customFormat="1" ht="43.5" customHeight="1" x14ac:dyDescent="0.25">
      <c r="A849" s="354" t="s">
        <v>136</v>
      </c>
      <c r="B849" s="369" t="s">
        <v>919</v>
      </c>
      <c r="C849" s="354" t="s">
        <v>920</v>
      </c>
      <c r="D849" s="244" t="s">
        <v>715</v>
      </c>
      <c r="E849" s="244" t="s">
        <v>380</v>
      </c>
      <c r="F849" s="245" t="s">
        <v>608</v>
      </c>
      <c r="G849" s="251" t="s">
        <v>609</v>
      </c>
      <c r="H849" s="251" t="s">
        <v>610</v>
      </c>
      <c r="I849" s="285">
        <v>687840</v>
      </c>
      <c r="J849" s="285">
        <f>-K2401/0.0833333333333333</f>
        <v>0</v>
      </c>
      <c r="K849" s="285"/>
      <c r="L849" s="280">
        <v>42431</v>
      </c>
      <c r="M849" s="280">
        <v>42443</v>
      </c>
      <c r="N849" s="281">
        <v>43172</v>
      </c>
      <c r="O849" s="323">
        <f>YEAR(N849)</f>
        <v>2018</v>
      </c>
      <c r="P849" s="323">
        <f>MONTH(N849)</f>
        <v>3</v>
      </c>
      <c r="Q849" s="324" t="str">
        <f>IF(P849&gt;9,CONCATENATE(O849,P849),CONCATENATE(O849,"0",P849))</f>
        <v>201803</v>
      </c>
      <c r="R849" s="354">
        <v>0</v>
      </c>
      <c r="S849" s="267">
        <v>0</v>
      </c>
      <c r="T849" s="267">
        <v>0</v>
      </c>
      <c r="U849" s="246"/>
      <c r="V849" s="343"/>
      <c r="W849" s="345"/>
      <c r="X849" s="343"/>
      <c r="Y849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49" s="422"/>
      <c r="AA849" s="349"/>
      <c r="AB849" s="349"/>
      <c r="AC849" s="349"/>
      <c r="AD849" s="349"/>
      <c r="AE849" s="349"/>
      <c r="AF849" s="349"/>
      <c r="AG849" s="349"/>
      <c r="AH849" s="349"/>
      <c r="AI849" s="349"/>
      <c r="AJ849" s="349"/>
      <c r="AK849" s="349"/>
      <c r="AL849" s="349"/>
      <c r="AM849" s="349"/>
      <c r="AN849" s="349"/>
      <c r="AO849" s="349"/>
      <c r="AP849" s="349"/>
      <c r="AQ849" s="349"/>
    </row>
    <row r="850" spans="1:100" s="7" customFormat="1" ht="43.5" customHeight="1" x14ac:dyDescent="0.25">
      <c r="A850" s="354" t="s">
        <v>136</v>
      </c>
      <c r="B850" s="369" t="s">
        <v>919</v>
      </c>
      <c r="C850" s="354" t="s">
        <v>920</v>
      </c>
      <c r="D850" s="244" t="s">
        <v>732</v>
      </c>
      <c r="E850" s="244" t="s">
        <v>403</v>
      </c>
      <c r="F850" s="245" t="s">
        <v>622</v>
      </c>
      <c r="G850" s="251" t="s">
        <v>464</v>
      </c>
      <c r="H850" s="251" t="s">
        <v>623</v>
      </c>
      <c r="I850" s="285">
        <v>8400000</v>
      </c>
      <c r="J850" s="285">
        <f>-K2349/0.0833333333333333</f>
        <v>0</v>
      </c>
      <c r="K850" s="285"/>
      <c r="L850" s="280">
        <v>42802</v>
      </c>
      <c r="M850" s="280">
        <v>42822</v>
      </c>
      <c r="N850" s="281">
        <v>43186</v>
      </c>
      <c r="O850" s="323">
        <f>YEAR(N850)</f>
        <v>2018</v>
      </c>
      <c r="P850" s="323">
        <f>MONTH(N850)</f>
        <v>3</v>
      </c>
      <c r="Q850" s="324" t="str">
        <f>IF(P850&gt;9,CONCATENATE(O850,P850),CONCATENATE(O850,"0",P850))</f>
        <v>201803</v>
      </c>
      <c r="R850" s="354" t="s">
        <v>44</v>
      </c>
      <c r="S850" s="267">
        <v>0.15</v>
      </c>
      <c r="T850" s="267">
        <v>0.05</v>
      </c>
      <c r="U850" s="261"/>
      <c r="V850" s="343"/>
      <c r="W850" s="345"/>
      <c r="X850" s="343" t="s">
        <v>911</v>
      </c>
      <c r="Y850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850" s="422"/>
      <c r="AA850" s="349"/>
      <c r="AB850" s="349"/>
      <c r="AC850" s="349"/>
      <c r="AD850" s="349"/>
      <c r="AE850" s="349"/>
      <c r="AF850" s="349"/>
      <c r="AG850" s="349"/>
      <c r="AH850" s="349"/>
      <c r="AI850" s="349"/>
      <c r="AJ850" s="349"/>
      <c r="AK850" s="349"/>
      <c r="AL850" s="349"/>
      <c r="AM850" s="349"/>
      <c r="AN850" s="349"/>
      <c r="AO850" s="349"/>
      <c r="AP850" s="349"/>
      <c r="AQ850" s="349"/>
    </row>
    <row r="851" spans="1:100" s="7" customFormat="1" ht="43.5" customHeight="1" x14ac:dyDescent="0.25">
      <c r="A851" s="311" t="s">
        <v>136</v>
      </c>
      <c r="B851" s="369" t="s">
        <v>919</v>
      </c>
      <c r="C851" s="398" t="s">
        <v>920</v>
      </c>
      <c r="D851" s="314" t="s">
        <v>2405</v>
      </c>
      <c r="E851" s="314" t="s">
        <v>1072</v>
      </c>
      <c r="F851" s="315" t="s">
        <v>1073</v>
      </c>
      <c r="G851" s="313" t="s">
        <v>1074</v>
      </c>
      <c r="H851" s="313" t="s">
        <v>1075</v>
      </c>
      <c r="I851" s="316">
        <v>690550</v>
      </c>
      <c r="J851" s="316">
        <f>-K2385/0.0833333333333333</f>
        <v>0</v>
      </c>
      <c r="K851" s="316"/>
      <c r="L851" s="317">
        <v>42830</v>
      </c>
      <c r="M851" s="317">
        <v>42835</v>
      </c>
      <c r="N851" s="317">
        <v>43199</v>
      </c>
      <c r="O851" s="338">
        <f>YEAR(N851)</f>
        <v>2018</v>
      </c>
      <c r="P851" s="336">
        <f>MONTH(N851)</f>
        <v>4</v>
      </c>
      <c r="Q851" s="333" t="str">
        <f>IF(P851&gt;9,CONCATENATE(O851,P851),CONCATENATE(O851,"0",P851))</f>
        <v>201804</v>
      </c>
      <c r="R851" s="311" t="s">
        <v>44</v>
      </c>
      <c r="S851" s="319">
        <v>0</v>
      </c>
      <c r="T851" s="319">
        <v>0</v>
      </c>
      <c r="U851" s="308"/>
      <c r="V851" s="363"/>
      <c r="W851" s="360"/>
      <c r="X851" s="363"/>
      <c r="Y851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51" s="422"/>
      <c r="AA851" s="349"/>
      <c r="AB851" s="349"/>
      <c r="AC851" s="349"/>
      <c r="AD851" s="349"/>
      <c r="AE851" s="349"/>
      <c r="AF851" s="349"/>
      <c r="AG851" s="349"/>
      <c r="AH851" s="349"/>
      <c r="AI851" s="349"/>
      <c r="AJ851" s="349"/>
      <c r="AK851" s="349"/>
      <c r="AL851" s="349"/>
      <c r="AM851" s="349"/>
      <c r="AN851" s="349"/>
      <c r="AO851" s="349"/>
      <c r="AP851" s="349"/>
      <c r="AQ851" s="349"/>
      <c r="AR851" s="8"/>
      <c r="AS851" s="8"/>
      <c r="AT851" s="8"/>
      <c r="AU851" s="8"/>
      <c r="AV851" s="8"/>
      <c r="AW851" s="8"/>
      <c r="AX851" s="8"/>
      <c r="AY851" s="8"/>
      <c r="AZ851" s="8"/>
      <c r="BA851" s="8"/>
      <c r="BB851" s="8"/>
      <c r="BC851" s="8"/>
      <c r="BD851" s="8"/>
      <c r="BE851" s="8"/>
      <c r="BF851" s="8"/>
      <c r="BG851" s="8"/>
      <c r="BH851" s="8"/>
      <c r="BI851" s="8"/>
      <c r="BJ851" s="8"/>
      <c r="BK851" s="8"/>
      <c r="BL851" s="8"/>
      <c r="BM851" s="8"/>
      <c r="BN851" s="8"/>
      <c r="BO851" s="8"/>
      <c r="BP851" s="8"/>
      <c r="BQ851" s="8"/>
      <c r="BR851" s="8"/>
      <c r="BS851" s="8"/>
      <c r="BT851" s="8"/>
      <c r="BU851" s="8"/>
      <c r="BV851" s="8"/>
      <c r="BW851" s="8"/>
      <c r="BX851" s="8"/>
      <c r="BY851" s="8"/>
      <c r="BZ851" s="8"/>
      <c r="CA851" s="8"/>
      <c r="CB851" s="8"/>
      <c r="CC851" s="8"/>
      <c r="CD851" s="8"/>
      <c r="CE851" s="8"/>
      <c r="CF851" s="8"/>
      <c r="CG851" s="8"/>
      <c r="CH851" s="8"/>
      <c r="CI851" s="8"/>
      <c r="CJ851" s="8"/>
      <c r="CK851" s="8"/>
      <c r="CL851" s="8"/>
      <c r="CM851" s="8"/>
      <c r="CN851" s="8"/>
      <c r="CO851" s="8"/>
      <c r="CP851" s="8"/>
      <c r="CQ851" s="8"/>
      <c r="CR851" s="8"/>
      <c r="CS851" s="8"/>
      <c r="CT851" s="8"/>
      <c r="CU851" s="8"/>
      <c r="CV851" s="8"/>
    </row>
    <row r="852" spans="1:100" s="7" customFormat="1" ht="43.5" customHeight="1" x14ac:dyDescent="0.25">
      <c r="A852" s="354" t="s">
        <v>136</v>
      </c>
      <c r="B852" s="369" t="s">
        <v>919</v>
      </c>
      <c r="C852" s="354" t="s">
        <v>920</v>
      </c>
      <c r="D852" s="314" t="s">
        <v>3373</v>
      </c>
      <c r="E852" s="314" t="s">
        <v>393</v>
      </c>
      <c r="F852" s="315" t="s">
        <v>3374</v>
      </c>
      <c r="G852" s="313" t="s">
        <v>3375</v>
      </c>
      <c r="H852" s="313" t="s">
        <v>3376</v>
      </c>
      <c r="I852" s="316">
        <v>48000</v>
      </c>
      <c r="J852" s="316">
        <f>-K2481/0.0833333333333333</f>
        <v>0</v>
      </c>
      <c r="K852" s="316"/>
      <c r="L852" s="317">
        <v>42858</v>
      </c>
      <c r="M852" s="317">
        <v>42866</v>
      </c>
      <c r="N852" s="318">
        <v>43230</v>
      </c>
      <c r="O852" s="336">
        <f>YEAR(N852)</f>
        <v>2018</v>
      </c>
      <c r="P852" s="336">
        <f>MONTH(N852)</f>
        <v>5</v>
      </c>
      <c r="Q852" s="326" t="str">
        <f>IF(P852&gt;9,CONCATENATE(O852,P852),CONCATENATE(O852,"0",P852))</f>
        <v>201805</v>
      </c>
      <c r="R852" s="311" t="s">
        <v>45</v>
      </c>
      <c r="S852" s="319">
        <v>0</v>
      </c>
      <c r="T852" s="319">
        <v>0</v>
      </c>
      <c r="U852" s="313"/>
      <c r="V852" s="363"/>
      <c r="W852" s="360"/>
      <c r="X852" s="363"/>
      <c r="Y852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52" s="385"/>
      <c r="AA852" s="360"/>
      <c r="AB852" s="360"/>
      <c r="AC852" s="360"/>
      <c r="AD852" s="360"/>
      <c r="AE852" s="360"/>
      <c r="AF852" s="360"/>
      <c r="AG852" s="360"/>
      <c r="AH852" s="360"/>
      <c r="AI852" s="360"/>
      <c r="AJ852" s="360"/>
      <c r="AK852" s="360"/>
      <c r="AL852" s="360"/>
      <c r="AM852" s="360"/>
      <c r="AN852" s="360"/>
      <c r="AO852" s="360"/>
      <c r="AP852" s="360"/>
      <c r="AQ852" s="360"/>
      <c r="AR852" s="8"/>
      <c r="AS852" s="8"/>
      <c r="AT852" s="8"/>
      <c r="AU852" s="8"/>
      <c r="AV852" s="8"/>
      <c r="AW852" s="8"/>
      <c r="AX852" s="8"/>
      <c r="AY852" s="8"/>
      <c r="AZ852" s="8"/>
      <c r="BA852" s="8"/>
      <c r="BB852" s="8"/>
      <c r="BC852" s="8"/>
      <c r="BD852" s="8"/>
      <c r="BE852" s="8"/>
      <c r="BF852" s="8"/>
      <c r="BG852" s="8"/>
      <c r="BH852" s="8"/>
      <c r="BI852" s="8"/>
      <c r="BJ852" s="8"/>
      <c r="BK852" s="8"/>
      <c r="BL852" s="8"/>
      <c r="BM852" s="8"/>
      <c r="BN852" s="8"/>
      <c r="BO852" s="8"/>
      <c r="BP852" s="8"/>
      <c r="BQ852" s="8"/>
      <c r="BR852" s="8"/>
      <c r="BS852" s="8"/>
      <c r="BT852" s="8"/>
      <c r="BU852" s="8"/>
      <c r="BV852" s="8"/>
      <c r="BW852" s="8"/>
      <c r="BX852" s="8"/>
      <c r="BY852" s="8"/>
      <c r="BZ852" s="8"/>
      <c r="CA852" s="8"/>
      <c r="CB852" s="8"/>
      <c r="CC852" s="8"/>
      <c r="CD852" s="8"/>
      <c r="CE852" s="8"/>
      <c r="CF852" s="8"/>
      <c r="CG852" s="8"/>
      <c r="CH852" s="8"/>
      <c r="CI852" s="8"/>
      <c r="CJ852" s="8"/>
      <c r="CK852" s="8"/>
      <c r="CL852" s="8"/>
      <c r="CM852" s="8"/>
      <c r="CN852" s="8"/>
      <c r="CO852" s="8"/>
      <c r="CP852" s="8"/>
      <c r="CQ852" s="8"/>
      <c r="CR852" s="8"/>
      <c r="CS852" s="8"/>
      <c r="CT852" s="8"/>
      <c r="CU852" s="8"/>
      <c r="CV852" s="8"/>
    </row>
    <row r="853" spans="1:100" s="233" customFormat="1" ht="43.5" customHeight="1" x14ac:dyDescent="0.25">
      <c r="A853" s="311" t="s">
        <v>136</v>
      </c>
      <c r="B853" s="369" t="s">
        <v>919</v>
      </c>
      <c r="C853" s="398" t="s">
        <v>920</v>
      </c>
      <c r="D853" s="314"/>
      <c r="E853" s="314" t="s">
        <v>380</v>
      </c>
      <c r="F853" s="315" t="s">
        <v>2523</v>
      </c>
      <c r="G853" s="313" t="s">
        <v>301</v>
      </c>
      <c r="H853" s="313" t="s">
        <v>2524</v>
      </c>
      <c r="I853" s="316">
        <v>80000</v>
      </c>
      <c r="J853" s="316">
        <f>-K2998/0.0833333333333333</f>
        <v>0</v>
      </c>
      <c r="K853" s="316"/>
      <c r="L853" s="317">
        <v>42508</v>
      </c>
      <c r="M853" s="317">
        <v>42508</v>
      </c>
      <c r="N853" s="318">
        <v>43237</v>
      </c>
      <c r="O853" s="336">
        <f>YEAR(N853)</f>
        <v>2018</v>
      </c>
      <c r="P853" s="336">
        <f>MONTH(N853)</f>
        <v>5</v>
      </c>
      <c r="Q853" s="326" t="str">
        <f>IF(P853&gt;9,CONCATENATE(O853,P853),CONCATENATE(O853,"0",P853))</f>
        <v>201805</v>
      </c>
      <c r="R853" s="311" t="s">
        <v>91</v>
      </c>
      <c r="S853" s="319">
        <v>0</v>
      </c>
      <c r="T853" s="319">
        <v>0</v>
      </c>
      <c r="U853" s="308"/>
      <c r="V853" s="360"/>
      <c r="W853" s="360"/>
      <c r="X853" s="360"/>
      <c r="Y853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53" s="348"/>
      <c r="AA853" s="348"/>
      <c r="AB853" s="348"/>
      <c r="AC853" s="348"/>
      <c r="AD853" s="348"/>
      <c r="AE853" s="348"/>
      <c r="AF853" s="348"/>
      <c r="AG853" s="348"/>
      <c r="AH853" s="348"/>
      <c r="AI853" s="348"/>
      <c r="AJ853" s="348"/>
      <c r="AK853" s="348"/>
      <c r="AL853" s="348"/>
      <c r="AM853" s="348"/>
      <c r="AN853" s="348"/>
      <c r="AO853" s="348"/>
      <c r="AP853" s="348"/>
      <c r="AQ853" s="348"/>
    </row>
    <row r="854" spans="1:100" s="7" customFormat="1" ht="43.5" customHeight="1" x14ac:dyDescent="0.25">
      <c r="A854" s="311" t="s">
        <v>136</v>
      </c>
      <c r="B854" s="369" t="s">
        <v>919</v>
      </c>
      <c r="C854" s="398" t="s">
        <v>920</v>
      </c>
      <c r="D854" s="314"/>
      <c r="E854" s="314" t="s">
        <v>380</v>
      </c>
      <c r="F854" s="315" t="s">
        <v>2523</v>
      </c>
      <c r="G854" s="313" t="s">
        <v>301</v>
      </c>
      <c r="H854" s="313" t="s">
        <v>2525</v>
      </c>
      <c r="I854" s="316">
        <v>80000</v>
      </c>
      <c r="J854" s="316">
        <f>-K2999/0.0833333333333333</f>
        <v>0</v>
      </c>
      <c r="K854" s="316"/>
      <c r="L854" s="317">
        <v>42508</v>
      </c>
      <c r="M854" s="317">
        <v>42508</v>
      </c>
      <c r="N854" s="318">
        <v>43237</v>
      </c>
      <c r="O854" s="336">
        <f>YEAR(N854)</f>
        <v>2018</v>
      </c>
      <c r="P854" s="336">
        <f>MONTH(N854)</f>
        <v>5</v>
      </c>
      <c r="Q854" s="326" t="str">
        <f>IF(P854&gt;9,CONCATENATE(O854,P854),CONCATENATE(O854,"0",P854))</f>
        <v>201805</v>
      </c>
      <c r="R854" s="311" t="s">
        <v>91</v>
      </c>
      <c r="S854" s="319">
        <v>0</v>
      </c>
      <c r="T854" s="319">
        <v>0</v>
      </c>
      <c r="U854" s="308"/>
      <c r="V854" s="360"/>
      <c r="W854" s="360"/>
      <c r="X854" s="360"/>
      <c r="Y854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54" s="348"/>
      <c r="AA854" s="348"/>
      <c r="AB854" s="348"/>
      <c r="AC854" s="348"/>
      <c r="AD854" s="348"/>
      <c r="AE854" s="348"/>
      <c r="AF854" s="348"/>
      <c r="AG854" s="348"/>
      <c r="AH854" s="348"/>
      <c r="AI854" s="348"/>
      <c r="AJ854" s="348"/>
      <c r="AK854" s="348"/>
      <c r="AL854" s="348"/>
      <c r="AM854" s="348"/>
      <c r="AN854" s="348"/>
      <c r="AO854" s="348"/>
      <c r="AP854" s="348"/>
      <c r="AQ854" s="348"/>
    </row>
    <row r="855" spans="1:100" s="7" customFormat="1" ht="43.5" customHeight="1" x14ac:dyDescent="0.25">
      <c r="A855" s="311" t="s">
        <v>136</v>
      </c>
      <c r="B855" s="369" t="s">
        <v>919</v>
      </c>
      <c r="C855" s="398" t="s">
        <v>920</v>
      </c>
      <c r="D855" s="314"/>
      <c r="E855" s="314" t="s">
        <v>380</v>
      </c>
      <c r="F855" s="315" t="s">
        <v>2523</v>
      </c>
      <c r="G855" s="313" t="s">
        <v>301</v>
      </c>
      <c r="H855" s="313" t="s">
        <v>2526</v>
      </c>
      <c r="I855" s="316">
        <v>80000</v>
      </c>
      <c r="J855" s="316">
        <f>-K3000/0.0833333333333333</f>
        <v>0</v>
      </c>
      <c r="K855" s="316"/>
      <c r="L855" s="317">
        <v>42508</v>
      </c>
      <c r="M855" s="317">
        <v>42508</v>
      </c>
      <c r="N855" s="318">
        <v>43237</v>
      </c>
      <c r="O855" s="336">
        <f>YEAR(N855)</f>
        <v>2018</v>
      </c>
      <c r="P855" s="336">
        <f>MONTH(N855)</f>
        <v>5</v>
      </c>
      <c r="Q855" s="326" t="str">
        <f>IF(P855&gt;9,CONCATENATE(O855,P855),CONCATENATE(O855,"0",P855))</f>
        <v>201805</v>
      </c>
      <c r="R855" s="311" t="s">
        <v>91</v>
      </c>
      <c r="S855" s="319">
        <v>0</v>
      </c>
      <c r="T855" s="319">
        <v>0</v>
      </c>
      <c r="U855" s="308"/>
      <c r="V855" s="360"/>
      <c r="W855" s="360"/>
      <c r="X855" s="360"/>
      <c r="Y855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55" s="348"/>
      <c r="AA855" s="348"/>
      <c r="AB855" s="348"/>
      <c r="AC855" s="348"/>
      <c r="AD855" s="348"/>
      <c r="AE855" s="348"/>
      <c r="AF855" s="348"/>
      <c r="AG855" s="348"/>
      <c r="AH855" s="348"/>
      <c r="AI855" s="348"/>
      <c r="AJ855" s="348"/>
      <c r="AK855" s="348"/>
      <c r="AL855" s="348"/>
      <c r="AM855" s="348"/>
      <c r="AN855" s="348"/>
      <c r="AO855" s="348"/>
      <c r="AP855" s="348"/>
      <c r="AQ855" s="348"/>
    </row>
    <row r="856" spans="1:100" s="7" customFormat="1" ht="43.5" customHeight="1" x14ac:dyDescent="0.25">
      <c r="A856" s="235" t="s">
        <v>136</v>
      </c>
      <c r="B856" s="369" t="s">
        <v>919</v>
      </c>
      <c r="C856" s="354" t="s">
        <v>920</v>
      </c>
      <c r="D856" s="358" t="s">
        <v>1357</v>
      </c>
      <c r="E856" s="244" t="s">
        <v>382</v>
      </c>
      <c r="F856" s="245" t="s">
        <v>46</v>
      </c>
      <c r="G856" s="362" t="s">
        <v>1358</v>
      </c>
      <c r="H856" s="362" t="s">
        <v>2412</v>
      </c>
      <c r="I856" s="285">
        <v>1900000</v>
      </c>
      <c r="J856" s="285">
        <f>-K2353/0.0833333333333333</f>
        <v>0</v>
      </c>
      <c r="K856" s="285"/>
      <c r="L856" s="280">
        <v>42816</v>
      </c>
      <c r="M856" s="280">
        <v>42878</v>
      </c>
      <c r="N856" s="281">
        <v>43242</v>
      </c>
      <c r="O856" s="323">
        <f>YEAR(N856)</f>
        <v>2018</v>
      </c>
      <c r="P856" s="323">
        <f>MONTH(N856)</f>
        <v>5</v>
      </c>
      <c r="Q856" s="324" t="str">
        <f>IF(P856&gt;9,CONCATENATE(O856,P856),CONCATENATE(O856,"0",P856))</f>
        <v>201805</v>
      </c>
      <c r="R856" s="354">
        <v>0</v>
      </c>
      <c r="S856" s="267">
        <v>0</v>
      </c>
      <c r="T856" s="267">
        <v>0</v>
      </c>
      <c r="U856" s="355"/>
      <c r="V856" s="343"/>
      <c r="W856" s="345"/>
      <c r="X856" s="343"/>
      <c r="Y856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56" s="422"/>
      <c r="AA856" s="349"/>
      <c r="AB856" s="349"/>
      <c r="AC856" s="349"/>
      <c r="AD856" s="349"/>
      <c r="AE856" s="349"/>
      <c r="AF856" s="349"/>
      <c r="AG856" s="349"/>
      <c r="AH856" s="349"/>
      <c r="AI856" s="349"/>
      <c r="AJ856" s="349"/>
      <c r="AK856" s="349"/>
      <c r="AL856" s="349"/>
      <c r="AM856" s="349"/>
      <c r="AN856" s="349"/>
      <c r="AO856" s="349"/>
      <c r="AP856" s="349"/>
      <c r="AQ856" s="349"/>
    </row>
    <row r="857" spans="1:100" s="7" customFormat="1" ht="43.5" customHeight="1" x14ac:dyDescent="0.25">
      <c r="A857" s="354" t="s">
        <v>136</v>
      </c>
      <c r="B857" s="378" t="s">
        <v>919</v>
      </c>
      <c r="C857" s="370" t="s">
        <v>920</v>
      </c>
      <c r="D857" s="358"/>
      <c r="E857" s="358" t="s">
        <v>386</v>
      </c>
      <c r="F857" s="359" t="s">
        <v>1885</v>
      </c>
      <c r="G857" s="355" t="s">
        <v>1886</v>
      </c>
      <c r="H857" s="355" t="s">
        <v>1887</v>
      </c>
      <c r="I857" s="371">
        <v>150000</v>
      </c>
      <c r="J857" s="371">
        <f>-K2430/0.0833333333333333</f>
        <v>0</v>
      </c>
      <c r="K857" s="371"/>
      <c r="L857" s="372">
        <v>42172</v>
      </c>
      <c r="M857" s="372">
        <v>42171</v>
      </c>
      <c r="N857" s="373">
        <v>43266</v>
      </c>
      <c r="O857" s="374">
        <f>YEAR(N857)</f>
        <v>2018</v>
      </c>
      <c r="P857" s="374">
        <f>MONTH(N857)</f>
        <v>6</v>
      </c>
      <c r="Q857" s="375" t="str">
        <f>IF(P857&gt;9,CONCATENATE(O857,P857),CONCATENATE(O857,"0",P857))</f>
        <v>201806</v>
      </c>
      <c r="R857" s="354" t="s">
        <v>44</v>
      </c>
      <c r="S857" s="376">
        <v>0</v>
      </c>
      <c r="T857" s="376">
        <v>0</v>
      </c>
      <c r="U857" s="356"/>
      <c r="V857" s="348"/>
      <c r="W857" s="348"/>
      <c r="X857" s="348"/>
      <c r="Y857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57" s="422"/>
      <c r="AA857" s="348"/>
      <c r="AB857" s="348"/>
      <c r="AC857" s="348"/>
      <c r="AD857" s="348"/>
      <c r="AE857" s="348"/>
      <c r="AF857" s="348"/>
      <c r="AG857" s="348"/>
      <c r="AH857" s="348"/>
      <c r="AI857" s="348"/>
      <c r="AJ857" s="348"/>
      <c r="AK857" s="348"/>
      <c r="AL857" s="348"/>
      <c r="AM857" s="348"/>
      <c r="AN857" s="348"/>
      <c r="AO857" s="348"/>
      <c r="AP857" s="348"/>
      <c r="AQ857" s="348"/>
    </row>
    <row r="858" spans="1:100" s="7" customFormat="1" ht="43.5" customHeight="1" x14ac:dyDescent="0.25">
      <c r="A858" s="235" t="s">
        <v>136</v>
      </c>
      <c r="B858" s="369" t="s">
        <v>919</v>
      </c>
      <c r="C858" s="354" t="s">
        <v>920</v>
      </c>
      <c r="D858" s="244" t="s">
        <v>145</v>
      </c>
      <c r="E858" s="244" t="s">
        <v>402</v>
      </c>
      <c r="F858" s="245" t="s">
        <v>191</v>
      </c>
      <c r="G858" s="251" t="s">
        <v>462</v>
      </c>
      <c r="H858" s="251" t="s">
        <v>7</v>
      </c>
      <c r="I858" s="285">
        <v>14247038.5</v>
      </c>
      <c r="J858" s="285">
        <f>-K2354/0.0833333333333333</f>
        <v>0</v>
      </c>
      <c r="K858" s="285"/>
      <c r="L858" s="280">
        <v>42543</v>
      </c>
      <c r="M858" s="280">
        <v>42552</v>
      </c>
      <c r="N858" s="281">
        <v>43281</v>
      </c>
      <c r="O858" s="323">
        <f>YEAR(N858)</f>
        <v>2018</v>
      </c>
      <c r="P858" s="323">
        <f>MONTH(N858)</f>
        <v>6</v>
      </c>
      <c r="Q858" s="324" t="str">
        <f>IF(P858&gt;9,CONCATENATE(O858,P858),CONCATENATE(O858,"0",P858))</f>
        <v>201806</v>
      </c>
      <c r="R858" s="354">
        <v>0</v>
      </c>
      <c r="S858" s="267">
        <v>7.0000000000000007E-2</v>
      </c>
      <c r="T858" s="267">
        <v>0.03</v>
      </c>
      <c r="U858" s="424"/>
      <c r="V858" s="343"/>
      <c r="W858" s="345"/>
      <c r="X858" s="344"/>
      <c r="Y858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58" s="422"/>
      <c r="AA858" s="348"/>
      <c r="AB858" s="348"/>
      <c r="AC858" s="348"/>
      <c r="AD858" s="348"/>
      <c r="AE858" s="348"/>
      <c r="AF858" s="348"/>
      <c r="AG858" s="348"/>
      <c r="AH858" s="348"/>
      <c r="AI858" s="348"/>
      <c r="AJ858" s="348"/>
      <c r="AK858" s="348"/>
      <c r="AL858" s="348"/>
      <c r="AM858" s="348"/>
      <c r="AN858" s="348"/>
      <c r="AO858" s="348"/>
      <c r="AP858" s="348"/>
      <c r="AQ858" s="348"/>
      <c r="AR858" s="8"/>
      <c r="AS858" s="8"/>
      <c r="AT858" s="8"/>
      <c r="AU858" s="8"/>
      <c r="AV858" s="8"/>
      <c r="AW858" s="8"/>
      <c r="AX858" s="8"/>
      <c r="AY858" s="8"/>
      <c r="AZ858" s="8"/>
      <c r="BA858" s="8"/>
      <c r="BB858" s="8"/>
      <c r="BC858" s="8"/>
      <c r="BD858" s="8"/>
      <c r="BE858" s="8"/>
      <c r="BF858" s="8"/>
      <c r="BG858" s="8"/>
      <c r="BH858" s="8"/>
      <c r="BI858" s="8"/>
      <c r="BJ858" s="8"/>
      <c r="BK858" s="8"/>
      <c r="BL858" s="8"/>
      <c r="BM858" s="8"/>
      <c r="BN858" s="8"/>
      <c r="BO858" s="8"/>
      <c r="BP858" s="8"/>
      <c r="BQ858" s="8"/>
      <c r="BR858" s="8"/>
      <c r="BS858" s="8"/>
      <c r="BT858" s="8"/>
      <c r="BU858" s="8"/>
      <c r="BV858" s="8"/>
      <c r="BW858" s="8"/>
      <c r="BX858" s="8"/>
      <c r="BY858" s="8"/>
      <c r="BZ858" s="8"/>
      <c r="CA858" s="8"/>
      <c r="CB858" s="8"/>
      <c r="CC858" s="8"/>
      <c r="CD858" s="8"/>
      <c r="CE858" s="8"/>
      <c r="CF858" s="8"/>
      <c r="CG858" s="8"/>
      <c r="CH858" s="8"/>
      <c r="CI858" s="8"/>
      <c r="CJ858" s="8"/>
      <c r="CK858" s="8"/>
      <c r="CL858" s="8"/>
      <c r="CM858" s="8"/>
      <c r="CN858" s="8"/>
      <c r="CO858" s="8"/>
      <c r="CP858" s="8"/>
      <c r="CQ858" s="8"/>
      <c r="CR858" s="8"/>
      <c r="CS858" s="8"/>
      <c r="CT858" s="8"/>
      <c r="CU858" s="8"/>
      <c r="CV858" s="8"/>
    </row>
    <row r="859" spans="1:100" s="7" customFormat="1" ht="43.5" customHeight="1" x14ac:dyDescent="0.25">
      <c r="A859" s="354" t="s">
        <v>136</v>
      </c>
      <c r="B859" s="354" t="s">
        <v>919</v>
      </c>
      <c r="C859" s="354" t="s">
        <v>920</v>
      </c>
      <c r="D859" s="256" t="s">
        <v>2380</v>
      </c>
      <c r="E859" s="244" t="s">
        <v>393</v>
      </c>
      <c r="F859" s="245" t="s">
        <v>762</v>
      </c>
      <c r="G859" s="251" t="s">
        <v>763</v>
      </c>
      <c r="H859" s="362" t="s">
        <v>1449</v>
      </c>
      <c r="I859" s="285">
        <v>564705</v>
      </c>
      <c r="J859" s="285">
        <f>-K2402/0.0833333333333333</f>
        <v>0</v>
      </c>
      <c r="K859" s="285"/>
      <c r="L859" s="280">
        <v>42655</v>
      </c>
      <c r="M859" s="280">
        <v>42675</v>
      </c>
      <c r="N859" s="281">
        <v>43404</v>
      </c>
      <c r="O859" s="323">
        <f>YEAR(N859)</f>
        <v>2018</v>
      </c>
      <c r="P859" s="323">
        <f>MONTH(N859)</f>
        <v>10</v>
      </c>
      <c r="Q859" s="324" t="str">
        <f>IF(P859&gt;9,CONCATENATE(O859,P859),CONCATENATE(O859,"0",P859))</f>
        <v>201810</v>
      </c>
      <c r="R859" s="354">
        <v>0</v>
      </c>
      <c r="S859" s="267">
        <v>0</v>
      </c>
      <c r="T859" s="267">
        <v>0</v>
      </c>
      <c r="U859" s="261"/>
      <c r="V859" s="343"/>
      <c r="W859" s="345"/>
      <c r="X859" s="344"/>
      <c r="Y859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59" s="348"/>
      <c r="AA859" s="348"/>
      <c r="AB859" s="348"/>
      <c r="AC859" s="348"/>
      <c r="AD859" s="348"/>
      <c r="AE859" s="348"/>
      <c r="AF859" s="348"/>
      <c r="AG859" s="348"/>
      <c r="AH859" s="348"/>
      <c r="AI859" s="348"/>
      <c r="AJ859" s="348"/>
      <c r="AK859" s="348"/>
      <c r="AL859" s="348"/>
      <c r="AM859" s="348"/>
      <c r="AN859" s="348"/>
      <c r="AO859" s="348"/>
      <c r="AP859" s="348"/>
      <c r="AQ859" s="348"/>
    </row>
    <row r="860" spans="1:100" s="7" customFormat="1" ht="43.5" customHeight="1" x14ac:dyDescent="0.25">
      <c r="A860" s="379" t="s">
        <v>136</v>
      </c>
      <c r="B860" s="354" t="s">
        <v>919</v>
      </c>
      <c r="C860" s="354" t="s">
        <v>920</v>
      </c>
      <c r="D860" s="247"/>
      <c r="E860" s="247" t="s">
        <v>393</v>
      </c>
      <c r="F860" s="366" t="s">
        <v>2143</v>
      </c>
      <c r="G860" s="418" t="s">
        <v>2144</v>
      </c>
      <c r="H860" s="418" t="s">
        <v>2145</v>
      </c>
      <c r="I860" s="286">
        <v>1652655</v>
      </c>
      <c r="J860" s="286">
        <f>-K2439/0.0833333333333333</f>
        <v>0</v>
      </c>
      <c r="K860" s="286"/>
      <c r="L860" s="280">
        <v>42326</v>
      </c>
      <c r="M860" s="280">
        <v>42326</v>
      </c>
      <c r="N860" s="281">
        <v>43421</v>
      </c>
      <c r="O860" s="323">
        <f>YEAR(N860)</f>
        <v>2018</v>
      </c>
      <c r="P860" s="323">
        <f>MONTH(N860)</f>
        <v>11</v>
      </c>
      <c r="Q860" s="324" t="str">
        <f>IF(P860&gt;9,CONCATENATE(O860,P860),CONCATENATE(O860,"0",P860))</f>
        <v>201811</v>
      </c>
      <c r="R860" s="354" t="s">
        <v>36</v>
      </c>
      <c r="S860" s="268">
        <v>0.15</v>
      </c>
      <c r="T860" s="268">
        <v>0.05</v>
      </c>
      <c r="U860" s="262"/>
      <c r="V860" s="345"/>
      <c r="W860" s="345"/>
      <c r="X860" s="345"/>
      <c r="Y860" s="341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60" s="348"/>
      <c r="AA860" s="349"/>
      <c r="AB860" s="349"/>
      <c r="AC860" s="349"/>
      <c r="AD860" s="349"/>
      <c r="AE860" s="349"/>
      <c r="AF860" s="349"/>
      <c r="AG860" s="349"/>
      <c r="AH860" s="349"/>
      <c r="AI860" s="349"/>
      <c r="AJ860" s="349"/>
      <c r="AK860" s="349"/>
      <c r="AL860" s="349"/>
      <c r="AM860" s="349"/>
      <c r="AN860" s="349"/>
      <c r="AO860" s="349"/>
      <c r="AP860" s="349"/>
      <c r="AQ860" s="349"/>
    </row>
    <row r="861" spans="1:100" s="7" customFormat="1" ht="43.5" customHeight="1" x14ac:dyDescent="0.25">
      <c r="A861" s="311" t="s">
        <v>136</v>
      </c>
      <c r="B861" s="369" t="s">
        <v>919</v>
      </c>
      <c r="C861" s="398" t="s">
        <v>920</v>
      </c>
      <c r="D861" s="314"/>
      <c r="E861" s="314" t="s">
        <v>394</v>
      </c>
      <c r="F861" s="315" t="s">
        <v>1312</v>
      </c>
      <c r="G861" s="313" t="s">
        <v>1313</v>
      </c>
      <c r="H861" s="313" t="s">
        <v>1314</v>
      </c>
      <c r="I861" s="316" t="s">
        <v>591</v>
      </c>
      <c r="J861" s="316">
        <f>-K2416/0.0833333333333333</f>
        <v>0</v>
      </c>
      <c r="K861" s="316"/>
      <c r="L861" s="317">
        <v>41717</v>
      </c>
      <c r="M861" s="317">
        <v>41717</v>
      </c>
      <c r="N861" s="318">
        <v>43542</v>
      </c>
      <c r="O861" s="336">
        <f>YEAR(N861)</f>
        <v>2019</v>
      </c>
      <c r="P861" s="336">
        <f>MONTH(N861)</f>
        <v>3</v>
      </c>
      <c r="Q861" s="326" t="str">
        <f>IF(P861&gt;9,CONCATENATE(O861,P861),CONCATENATE(O861,"0",P861))</f>
        <v>201903</v>
      </c>
      <c r="R861" s="311" t="s">
        <v>91</v>
      </c>
      <c r="S861" s="319">
        <v>0.1</v>
      </c>
      <c r="T861" s="319">
        <v>0.05</v>
      </c>
      <c r="U861" s="313"/>
      <c r="V861" s="363"/>
      <c r="W861" s="360"/>
      <c r="X861" s="363"/>
      <c r="Y861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61" s="422"/>
      <c r="AA861" s="348"/>
      <c r="AB861" s="348"/>
      <c r="AC861" s="348"/>
      <c r="AD861" s="348"/>
      <c r="AE861" s="348"/>
      <c r="AF861" s="348"/>
      <c r="AG861" s="348"/>
      <c r="AH861" s="348"/>
      <c r="AI861" s="348"/>
      <c r="AJ861" s="348"/>
      <c r="AK861" s="348"/>
      <c r="AL861" s="348"/>
      <c r="AM861" s="348"/>
      <c r="AN861" s="348"/>
      <c r="AO861" s="348"/>
      <c r="AP861" s="348"/>
      <c r="AQ861" s="348"/>
      <c r="AR861" s="8"/>
      <c r="AS861" s="8"/>
      <c r="AT861" s="8"/>
      <c r="AU861" s="8"/>
      <c r="AV861" s="8"/>
      <c r="AW861" s="8"/>
      <c r="AX861" s="8"/>
      <c r="AY861" s="8"/>
      <c r="AZ861" s="8"/>
      <c r="BA861" s="8"/>
      <c r="BB861" s="8"/>
      <c r="BC861" s="8"/>
      <c r="BD861" s="8"/>
      <c r="BE861" s="8"/>
      <c r="BF861" s="8"/>
      <c r="BG861" s="8"/>
      <c r="BH861" s="8"/>
      <c r="BI861" s="8"/>
      <c r="BJ861" s="8"/>
      <c r="BK861" s="8"/>
      <c r="BL861" s="8"/>
      <c r="BM861" s="8"/>
      <c r="BN861" s="8"/>
      <c r="BO861" s="8"/>
      <c r="BP861" s="8"/>
      <c r="BQ861" s="8"/>
      <c r="BR861" s="8"/>
      <c r="BS861" s="8"/>
      <c r="BT861" s="8"/>
      <c r="BU861" s="8"/>
      <c r="BV861" s="8"/>
      <c r="BW861" s="8"/>
      <c r="BX861" s="8"/>
      <c r="BY861" s="8"/>
      <c r="BZ861" s="8"/>
      <c r="CA861" s="8"/>
      <c r="CB861" s="8"/>
      <c r="CC861" s="8"/>
      <c r="CD861" s="8"/>
      <c r="CE861" s="8"/>
      <c r="CF861" s="8"/>
      <c r="CG861" s="8"/>
      <c r="CH861" s="8"/>
      <c r="CI861" s="8"/>
      <c r="CJ861" s="8"/>
      <c r="CK861" s="8"/>
      <c r="CL861" s="8"/>
      <c r="CM861" s="8"/>
      <c r="CN861" s="8"/>
      <c r="CO861" s="8"/>
      <c r="CP861" s="8"/>
      <c r="CQ861" s="8"/>
      <c r="CR861" s="8"/>
      <c r="CS861" s="8"/>
      <c r="CT861" s="8"/>
      <c r="CU861" s="8"/>
      <c r="CV861" s="8"/>
    </row>
    <row r="862" spans="1:100" s="7" customFormat="1" ht="43.5" customHeight="1" x14ac:dyDescent="0.25">
      <c r="A862" s="311" t="s">
        <v>136</v>
      </c>
      <c r="B862" s="369" t="s">
        <v>919</v>
      </c>
      <c r="C862" s="398" t="s">
        <v>920</v>
      </c>
      <c r="D862" s="314"/>
      <c r="E862" s="314" t="s">
        <v>394</v>
      </c>
      <c r="F862" s="315" t="s">
        <v>1312</v>
      </c>
      <c r="G862" s="313" t="s">
        <v>1313</v>
      </c>
      <c r="H862" s="313" t="s">
        <v>1315</v>
      </c>
      <c r="I862" s="316" t="s">
        <v>591</v>
      </c>
      <c r="J862" s="316">
        <f>-K2417/0.0833333333333333</f>
        <v>0</v>
      </c>
      <c r="K862" s="316"/>
      <c r="L862" s="317">
        <v>41717</v>
      </c>
      <c r="M862" s="317">
        <v>41717</v>
      </c>
      <c r="N862" s="318">
        <v>43542</v>
      </c>
      <c r="O862" s="336">
        <f>YEAR(N862)</f>
        <v>2019</v>
      </c>
      <c r="P862" s="336">
        <f>MONTH(N862)</f>
        <v>3</v>
      </c>
      <c r="Q862" s="326" t="str">
        <f>IF(P862&gt;9,CONCATENATE(O862,P862),CONCATENATE(O862,"0",P862))</f>
        <v>201903</v>
      </c>
      <c r="R862" s="311" t="s">
        <v>91</v>
      </c>
      <c r="S862" s="319">
        <v>0.1</v>
      </c>
      <c r="T862" s="319">
        <v>0.05</v>
      </c>
      <c r="U862" s="313"/>
      <c r="V862" s="363"/>
      <c r="W862" s="360"/>
      <c r="X862" s="363"/>
      <c r="Y862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62" s="422"/>
      <c r="AA862" s="348"/>
      <c r="AB862" s="348"/>
      <c r="AC862" s="348"/>
      <c r="AD862" s="348"/>
      <c r="AE862" s="348"/>
      <c r="AF862" s="348"/>
      <c r="AG862" s="348"/>
      <c r="AH862" s="348"/>
      <c r="AI862" s="348"/>
      <c r="AJ862" s="348"/>
      <c r="AK862" s="348"/>
      <c r="AL862" s="348"/>
      <c r="AM862" s="348"/>
      <c r="AN862" s="348"/>
      <c r="AO862" s="348"/>
      <c r="AP862" s="348"/>
      <c r="AQ862" s="348"/>
    </row>
    <row r="863" spans="1:100" s="7" customFormat="1" ht="43.5" customHeight="1" x14ac:dyDescent="0.25">
      <c r="A863" s="311" t="s">
        <v>136</v>
      </c>
      <c r="B863" s="369" t="s">
        <v>919</v>
      </c>
      <c r="C863" s="398" t="s">
        <v>920</v>
      </c>
      <c r="D863" s="314"/>
      <c r="E863" s="314" t="s">
        <v>394</v>
      </c>
      <c r="F863" s="315" t="s">
        <v>1312</v>
      </c>
      <c r="G863" s="313" t="s">
        <v>1313</v>
      </c>
      <c r="H863" s="313" t="s">
        <v>1316</v>
      </c>
      <c r="I863" s="316" t="s">
        <v>591</v>
      </c>
      <c r="J863" s="316">
        <f>-K2418/0.0833333333333333</f>
        <v>0</v>
      </c>
      <c r="K863" s="316"/>
      <c r="L863" s="317">
        <v>41717</v>
      </c>
      <c r="M863" s="317">
        <v>41717</v>
      </c>
      <c r="N863" s="318">
        <v>43542</v>
      </c>
      <c r="O863" s="336">
        <f>YEAR(N863)</f>
        <v>2019</v>
      </c>
      <c r="P863" s="336">
        <f>MONTH(N863)</f>
        <v>3</v>
      </c>
      <c r="Q863" s="326" t="str">
        <f>IF(P863&gt;9,CONCATENATE(O863,P863),CONCATENATE(O863,"0",P863))</f>
        <v>201903</v>
      </c>
      <c r="R863" s="311" t="s">
        <v>91</v>
      </c>
      <c r="S863" s="319">
        <v>0.1</v>
      </c>
      <c r="T863" s="319">
        <v>0.05</v>
      </c>
      <c r="U863" s="313"/>
      <c r="V863" s="363"/>
      <c r="W863" s="360"/>
      <c r="X863" s="363"/>
      <c r="Y863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63" s="422"/>
      <c r="AA863" s="348"/>
      <c r="AB863" s="348"/>
      <c r="AC863" s="348"/>
      <c r="AD863" s="348"/>
      <c r="AE863" s="348"/>
      <c r="AF863" s="348"/>
      <c r="AG863" s="348"/>
      <c r="AH863" s="348"/>
      <c r="AI863" s="348"/>
      <c r="AJ863" s="348"/>
      <c r="AK863" s="348"/>
      <c r="AL863" s="348"/>
      <c r="AM863" s="348"/>
      <c r="AN863" s="348"/>
      <c r="AO863" s="348"/>
      <c r="AP863" s="348"/>
      <c r="AQ863" s="348"/>
    </row>
    <row r="864" spans="1:100" s="7" customFormat="1" ht="43.5" customHeight="1" x14ac:dyDescent="0.25">
      <c r="A864" s="311" t="s">
        <v>136</v>
      </c>
      <c r="B864" s="369" t="s">
        <v>919</v>
      </c>
      <c r="C864" s="398" t="s">
        <v>920</v>
      </c>
      <c r="D864" s="314"/>
      <c r="E864" s="314" t="s">
        <v>394</v>
      </c>
      <c r="F864" s="315" t="s">
        <v>1312</v>
      </c>
      <c r="G864" s="313" t="s">
        <v>1313</v>
      </c>
      <c r="H864" s="313" t="s">
        <v>1317</v>
      </c>
      <c r="I864" s="316" t="s">
        <v>591</v>
      </c>
      <c r="J864" s="316">
        <f>-K2419/0.0833333333333333</f>
        <v>0</v>
      </c>
      <c r="K864" s="316"/>
      <c r="L864" s="317">
        <v>41717</v>
      </c>
      <c r="M864" s="317">
        <v>41717</v>
      </c>
      <c r="N864" s="318">
        <v>43542</v>
      </c>
      <c r="O864" s="336">
        <f>YEAR(N864)</f>
        <v>2019</v>
      </c>
      <c r="P864" s="336">
        <f>MONTH(N864)</f>
        <v>3</v>
      </c>
      <c r="Q864" s="326" t="str">
        <f>IF(P864&gt;9,CONCATENATE(O864,P864),CONCATENATE(O864,"0",P864))</f>
        <v>201903</v>
      </c>
      <c r="R864" s="311" t="s">
        <v>91</v>
      </c>
      <c r="S864" s="319">
        <v>0.1</v>
      </c>
      <c r="T864" s="319">
        <v>0.05</v>
      </c>
      <c r="U864" s="355"/>
      <c r="V864" s="363"/>
      <c r="W864" s="360"/>
      <c r="X864" s="363"/>
      <c r="Y864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64" s="422"/>
      <c r="AA864" s="348"/>
      <c r="AB864" s="348"/>
      <c r="AC864" s="348"/>
      <c r="AD864" s="348"/>
      <c r="AE864" s="348"/>
      <c r="AF864" s="348"/>
      <c r="AG864" s="348"/>
      <c r="AH864" s="348"/>
      <c r="AI864" s="348"/>
      <c r="AJ864" s="348"/>
      <c r="AK864" s="348"/>
      <c r="AL864" s="348"/>
      <c r="AM864" s="348"/>
      <c r="AN864" s="348"/>
      <c r="AO864" s="348"/>
      <c r="AP864" s="348"/>
      <c r="AQ864" s="348"/>
    </row>
    <row r="865" spans="1:100" s="7" customFormat="1" ht="43.5" customHeight="1" x14ac:dyDescent="0.25">
      <c r="A865" s="311" t="s">
        <v>144</v>
      </c>
      <c r="B865" s="369" t="s">
        <v>919</v>
      </c>
      <c r="C865" s="398" t="s">
        <v>920</v>
      </c>
      <c r="D865" s="314" t="s">
        <v>3333</v>
      </c>
      <c r="E865" s="314" t="s">
        <v>381</v>
      </c>
      <c r="F865" s="315" t="s">
        <v>34</v>
      </c>
      <c r="G865" s="313" t="s">
        <v>1414</v>
      </c>
      <c r="H865" s="313" t="s">
        <v>2509</v>
      </c>
      <c r="I865" s="316">
        <v>300000</v>
      </c>
      <c r="J865" s="316">
        <f>-K2398/0.0833333333333333</f>
        <v>0</v>
      </c>
      <c r="K865" s="316"/>
      <c r="L865" s="317">
        <v>42501</v>
      </c>
      <c r="M865" s="317">
        <v>42501</v>
      </c>
      <c r="N865" s="317">
        <v>42865</v>
      </c>
      <c r="O865" s="338">
        <f>YEAR(N865)</f>
        <v>2017</v>
      </c>
      <c r="P865" s="336">
        <f>MONTH(N865)</f>
        <v>5</v>
      </c>
      <c r="Q865" s="333" t="str">
        <f>IF(P865&gt;9,CONCATENATE(O865,P865),CONCATENATE(O865,"0",P865))</f>
        <v>201705</v>
      </c>
      <c r="R865" s="311" t="s">
        <v>522</v>
      </c>
      <c r="S865" s="319">
        <v>0</v>
      </c>
      <c r="T865" s="319">
        <v>0</v>
      </c>
      <c r="U865" s="308" t="s">
        <v>3328</v>
      </c>
      <c r="V865" s="363"/>
      <c r="W865" s="360"/>
      <c r="X865" s="363"/>
      <c r="Y865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65" s="348"/>
      <c r="AA865" s="349"/>
      <c r="AB865" s="349"/>
      <c r="AC865" s="349"/>
      <c r="AD865" s="349"/>
      <c r="AE865" s="349"/>
      <c r="AF865" s="349"/>
      <c r="AG865" s="349"/>
      <c r="AH865" s="349"/>
      <c r="AI865" s="349"/>
      <c r="AJ865" s="349"/>
      <c r="AK865" s="349"/>
      <c r="AL865" s="349"/>
      <c r="AM865" s="349"/>
      <c r="AN865" s="349"/>
      <c r="AO865" s="349"/>
      <c r="AP865" s="349"/>
      <c r="AQ865" s="349"/>
    </row>
    <row r="866" spans="1:100" s="7" customFormat="1" ht="43.5" customHeight="1" x14ac:dyDescent="0.25">
      <c r="A866" s="456" t="s">
        <v>144</v>
      </c>
      <c r="B866" s="457" t="s">
        <v>919</v>
      </c>
      <c r="C866" s="458" t="s">
        <v>920</v>
      </c>
      <c r="D866" s="459" t="s">
        <v>1375</v>
      </c>
      <c r="E866" s="459" t="s">
        <v>381</v>
      </c>
      <c r="F866" s="460" t="s">
        <v>1374</v>
      </c>
      <c r="G866" s="461" t="s">
        <v>1373</v>
      </c>
      <c r="H866" s="461" t="s">
        <v>2481</v>
      </c>
      <c r="I866" s="462">
        <v>44000</v>
      </c>
      <c r="J866" s="462">
        <f>-K2414/0.0833333333333333</f>
        <v>0</v>
      </c>
      <c r="K866" s="462"/>
      <c r="L866" s="463">
        <v>42494</v>
      </c>
      <c r="M866" s="463">
        <v>42516</v>
      </c>
      <c r="N866" s="464">
        <v>42880</v>
      </c>
      <c r="O866" s="465">
        <f>YEAR(N866)</f>
        <v>2017</v>
      </c>
      <c r="P866" s="465">
        <f>MONTH(N866)</f>
        <v>5</v>
      </c>
      <c r="Q866" s="466" t="str">
        <f>IF(P866&gt;9,CONCATENATE(O866,P866),CONCATENATE(O866,"0",P866))</f>
        <v>201705</v>
      </c>
      <c r="R866" s="456" t="s">
        <v>268</v>
      </c>
      <c r="S866" s="467">
        <v>0</v>
      </c>
      <c r="T866" s="467">
        <v>0</v>
      </c>
      <c r="U866" s="461" t="s">
        <v>3334</v>
      </c>
      <c r="V866" s="468"/>
      <c r="W866" s="469"/>
      <c r="X866" s="468"/>
      <c r="Y866" s="470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66" s="472"/>
      <c r="AA866" s="468"/>
      <c r="AB866" s="468"/>
      <c r="AC866" s="468"/>
      <c r="AD866" s="468"/>
      <c r="AE866" s="468"/>
      <c r="AF866" s="468"/>
      <c r="AG866" s="468"/>
      <c r="AH866" s="468"/>
      <c r="AI866" s="468"/>
      <c r="AJ866" s="468"/>
      <c r="AK866" s="468"/>
      <c r="AL866" s="468"/>
      <c r="AM866" s="468"/>
      <c r="AN866" s="468"/>
      <c r="AO866" s="468"/>
      <c r="AP866" s="468"/>
      <c r="AQ866" s="468"/>
    </row>
    <row r="867" spans="1:100" s="7" customFormat="1" ht="43.5" customHeight="1" x14ac:dyDescent="0.25">
      <c r="A867" s="311" t="s">
        <v>144</v>
      </c>
      <c r="B867" s="369" t="s">
        <v>919</v>
      </c>
      <c r="C867" s="398" t="s">
        <v>920</v>
      </c>
      <c r="D867" s="314" t="s">
        <v>2604</v>
      </c>
      <c r="E867" s="314" t="s">
        <v>381</v>
      </c>
      <c r="F867" s="315" t="s">
        <v>2517</v>
      </c>
      <c r="G867" s="313" t="s">
        <v>453</v>
      </c>
      <c r="H867" s="313" t="s">
        <v>1008</v>
      </c>
      <c r="I867" s="316" t="s">
        <v>591</v>
      </c>
      <c r="J867" s="316">
        <f>-K2988/0.0833333333333333</f>
        <v>0</v>
      </c>
      <c r="K867" s="316"/>
      <c r="L867" s="317">
        <v>42508</v>
      </c>
      <c r="M867" s="317">
        <v>42522</v>
      </c>
      <c r="N867" s="318">
        <v>42886</v>
      </c>
      <c r="O867" s="336">
        <f>YEAR(N867)</f>
        <v>2017</v>
      </c>
      <c r="P867" s="336">
        <f>MONTH(N867)</f>
        <v>5</v>
      </c>
      <c r="Q867" s="326" t="str">
        <f>IF(P867&gt;9,CONCATENATE(O867,P867),CONCATENATE(O867,"0",P867))</f>
        <v>201705</v>
      </c>
      <c r="R867" s="311" t="s">
        <v>45</v>
      </c>
      <c r="S867" s="319">
        <v>0</v>
      </c>
      <c r="T867" s="319">
        <v>0</v>
      </c>
      <c r="U867" s="313"/>
      <c r="V867" s="363"/>
      <c r="W867" s="360"/>
      <c r="X867" s="363"/>
      <c r="Y867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67" s="348"/>
      <c r="AA867" s="348"/>
      <c r="AB867" s="348"/>
      <c r="AC867" s="348"/>
      <c r="AD867" s="348"/>
      <c r="AE867" s="348"/>
      <c r="AF867" s="348"/>
      <c r="AG867" s="348"/>
      <c r="AH867" s="348"/>
      <c r="AI867" s="348"/>
      <c r="AJ867" s="348"/>
      <c r="AK867" s="348"/>
      <c r="AL867" s="348"/>
      <c r="AM867" s="348"/>
      <c r="AN867" s="348"/>
      <c r="AO867" s="348"/>
      <c r="AP867" s="348"/>
      <c r="AQ867" s="348"/>
    </row>
    <row r="868" spans="1:100" s="7" customFormat="1" ht="43.5" customHeight="1" x14ac:dyDescent="0.25">
      <c r="A868" s="311" t="s">
        <v>144</v>
      </c>
      <c r="B868" s="369" t="s">
        <v>919</v>
      </c>
      <c r="C868" s="398" t="s">
        <v>920</v>
      </c>
      <c r="D868" s="314" t="s">
        <v>2603</v>
      </c>
      <c r="E868" s="314" t="s">
        <v>403</v>
      </c>
      <c r="F868" s="315" t="s">
        <v>1408</v>
      </c>
      <c r="G868" s="313" t="s">
        <v>1409</v>
      </c>
      <c r="H868" s="313" t="s">
        <v>1410</v>
      </c>
      <c r="I868" s="316">
        <v>175000</v>
      </c>
      <c r="J868" s="316">
        <f>-K2397/0.0833333333333333</f>
        <v>0</v>
      </c>
      <c r="K868" s="316"/>
      <c r="L868" s="317">
        <v>42508</v>
      </c>
      <c r="M868" s="317">
        <v>42546</v>
      </c>
      <c r="N868" s="318">
        <v>42910</v>
      </c>
      <c r="O868" s="336">
        <f>YEAR(N868)</f>
        <v>2017</v>
      </c>
      <c r="P868" s="336">
        <f>MONTH(N868)</f>
        <v>6</v>
      </c>
      <c r="Q868" s="326" t="str">
        <f>IF(P868&gt;9,CONCATENATE(O868,P868),CONCATENATE(O868,"0",P868))</f>
        <v>201706</v>
      </c>
      <c r="R868" s="311" t="s">
        <v>44</v>
      </c>
      <c r="S868" s="319">
        <v>0</v>
      </c>
      <c r="T868" s="319">
        <v>0</v>
      </c>
      <c r="U868" s="313"/>
      <c r="V868" s="363"/>
      <c r="W868" s="360"/>
      <c r="X868" s="363"/>
      <c r="Y868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68" s="348"/>
      <c r="AA868" s="349"/>
      <c r="AB868" s="349"/>
      <c r="AC868" s="349"/>
      <c r="AD868" s="349"/>
      <c r="AE868" s="349"/>
      <c r="AF868" s="349"/>
      <c r="AG868" s="349"/>
      <c r="AH868" s="349"/>
      <c r="AI868" s="349"/>
      <c r="AJ868" s="349"/>
      <c r="AK868" s="349"/>
      <c r="AL868" s="349"/>
      <c r="AM868" s="349"/>
      <c r="AN868" s="349"/>
      <c r="AO868" s="349"/>
      <c r="AP868" s="349"/>
      <c r="AQ868" s="349"/>
    </row>
    <row r="869" spans="1:100" s="7" customFormat="1" ht="43.5" customHeight="1" x14ac:dyDescent="0.25">
      <c r="A869" s="311" t="s">
        <v>144</v>
      </c>
      <c r="B869" s="369" t="s">
        <v>919</v>
      </c>
      <c r="C869" s="398" t="s">
        <v>920</v>
      </c>
      <c r="D869" s="314" t="s">
        <v>2598</v>
      </c>
      <c r="E869" s="314" t="s">
        <v>403</v>
      </c>
      <c r="F869" s="315" t="s">
        <v>1408</v>
      </c>
      <c r="G869" s="313" t="s">
        <v>1409</v>
      </c>
      <c r="H869" s="313" t="s">
        <v>1411</v>
      </c>
      <c r="I869" s="316">
        <v>175000</v>
      </c>
      <c r="J869" s="316">
        <f>-K2397/0.0833333333333333</f>
        <v>0</v>
      </c>
      <c r="K869" s="316"/>
      <c r="L869" s="317">
        <v>42508</v>
      </c>
      <c r="M869" s="317">
        <v>42546</v>
      </c>
      <c r="N869" s="318">
        <v>42910</v>
      </c>
      <c r="O869" s="336">
        <f>YEAR(N869)</f>
        <v>2017</v>
      </c>
      <c r="P869" s="336">
        <f>MONTH(N869)</f>
        <v>6</v>
      </c>
      <c r="Q869" s="326" t="str">
        <f>IF(P869&gt;9,CONCATENATE(O869,P869),CONCATENATE(O869,"0",P869))</f>
        <v>201706</v>
      </c>
      <c r="R869" s="311" t="s">
        <v>44</v>
      </c>
      <c r="S869" s="319">
        <v>0</v>
      </c>
      <c r="T869" s="319">
        <v>0</v>
      </c>
      <c r="U869" s="313"/>
      <c r="V869" s="363"/>
      <c r="W869" s="360"/>
      <c r="X869" s="363"/>
      <c r="Y869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69" s="348"/>
      <c r="AA869" s="349"/>
      <c r="AB869" s="349"/>
      <c r="AC869" s="349"/>
      <c r="AD869" s="349"/>
      <c r="AE869" s="349"/>
      <c r="AF869" s="349"/>
      <c r="AG869" s="349"/>
      <c r="AH869" s="349"/>
      <c r="AI869" s="349"/>
      <c r="AJ869" s="349"/>
      <c r="AK869" s="349"/>
      <c r="AL869" s="349"/>
      <c r="AM869" s="349"/>
      <c r="AN869" s="349"/>
      <c r="AO869" s="349"/>
      <c r="AP869" s="349"/>
      <c r="AQ869" s="349"/>
    </row>
    <row r="870" spans="1:100" s="7" customFormat="1" ht="43.5" customHeight="1" x14ac:dyDescent="0.25">
      <c r="A870" s="311" t="s">
        <v>144</v>
      </c>
      <c r="B870" s="369" t="s">
        <v>919</v>
      </c>
      <c r="C870" s="398" t="s">
        <v>920</v>
      </c>
      <c r="D870" s="314" t="s">
        <v>2599</v>
      </c>
      <c r="E870" s="314" t="s">
        <v>381</v>
      </c>
      <c r="F870" s="315" t="s">
        <v>46</v>
      </c>
      <c r="G870" s="313" t="s">
        <v>1415</v>
      </c>
      <c r="H870" s="313" t="s">
        <v>611</v>
      </c>
      <c r="I870" s="316">
        <v>240000</v>
      </c>
      <c r="J870" s="316">
        <f>-K3007/0.0833333333333333</f>
        <v>0</v>
      </c>
      <c r="K870" s="316"/>
      <c r="L870" s="317">
        <v>42508</v>
      </c>
      <c r="M870" s="317">
        <v>42546</v>
      </c>
      <c r="N870" s="318">
        <v>42910</v>
      </c>
      <c r="O870" s="336">
        <f>YEAR(N870)</f>
        <v>2017</v>
      </c>
      <c r="P870" s="336">
        <f>MONTH(N870)</f>
        <v>6</v>
      </c>
      <c r="Q870" s="326" t="str">
        <f>IF(P870&gt;9,CONCATENATE(O870,P870),CONCATENATE(O870,"0",P870))</f>
        <v>201706</v>
      </c>
      <c r="R870" s="311" t="s">
        <v>268</v>
      </c>
      <c r="S870" s="319">
        <v>0</v>
      </c>
      <c r="T870" s="319">
        <v>0</v>
      </c>
      <c r="U870" s="262"/>
      <c r="V870" s="363"/>
      <c r="W870" s="360"/>
      <c r="X870" s="363"/>
      <c r="Y870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70" s="422"/>
      <c r="AA870" s="349"/>
      <c r="AB870" s="349"/>
      <c r="AC870" s="349"/>
      <c r="AD870" s="349"/>
      <c r="AE870" s="349"/>
      <c r="AF870" s="349"/>
      <c r="AG870" s="349"/>
      <c r="AH870" s="349"/>
      <c r="AI870" s="349"/>
      <c r="AJ870" s="349"/>
      <c r="AK870" s="349"/>
      <c r="AL870" s="349"/>
      <c r="AM870" s="349"/>
      <c r="AN870" s="349"/>
      <c r="AO870" s="349"/>
      <c r="AP870" s="349"/>
      <c r="AQ870" s="349"/>
    </row>
    <row r="871" spans="1:100" s="7" customFormat="1" ht="43.5" customHeight="1" x14ac:dyDescent="0.25">
      <c r="A871" s="311" t="s">
        <v>144</v>
      </c>
      <c r="B871" s="369" t="s">
        <v>919</v>
      </c>
      <c r="C871" s="398" t="s">
        <v>920</v>
      </c>
      <c r="D871" s="314" t="s">
        <v>1417</v>
      </c>
      <c r="E871" s="314" t="s">
        <v>381</v>
      </c>
      <c r="F871" s="315" t="s">
        <v>1416</v>
      </c>
      <c r="G871" s="313" t="s">
        <v>1071</v>
      </c>
      <c r="H871" s="313" t="s">
        <v>968</v>
      </c>
      <c r="I871" s="316">
        <v>15000</v>
      </c>
      <c r="J871" s="316">
        <f>-K2421/0.0833333333333333</f>
        <v>0</v>
      </c>
      <c r="K871" s="316"/>
      <c r="L871" s="317" t="s">
        <v>328</v>
      </c>
      <c r="M871" s="317">
        <v>42551</v>
      </c>
      <c r="N871" s="318">
        <v>42915</v>
      </c>
      <c r="O871" s="336">
        <f>YEAR(N871)</f>
        <v>2017</v>
      </c>
      <c r="P871" s="336">
        <f>MONTH(N871)</f>
        <v>6</v>
      </c>
      <c r="Q871" s="326" t="str">
        <f>IF(P871&gt;9,CONCATENATE(O871,P871),CONCATENATE(O871,"0",P871))</f>
        <v>201706</v>
      </c>
      <c r="R871" s="311" t="s">
        <v>268</v>
      </c>
      <c r="S871" s="319">
        <v>0</v>
      </c>
      <c r="T871" s="319">
        <v>0</v>
      </c>
      <c r="U871" s="262"/>
      <c r="V871" s="363"/>
      <c r="W871" s="360"/>
      <c r="X871" s="363"/>
      <c r="Y871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71" s="422"/>
      <c r="AA871" s="349"/>
      <c r="AB871" s="349"/>
      <c r="AC871" s="349"/>
      <c r="AD871" s="349"/>
      <c r="AE871" s="349"/>
      <c r="AF871" s="349"/>
      <c r="AG871" s="349"/>
      <c r="AH871" s="349"/>
      <c r="AI871" s="349"/>
      <c r="AJ871" s="349"/>
      <c r="AK871" s="349"/>
      <c r="AL871" s="349"/>
      <c r="AM871" s="349"/>
      <c r="AN871" s="349"/>
      <c r="AO871" s="349"/>
      <c r="AP871" s="349"/>
      <c r="AQ871" s="349"/>
    </row>
    <row r="872" spans="1:100" s="7" customFormat="1" ht="43.5" customHeight="1" x14ac:dyDescent="0.25">
      <c r="A872" s="354" t="s">
        <v>144</v>
      </c>
      <c r="B872" s="354" t="s">
        <v>919</v>
      </c>
      <c r="C872" s="354" t="s">
        <v>920</v>
      </c>
      <c r="D872" s="358" t="s">
        <v>2369</v>
      </c>
      <c r="E872" s="244" t="s">
        <v>380</v>
      </c>
      <c r="F872" s="359" t="s">
        <v>1100</v>
      </c>
      <c r="G872" s="362" t="s">
        <v>1131</v>
      </c>
      <c r="H872" s="251" t="s">
        <v>413</v>
      </c>
      <c r="I872" s="285">
        <v>806074</v>
      </c>
      <c r="J872" s="285">
        <f>-K2421/0.0833333333333333</f>
        <v>0</v>
      </c>
      <c r="K872" s="285"/>
      <c r="L872" s="280">
        <v>42536</v>
      </c>
      <c r="M872" s="280">
        <v>42552</v>
      </c>
      <c r="N872" s="281">
        <v>42916</v>
      </c>
      <c r="O872" s="323">
        <f>YEAR(N872)</f>
        <v>2017</v>
      </c>
      <c r="P872" s="323">
        <f>MONTH(N872)</f>
        <v>6</v>
      </c>
      <c r="Q872" s="324" t="str">
        <f>IF(P872&gt;9,CONCATENATE(O872,P872),CONCATENATE(O872,"0",P872))</f>
        <v>201706</v>
      </c>
      <c r="R872" s="354" t="s">
        <v>268</v>
      </c>
      <c r="S872" s="267">
        <v>0</v>
      </c>
      <c r="T872" s="267">
        <v>0</v>
      </c>
      <c r="U872" s="262"/>
      <c r="V872" s="343"/>
      <c r="W872" s="345"/>
      <c r="X872" s="343"/>
      <c r="Y872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72" s="422"/>
      <c r="AA872" s="349"/>
      <c r="AB872" s="349"/>
      <c r="AC872" s="349"/>
      <c r="AD872" s="349"/>
      <c r="AE872" s="349"/>
      <c r="AF872" s="349"/>
      <c r="AG872" s="349"/>
      <c r="AH872" s="349"/>
      <c r="AI872" s="349"/>
      <c r="AJ872" s="349"/>
      <c r="AK872" s="349"/>
      <c r="AL872" s="349"/>
      <c r="AM872" s="349"/>
      <c r="AN872" s="349"/>
      <c r="AO872" s="349"/>
      <c r="AP872" s="349"/>
      <c r="AQ872" s="349"/>
      <c r="AR872" s="8"/>
      <c r="AS872" s="8"/>
      <c r="AT872" s="8"/>
      <c r="AU872" s="8"/>
      <c r="AV872" s="8"/>
      <c r="AW872" s="8"/>
      <c r="AX872" s="8"/>
      <c r="AY872" s="8"/>
      <c r="AZ872" s="8"/>
      <c r="BA872" s="8"/>
      <c r="BB872" s="8"/>
      <c r="BC872" s="8"/>
      <c r="BD872" s="8"/>
      <c r="BE872" s="8"/>
      <c r="BF872" s="8"/>
      <c r="BG872" s="8"/>
      <c r="BH872" s="8"/>
      <c r="BI872" s="8"/>
      <c r="BJ872" s="8"/>
      <c r="BK872" s="8"/>
      <c r="BL872" s="8"/>
      <c r="BM872" s="8"/>
      <c r="BN872" s="8"/>
      <c r="BO872" s="8"/>
      <c r="BP872" s="8"/>
      <c r="BQ872" s="8"/>
      <c r="BR872" s="8"/>
      <c r="BS872" s="8"/>
      <c r="BT872" s="8"/>
      <c r="BU872" s="8"/>
      <c r="BV872" s="8"/>
      <c r="BW872" s="8"/>
      <c r="BX872" s="8"/>
      <c r="BY872" s="8"/>
      <c r="BZ872" s="8"/>
      <c r="CA872" s="8"/>
      <c r="CB872" s="8"/>
      <c r="CC872" s="8"/>
      <c r="CD872" s="8"/>
      <c r="CE872" s="8"/>
      <c r="CF872" s="8"/>
      <c r="CG872" s="8"/>
      <c r="CH872" s="8"/>
      <c r="CI872" s="8"/>
      <c r="CJ872" s="8"/>
      <c r="CK872" s="8"/>
      <c r="CL872" s="8"/>
      <c r="CM872" s="8"/>
      <c r="CN872" s="8"/>
      <c r="CO872" s="8"/>
      <c r="CP872" s="8"/>
      <c r="CQ872" s="8"/>
      <c r="CR872" s="8"/>
      <c r="CS872" s="8"/>
      <c r="CT872" s="8"/>
      <c r="CU872" s="8"/>
      <c r="CV872" s="8"/>
    </row>
    <row r="873" spans="1:100" s="7" customFormat="1" ht="43.5" customHeight="1" x14ac:dyDescent="0.25">
      <c r="A873" s="305" t="s">
        <v>144</v>
      </c>
      <c r="B873" s="369" t="s">
        <v>919</v>
      </c>
      <c r="C873" s="398" t="s">
        <v>920</v>
      </c>
      <c r="D873" s="306" t="s">
        <v>55</v>
      </c>
      <c r="E873" s="306" t="s">
        <v>381</v>
      </c>
      <c r="F873" s="307" t="s">
        <v>2904</v>
      </c>
      <c r="G873" s="308" t="s">
        <v>456</v>
      </c>
      <c r="H873" s="308" t="s">
        <v>238</v>
      </c>
      <c r="I873" s="309">
        <v>800000</v>
      </c>
      <c r="J873" s="309">
        <f>-K3000/0.0833333333333333</f>
        <v>0</v>
      </c>
      <c r="K873" s="309"/>
      <c r="L873" s="310">
        <v>42676</v>
      </c>
      <c r="M873" s="310">
        <v>42673</v>
      </c>
      <c r="N873" s="310">
        <v>42916</v>
      </c>
      <c r="O873" s="337">
        <f>YEAR(N873)</f>
        <v>2017</v>
      </c>
      <c r="P873" s="336">
        <f>MONTH(N873)</f>
        <v>6</v>
      </c>
      <c r="Q873" s="332" t="str">
        <f>IF(P873&gt;9,CONCATENATE(O873,P873),CONCATENATE(O873,"0",P873))</f>
        <v>201706</v>
      </c>
      <c r="R873" s="311" t="s">
        <v>36</v>
      </c>
      <c r="S873" s="312">
        <v>0</v>
      </c>
      <c r="T873" s="312">
        <v>0</v>
      </c>
      <c r="U873" s="308"/>
      <c r="V873" s="363"/>
      <c r="W873" s="360"/>
      <c r="X873" s="360"/>
      <c r="Y873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73" s="422"/>
      <c r="AA873" s="422"/>
      <c r="AB873" s="349"/>
      <c r="AC873" s="349"/>
      <c r="AD873" s="349"/>
      <c r="AE873" s="349"/>
      <c r="AF873" s="349"/>
      <c r="AG873" s="349"/>
      <c r="AH873" s="349"/>
      <c r="AI873" s="349"/>
      <c r="AJ873" s="349"/>
      <c r="AK873" s="349"/>
      <c r="AL873" s="349"/>
      <c r="AM873" s="349"/>
      <c r="AN873" s="349"/>
      <c r="AO873" s="349"/>
      <c r="AP873" s="349"/>
      <c r="AQ873" s="349"/>
      <c r="AR873" s="8"/>
      <c r="AS873" s="8"/>
      <c r="AT873" s="8"/>
      <c r="AU873" s="8"/>
      <c r="AV873" s="8"/>
      <c r="AW873" s="8"/>
      <c r="AX873" s="8"/>
      <c r="AY873" s="8"/>
      <c r="AZ873" s="8"/>
      <c r="BA873" s="8"/>
      <c r="BB873" s="8"/>
      <c r="BC873" s="8"/>
      <c r="BD873" s="8"/>
      <c r="BE873" s="8"/>
      <c r="BF873" s="8"/>
      <c r="BG873" s="8"/>
      <c r="BH873" s="8"/>
      <c r="BI873" s="8"/>
      <c r="BJ873" s="8"/>
      <c r="BK873" s="8"/>
      <c r="BL873" s="8"/>
      <c r="BM873" s="8"/>
      <c r="BN873" s="8"/>
      <c r="BO873" s="8"/>
      <c r="BP873" s="8"/>
      <c r="BQ873" s="8"/>
      <c r="BR873" s="8"/>
      <c r="BS873" s="8"/>
      <c r="BT873" s="8"/>
      <c r="BU873" s="8"/>
      <c r="BV873" s="8"/>
      <c r="BW873" s="8"/>
      <c r="BX873" s="8"/>
      <c r="BY873" s="8"/>
      <c r="BZ873" s="8"/>
      <c r="CA873" s="8"/>
      <c r="CB873" s="8"/>
      <c r="CC873" s="8"/>
      <c r="CD873" s="8"/>
      <c r="CE873" s="8"/>
      <c r="CF873" s="8"/>
      <c r="CG873" s="8"/>
      <c r="CH873" s="8"/>
      <c r="CI873" s="8"/>
      <c r="CJ873" s="8"/>
      <c r="CK873" s="8"/>
      <c r="CL873" s="8"/>
      <c r="CM873" s="8"/>
      <c r="CN873" s="8"/>
      <c r="CO873" s="8"/>
      <c r="CP873" s="8"/>
      <c r="CQ873" s="8"/>
      <c r="CR873" s="8"/>
      <c r="CS873" s="8"/>
      <c r="CT873" s="8"/>
      <c r="CU873" s="8"/>
      <c r="CV873" s="8"/>
    </row>
    <row r="874" spans="1:100" s="7" customFormat="1" ht="43.5" customHeight="1" x14ac:dyDescent="0.25">
      <c r="A874" s="311" t="s">
        <v>144</v>
      </c>
      <c r="B874" s="369" t="s">
        <v>919</v>
      </c>
      <c r="C874" s="398" t="s">
        <v>920</v>
      </c>
      <c r="D874" s="314" t="s">
        <v>2561</v>
      </c>
      <c r="E874" s="314" t="s">
        <v>406</v>
      </c>
      <c r="F874" s="315" t="s">
        <v>34</v>
      </c>
      <c r="G874" s="313" t="s">
        <v>2099</v>
      </c>
      <c r="H874" s="313" t="s">
        <v>2560</v>
      </c>
      <c r="I874" s="316">
        <v>80356</v>
      </c>
      <c r="J874" s="316">
        <f>-K2478/0.0833333333333333</f>
        <v>0</v>
      </c>
      <c r="K874" s="316"/>
      <c r="L874" s="317">
        <v>42536</v>
      </c>
      <c r="M874" s="317">
        <v>42552</v>
      </c>
      <c r="N874" s="318">
        <v>42916</v>
      </c>
      <c r="O874" s="336">
        <f>YEAR(N874)</f>
        <v>2017</v>
      </c>
      <c r="P874" s="336">
        <f>MONTH(N874)</f>
        <v>6</v>
      </c>
      <c r="Q874" s="326" t="str">
        <f>IF(P874&gt;9,CONCATENATE(O874,P874),CONCATENATE(O874,"0",P874))</f>
        <v>201706</v>
      </c>
      <c r="R874" s="311" t="s">
        <v>268</v>
      </c>
      <c r="S874" s="319">
        <v>0</v>
      </c>
      <c r="T874" s="319">
        <v>0</v>
      </c>
      <c r="U874" s="313"/>
      <c r="V874" s="363"/>
      <c r="W874" s="360"/>
      <c r="X874" s="363"/>
      <c r="Y874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74" s="385"/>
      <c r="AA874" s="360"/>
      <c r="AB874" s="360"/>
      <c r="AC874" s="360"/>
      <c r="AD874" s="360"/>
      <c r="AE874" s="360"/>
      <c r="AF874" s="360"/>
      <c r="AG874" s="360"/>
      <c r="AH874" s="360"/>
      <c r="AI874" s="360"/>
      <c r="AJ874" s="360"/>
      <c r="AK874" s="360"/>
      <c r="AL874" s="360"/>
      <c r="AM874" s="360"/>
      <c r="AN874" s="360"/>
      <c r="AO874" s="360"/>
      <c r="AP874" s="360"/>
      <c r="AQ874" s="360"/>
      <c r="AR874" s="8"/>
      <c r="AS874" s="8"/>
      <c r="AT874" s="8"/>
      <c r="AU874" s="8"/>
      <c r="AV874" s="8"/>
      <c r="AW874" s="8"/>
      <c r="AX874" s="8"/>
      <c r="AY874" s="8"/>
      <c r="AZ874" s="8"/>
      <c r="BA874" s="8"/>
      <c r="BB874" s="8"/>
      <c r="BC874" s="8"/>
      <c r="BD874" s="8"/>
      <c r="BE874" s="8"/>
      <c r="BF874" s="8"/>
      <c r="BG874" s="8"/>
      <c r="BH874" s="8"/>
      <c r="BI874" s="8"/>
      <c r="BJ874" s="8"/>
      <c r="BK874" s="8"/>
      <c r="BL874" s="8"/>
      <c r="BM874" s="8"/>
      <c r="BN874" s="8"/>
      <c r="BO874" s="8"/>
      <c r="BP874" s="8"/>
      <c r="BQ874" s="8"/>
      <c r="BR874" s="8"/>
      <c r="BS874" s="8"/>
      <c r="BT874" s="8"/>
      <c r="BU874" s="8"/>
      <c r="BV874" s="8"/>
      <c r="BW874" s="8"/>
      <c r="BX874" s="8"/>
      <c r="BY874" s="8"/>
      <c r="BZ874" s="8"/>
      <c r="CA874" s="8"/>
      <c r="CB874" s="8"/>
      <c r="CC874" s="8"/>
      <c r="CD874" s="8"/>
      <c r="CE874" s="8"/>
      <c r="CF874" s="8"/>
      <c r="CG874" s="8"/>
      <c r="CH874" s="8"/>
      <c r="CI874" s="8"/>
      <c r="CJ874" s="8"/>
      <c r="CK874" s="8"/>
      <c r="CL874" s="8"/>
      <c r="CM874" s="8"/>
      <c r="CN874" s="8"/>
      <c r="CO874" s="8"/>
      <c r="CP874" s="8"/>
      <c r="CQ874" s="8"/>
      <c r="CR874" s="8"/>
      <c r="CS874" s="8"/>
      <c r="CT874" s="8"/>
      <c r="CU874" s="8"/>
      <c r="CV874" s="8"/>
    </row>
    <row r="875" spans="1:100" s="7" customFormat="1" ht="43.5" customHeight="1" x14ac:dyDescent="0.25">
      <c r="A875" s="311" t="s">
        <v>144</v>
      </c>
      <c r="B875" s="369" t="s">
        <v>919</v>
      </c>
      <c r="C875" s="398" t="s">
        <v>920</v>
      </c>
      <c r="D875" s="314" t="s">
        <v>1873</v>
      </c>
      <c r="E875" s="314" t="s">
        <v>380</v>
      </c>
      <c r="F875" s="315" t="s">
        <v>1872</v>
      </c>
      <c r="G875" s="313" t="s">
        <v>450</v>
      </c>
      <c r="H875" s="313" t="s">
        <v>196</v>
      </c>
      <c r="I875" s="316">
        <v>300000</v>
      </c>
      <c r="J875" s="316">
        <f>-K3016/0.0833333333333333</f>
        <v>0</v>
      </c>
      <c r="K875" s="316"/>
      <c r="L875" s="317">
        <v>42529</v>
      </c>
      <c r="M875" s="317">
        <v>42552</v>
      </c>
      <c r="N875" s="317">
        <v>42916</v>
      </c>
      <c r="O875" s="338">
        <f>YEAR(N875)</f>
        <v>2017</v>
      </c>
      <c r="P875" s="336">
        <f>MONTH(N875)</f>
        <v>6</v>
      </c>
      <c r="Q875" s="333" t="str">
        <f>IF(P875&gt;9,CONCATENATE(O875,P875),CONCATENATE(O875,"0",P875))</f>
        <v>201706</v>
      </c>
      <c r="R875" s="311" t="s">
        <v>36</v>
      </c>
      <c r="S875" s="319">
        <v>0</v>
      </c>
      <c r="T875" s="319">
        <v>0</v>
      </c>
      <c r="U875" s="262"/>
      <c r="V875" s="360"/>
      <c r="W875" s="360"/>
      <c r="X875" s="360"/>
      <c r="Y875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75" s="422"/>
      <c r="AA875" s="349"/>
      <c r="AB875" s="349"/>
      <c r="AC875" s="349"/>
      <c r="AD875" s="349"/>
      <c r="AE875" s="349"/>
      <c r="AF875" s="349"/>
      <c r="AG875" s="349"/>
      <c r="AH875" s="349"/>
      <c r="AI875" s="349"/>
      <c r="AJ875" s="349"/>
      <c r="AK875" s="349"/>
      <c r="AL875" s="349"/>
      <c r="AM875" s="349"/>
      <c r="AN875" s="349"/>
      <c r="AO875" s="349"/>
      <c r="AP875" s="349"/>
      <c r="AQ875" s="349"/>
      <c r="AR875" s="8"/>
      <c r="AS875" s="8"/>
      <c r="AT875" s="8"/>
      <c r="AU875" s="8"/>
      <c r="AV875" s="8"/>
      <c r="AW875" s="8"/>
      <c r="AX875" s="8"/>
      <c r="AY875" s="8"/>
      <c r="AZ875" s="8"/>
      <c r="BA875" s="8"/>
      <c r="BB875" s="8"/>
      <c r="BC875" s="8"/>
      <c r="BD875" s="8"/>
      <c r="BE875" s="8"/>
      <c r="BF875" s="8"/>
      <c r="BG875" s="8"/>
      <c r="BH875" s="8"/>
      <c r="BI875" s="8"/>
      <c r="BJ875" s="8"/>
      <c r="BK875" s="8"/>
      <c r="BL875" s="8"/>
      <c r="BM875" s="8"/>
      <c r="BN875" s="8"/>
      <c r="BO875" s="8"/>
      <c r="BP875" s="8"/>
      <c r="BQ875" s="8"/>
      <c r="BR875" s="8"/>
      <c r="BS875" s="8"/>
      <c r="BT875" s="8"/>
      <c r="BU875" s="8"/>
      <c r="BV875" s="8"/>
      <c r="BW875" s="8"/>
      <c r="BX875" s="8"/>
      <c r="BY875" s="8"/>
      <c r="BZ875" s="8"/>
      <c r="CA875" s="8"/>
      <c r="CB875" s="8"/>
      <c r="CC875" s="8"/>
      <c r="CD875" s="8"/>
      <c r="CE875" s="8"/>
      <c r="CF875" s="8"/>
      <c r="CG875" s="8"/>
      <c r="CH875" s="8"/>
      <c r="CI875" s="8"/>
      <c r="CJ875" s="8"/>
      <c r="CK875" s="8"/>
      <c r="CL875" s="8"/>
      <c r="CM875" s="8"/>
      <c r="CN875" s="8"/>
      <c r="CO875" s="8"/>
      <c r="CP875" s="8"/>
      <c r="CQ875" s="8"/>
      <c r="CR875" s="8"/>
      <c r="CS875" s="8"/>
      <c r="CT875" s="8"/>
      <c r="CU875" s="8"/>
      <c r="CV875" s="8"/>
    </row>
    <row r="876" spans="1:100" s="7" customFormat="1" ht="43.5" customHeight="1" x14ac:dyDescent="0.25">
      <c r="A876" s="305" t="s">
        <v>144</v>
      </c>
      <c r="B876" s="369" t="s">
        <v>919</v>
      </c>
      <c r="C876" s="398" t="s">
        <v>920</v>
      </c>
      <c r="D876" s="306" t="s">
        <v>2600</v>
      </c>
      <c r="E876" s="306" t="s">
        <v>381</v>
      </c>
      <c r="F876" s="307" t="s">
        <v>1243</v>
      </c>
      <c r="G876" s="308" t="s">
        <v>1244</v>
      </c>
      <c r="H876" s="308" t="s">
        <v>1228</v>
      </c>
      <c r="I876" s="309">
        <v>142827</v>
      </c>
      <c r="J876" s="309">
        <f>-K2420/0.0833333333333333</f>
        <v>0</v>
      </c>
      <c r="K876" s="309"/>
      <c r="L876" s="310">
        <v>42529</v>
      </c>
      <c r="M876" s="310">
        <v>42552</v>
      </c>
      <c r="N876" s="310">
        <v>42916</v>
      </c>
      <c r="O876" s="337">
        <f>YEAR(N876)</f>
        <v>2017</v>
      </c>
      <c r="P876" s="336">
        <f>MONTH(N876)</f>
        <v>6</v>
      </c>
      <c r="Q876" s="332" t="str">
        <f>IF(P876&gt;9,CONCATENATE(O876,P876),CONCATENATE(O876,"0",P876))</f>
        <v>201706</v>
      </c>
      <c r="R876" s="354">
        <v>0</v>
      </c>
      <c r="S876" s="312">
        <v>0</v>
      </c>
      <c r="T876" s="312">
        <v>0</v>
      </c>
      <c r="U876" s="262"/>
      <c r="V876" s="363"/>
      <c r="W876" s="360"/>
      <c r="X876" s="363"/>
      <c r="Y876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76" s="348"/>
      <c r="AA876" s="349"/>
      <c r="AB876" s="349"/>
      <c r="AC876" s="349"/>
      <c r="AD876" s="349"/>
      <c r="AE876" s="349"/>
      <c r="AF876" s="349"/>
      <c r="AG876" s="349"/>
      <c r="AH876" s="349"/>
      <c r="AI876" s="349"/>
      <c r="AJ876" s="349"/>
      <c r="AK876" s="349"/>
      <c r="AL876" s="349"/>
      <c r="AM876" s="349"/>
      <c r="AN876" s="349"/>
      <c r="AO876" s="349"/>
      <c r="AP876" s="349"/>
      <c r="AQ876" s="349"/>
      <c r="AR876" s="8"/>
      <c r="AS876" s="8"/>
      <c r="AT876" s="8"/>
      <c r="AU876" s="8"/>
      <c r="AV876" s="8"/>
      <c r="AW876" s="8"/>
      <c r="AX876" s="8"/>
      <c r="AY876" s="8"/>
      <c r="AZ876" s="8"/>
      <c r="BA876" s="8"/>
      <c r="BB876" s="8"/>
      <c r="BC876" s="8"/>
      <c r="BD876" s="8"/>
      <c r="BE876" s="8"/>
      <c r="BF876" s="8"/>
      <c r="BG876" s="8"/>
      <c r="BH876" s="8"/>
      <c r="BI876" s="8"/>
      <c r="BJ876" s="8"/>
      <c r="BK876" s="8"/>
      <c r="BL876" s="8"/>
      <c r="BM876" s="8"/>
      <c r="BN876" s="8"/>
      <c r="BO876" s="8"/>
      <c r="BP876" s="8"/>
      <c r="BQ876" s="8"/>
      <c r="BR876" s="8"/>
      <c r="BS876" s="8"/>
      <c r="BT876" s="8"/>
      <c r="BU876" s="8"/>
      <c r="BV876" s="8"/>
      <c r="BW876" s="8"/>
      <c r="BX876" s="8"/>
      <c r="BY876" s="8"/>
      <c r="BZ876" s="8"/>
      <c r="CA876" s="8"/>
      <c r="CB876" s="8"/>
      <c r="CC876" s="8"/>
      <c r="CD876" s="8"/>
      <c r="CE876" s="8"/>
      <c r="CF876" s="8"/>
      <c r="CG876" s="8"/>
      <c r="CH876" s="8"/>
      <c r="CI876" s="8"/>
      <c r="CJ876" s="8"/>
      <c r="CK876" s="8"/>
      <c r="CL876" s="8"/>
      <c r="CM876" s="8"/>
      <c r="CN876" s="8"/>
      <c r="CO876" s="8"/>
      <c r="CP876" s="8"/>
      <c r="CQ876" s="8"/>
      <c r="CR876" s="8"/>
      <c r="CS876" s="8"/>
      <c r="CT876" s="8"/>
      <c r="CU876" s="8"/>
      <c r="CV876" s="8"/>
    </row>
    <row r="877" spans="1:100" s="7" customFormat="1" ht="43.5" customHeight="1" x14ac:dyDescent="0.25">
      <c r="A877" s="311" t="s">
        <v>144</v>
      </c>
      <c r="B877" s="369" t="s">
        <v>919</v>
      </c>
      <c r="C877" s="370" t="s">
        <v>920</v>
      </c>
      <c r="D877" s="358" t="s">
        <v>1894</v>
      </c>
      <c r="E877" s="306" t="s">
        <v>414</v>
      </c>
      <c r="F877" s="307" t="s">
        <v>1121</v>
      </c>
      <c r="G877" s="308" t="s">
        <v>1122</v>
      </c>
      <c r="H877" s="308" t="s">
        <v>627</v>
      </c>
      <c r="I877" s="309">
        <v>1049000</v>
      </c>
      <c r="J877" s="309">
        <f>-K3016/0.0833333333333333</f>
        <v>0</v>
      </c>
      <c r="K877" s="309"/>
      <c r="L877" s="317">
        <v>42389</v>
      </c>
      <c r="M877" s="317">
        <v>42188</v>
      </c>
      <c r="N877" s="310">
        <v>42918</v>
      </c>
      <c r="O877" s="337">
        <f>YEAR(N877)</f>
        <v>2017</v>
      </c>
      <c r="P877" s="336">
        <f>MONTH(N877)</f>
        <v>7</v>
      </c>
      <c r="Q877" s="332" t="str">
        <f>IF(P877&gt;9,CONCATENATE(O877,P877),CONCATENATE(O877,"0",P877))</f>
        <v>201707</v>
      </c>
      <c r="R877" s="311">
        <v>0</v>
      </c>
      <c r="S877" s="312">
        <v>0</v>
      </c>
      <c r="T877" s="312">
        <v>0</v>
      </c>
      <c r="U877" s="262"/>
      <c r="V877" s="360"/>
      <c r="W877" s="360"/>
      <c r="X877" s="360"/>
      <c r="Y877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77" s="422"/>
      <c r="AA877" s="349"/>
      <c r="AB877" s="349"/>
      <c r="AC877" s="349"/>
      <c r="AD877" s="349"/>
      <c r="AE877" s="349"/>
      <c r="AF877" s="349"/>
      <c r="AG877" s="349"/>
      <c r="AH877" s="349"/>
      <c r="AI877" s="349"/>
      <c r="AJ877" s="349"/>
      <c r="AK877" s="349"/>
      <c r="AL877" s="349"/>
      <c r="AM877" s="349"/>
      <c r="AN877" s="349"/>
      <c r="AO877" s="349"/>
      <c r="AP877" s="349"/>
      <c r="AQ877" s="349"/>
      <c r="AR877" s="8"/>
      <c r="AS877" s="8"/>
      <c r="AT877" s="8"/>
      <c r="AU877" s="8"/>
      <c r="AV877" s="8"/>
      <c r="AW877" s="8"/>
      <c r="AX877" s="8"/>
      <c r="AY877" s="8"/>
      <c r="AZ877" s="8"/>
      <c r="BA877" s="8"/>
      <c r="BB877" s="8"/>
      <c r="BC877" s="8"/>
      <c r="BD877" s="8"/>
      <c r="BE877" s="8"/>
      <c r="BF877" s="8"/>
      <c r="BG877" s="8"/>
      <c r="BH877" s="8"/>
      <c r="BI877" s="8"/>
      <c r="BJ877" s="8"/>
      <c r="BK877" s="8"/>
      <c r="BL877" s="8"/>
      <c r="BM877" s="8"/>
      <c r="BN877" s="8"/>
      <c r="BO877" s="8"/>
      <c r="BP877" s="8"/>
      <c r="BQ877" s="8"/>
      <c r="BR877" s="8"/>
      <c r="BS877" s="8"/>
      <c r="BT877" s="8"/>
      <c r="BU877" s="8"/>
      <c r="BV877" s="8"/>
      <c r="BW877" s="8"/>
      <c r="BX877" s="8"/>
      <c r="BY877" s="8"/>
      <c r="BZ877" s="8"/>
      <c r="CA877" s="8"/>
      <c r="CB877" s="8"/>
      <c r="CC877" s="8"/>
      <c r="CD877" s="8"/>
      <c r="CE877" s="8"/>
      <c r="CF877" s="8"/>
      <c r="CG877" s="8"/>
      <c r="CH877" s="8"/>
      <c r="CI877" s="8"/>
      <c r="CJ877" s="8"/>
      <c r="CK877" s="8"/>
      <c r="CL877" s="8"/>
      <c r="CM877" s="8"/>
      <c r="CN877" s="8"/>
      <c r="CO877" s="8"/>
      <c r="CP877" s="8"/>
      <c r="CQ877" s="8"/>
      <c r="CR877" s="8"/>
      <c r="CS877" s="8"/>
      <c r="CT877" s="8"/>
      <c r="CU877" s="8"/>
      <c r="CV877" s="8"/>
    </row>
    <row r="878" spans="1:100" s="7" customFormat="1" ht="43.5" customHeight="1" x14ac:dyDescent="0.25">
      <c r="A878" s="311" t="s">
        <v>144</v>
      </c>
      <c r="B878" s="369" t="s">
        <v>919</v>
      </c>
      <c r="C878" s="370" t="s">
        <v>920</v>
      </c>
      <c r="D878" s="314" t="s">
        <v>1945</v>
      </c>
      <c r="E878" s="306" t="s">
        <v>381</v>
      </c>
      <c r="F878" s="307" t="s">
        <v>1946</v>
      </c>
      <c r="G878" s="308" t="s">
        <v>459</v>
      </c>
      <c r="H878" s="308" t="s">
        <v>71</v>
      </c>
      <c r="I878" s="309">
        <v>28000</v>
      </c>
      <c r="J878" s="309">
        <f>-K3012/0.0833333333333333</f>
        <v>0</v>
      </c>
      <c r="K878" s="309"/>
      <c r="L878" s="317">
        <v>42536</v>
      </c>
      <c r="M878" s="317">
        <v>42566</v>
      </c>
      <c r="N878" s="310">
        <v>42930</v>
      </c>
      <c r="O878" s="337">
        <f>YEAR(N878)</f>
        <v>2017</v>
      </c>
      <c r="P878" s="336">
        <f>MONTH(N878)</f>
        <v>7</v>
      </c>
      <c r="Q878" s="332" t="str">
        <f>IF(P878&gt;9,CONCATENATE(O878,P878),CONCATENATE(O878,"0",P878))</f>
        <v>201707</v>
      </c>
      <c r="R878" s="311" t="s">
        <v>44</v>
      </c>
      <c r="S878" s="312">
        <v>0</v>
      </c>
      <c r="T878" s="312">
        <v>0</v>
      </c>
      <c r="U878" s="262"/>
      <c r="V878" s="363"/>
      <c r="W878" s="360"/>
      <c r="X878" s="385"/>
      <c r="Y878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78" s="422"/>
      <c r="AA878" s="348"/>
      <c r="AB878" s="348"/>
      <c r="AC878" s="348"/>
      <c r="AD878" s="348"/>
      <c r="AE878" s="348"/>
      <c r="AF878" s="348"/>
      <c r="AG878" s="348"/>
      <c r="AH878" s="348"/>
      <c r="AI878" s="348"/>
      <c r="AJ878" s="348"/>
      <c r="AK878" s="348"/>
      <c r="AL878" s="348"/>
      <c r="AM878" s="348"/>
      <c r="AN878" s="348"/>
      <c r="AO878" s="348"/>
      <c r="AP878" s="348"/>
      <c r="AQ878" s="348"/>
      <c r="AR878" s="8"/>
      <c r="AS878" s="8"/>
      <c r="AT878" s="8"/>
      <c r="AU878" s="8"/>
      <c r="AV878" s="8"/>
      <c r="AW878" s="8"/>
      <c r="AX878" s="8"/>
      <c r="AY878" s="8"/>
      <c r="AZ878" s="8"/>
      <c r="BA878" s="8"/>
      <c r="BB878" s="8"/>
      <c r="BC878" s="8"/>
      <c r="BD878" s="8"/>
      <c r="BE878" s="8"/>
      <c r="BF878" s="8"/>
      <c r="BG878" s="8"/>
      <c r="BH878" s="8"/>
      <c r="BI878" s="8"/>
      <c r="BJ878" s="8"/>
      <c r="BK878" s="8"/>
      <c r="BL878" s="8"/>
      <c r="BM878" s="8"/>
      <c r="BN878" s="8"/>
      <c r="BO878" s="8"/>
      <c r="BP878" s="8"/>
      <c r="BQ878" s="8"/>
      <c r="BR878" s="8"/>
      <c r="BS878" s="8"/>
      <c r="BT878" s="8"/>
      <c r="BU878" s="8"/>
      <c r="BV878" s="8"/>
      <c r="BW878" s="8"/>
      <c r="BX878" s="8"/>
      <c r="BY878" s="8"/>
      <c r="BZ878" s="8"/>
      <c r="CA878" s="8"/>
      <c r="CB878" s="8"/>
      <c r="CC878" s="8"/>
      <c r="CD878" s="8"/>
      <c r="CE878" s="8"/>
      <c r="CF878" s="8"/>
      <c r="CG878" s="8"/>
      <c r="CH878" s="8"/>
      <c r="CI878" s="8"/>
      <c r="CJ878" s="8"/>
      <c r="CK878" s="8"/>
      <c r="CL878" s="8"/>
      <c r="CM878" s="8"/>
      <c r="CN878" s="8"/>
      <c r="CO878" s="8"/>
      <c r="CP878" s="8"/>
      <c r="CQ878" s="8"/>
      <c r="CR878" s="8"/>
      <c r="CS878" s="8"/>
      <c r="CT878" s="8"/>
      <c r="CU878" s="8"/>
      <c r="CV878" s="8"/>
    </row>
    <row r="879" spans="1:100" s="7" customFormat="1" ht="43.5" customHeight="1" x14ac:dyDescent="0.25">
      <c r="A879" s="311" t="s">
        <v>144</v>
      </c>
      <c r="B879" s="369" t="s">
        <v>919</v>
      </c>
      <c r="C879" s="398" t="s">
        <v>920</v>
      </c>
      <c r="D879" s="314" t="s">
        <v>2602</v>
      </c>
      <c r="E879" s="314" t="s">
        <v>381</v>
      </c>
      <c r="F879" s="315" t="s">
        <v>1436</v>
      </c>
      <c r="G879" s="313" t="s">
        <v>1437</v>
      </c>
      <c r="H879" s="313" t="s">
        <v>1438</v>
      </c>
      <c r="I879" s="316">
        <v>369150</v>
      </c>
      <c r="J879" s="316">
        <f>-K2420/0.0833333333333333</f>
        <v>0</v>
      </c>
      <c r="K879" s="316"/>
      <c r="L879" s="317">
        <v>42529</v>
      </c>
      <c r="M879" s="317">
        <v>42567</v>
      </c>
      <c r="N879" s="318">
        <v>42931</v>
      </c>
      <c r="O879" s="336">
        <f>YEAR(N879)</f>
        <v>2017</v>
      </c>
      <c r="P879" s="336">
        <f>MONTH(N879)</f>
        <v>7</v>
      </c>
      <c r="Q879" s="326" t="str">
        <f>IF(P879&gt;9,CONCATENATE(O879,P879),CONCATENATE(O879,"0",P879))</f>
        <v>201707</v>
      </c>
      <c r="R879" s="311" t="s">
        <v>44</v>
      </c>
      <c r="S879" s="319">
        <v>0</v>
      </c>
      <c r="T879" s="319">
        <v>0</v>
      </c>
      <c r="U879" s="313"/>
      <c r="V879" s="363"/>
      <c r="W879" s="360"/>
      <c r="X879" s="363"/>
      <c r="Y879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79" s="422"/>
      <c r="AA879" s="349"/>
      <c r="AB879" s="349"/>
      <c r="AC879" s="349"/>
      <c r="AD879" s="349"/>
      <c r="AE879" s="349"/>
      <c r="AF879" s="349"/>
      <c r="AG879" s="349"/>
      <c r="AH879" s="349"/>
      <c r="AI879" s="349"/>
      <c r="AJ879" s="349"/>
      <c r="AK879" s="349"/>
      <c r="AL879" s="349"/>
      <c r="AM879" s="349"/>
      <c r="AN879" s="349"/>
      <c r="AO879" s="349"/>
      <c r="AP879" s="349"/>
      <c r="AQ879" s="349"/>
      <c r="AR879" s="8"/>
      <c r="AS879" s="8"/>
      <c r="AT879" s="8"/>
      <c r="AU879" s="8"/>
      <c r="AV879" s="8"/>
      <c r="AW879" s="8"/>
      <c r="AX879" s="8"/>
      <c r="AY879" s="8"/>
      <c r="AZ879" s="8"/>
      <c r="BA879" s="8"/>
      <c r="BB879" s="8"/>
      <c r="BC879" s="8"/>
      <c r="BD879" s="8"/>
      <c r="BE879" s="8"/>
      <c r="BF879" s="8"/>
      <c r="BG879" s="8"/>
      <c r="BH879" s="8"/>
      <c r="BI879" s="8"/>
      <c r="BJ879" s="8"/>
      <c r="BK879" s="8"/>
      <c r="BL879" s="8"/>
      <c r="BM879" s="8"/>
      <c r="BN879" s="8"/>
      <c r="BO879" s="8"/>
      <c r="BP879" s="8"/>
      <c r="BQ879" s="8"/>
      <c r="BR879" s="8"/>
      <c r="BS879" s="8"/>
      <c r="BT879" s="8"/>
      <c r="BU879" s="8"/>
      <c r="BV879" s="8"/>
      <c r="BW879" s="8"/>
      <c r="BX879" s="8"/>
      <c r="BY879" s="8"/>
      <c r="BZ879" s="8"/>
      <c r="CA879" s="8"/>
      <c r="CB879" s="8"/>
      <c r="CC879" s="8"/>
      <c r="CD879" s="8"/>
      <c r="CE879" s="8"/>
      <c r="CF879" s="8"/>
      <c r="CG879" s="8"/>
      <c r="CH879" s="8"/>
      <c r="CI879" s="8"/>
      <c r="CJ879" s="8"/>
      <c r="CK879" s="8"/>
      <c r="CL879" s="8"/>
      <c r="CM879" s="8"/>
      <c r="CN879" s="8"/>
      <c r="CO879" s="8"/>
      <c r="CP879" s="8"/>
      <c r="CQ879" s="8"/>
      <c r="CR879" s="8"/>
      <c r="CS879" s="8"/>
      <c r="CT879" s="8"/>
      <c r="CU879" s="8"/>
      <c r="CV879" s="8"/>
    </row>
    <row r="880" spans="1:100" s="7" customFormat="1" ht="43.5" customHeight="1" x14ac:dyDescent="0.25">
      <c r="A880" s="305" t="s">
        <v>144</v>
      </c>
      <c r="B880" s="369" t="s">
        <v>919</v>
      </c>
      <c r="C880" s="370" t="s">
        <v>920</v>
      </c>
      <c r="D880" s="306" t="s">
        <v>2601</v>
      </c>
      <c r="E880" s="306" t="s">
        <v>380</v>
      </c>
      <c r="F880" s="307" t="s">
        <v>1406</v>
      </c>
      <c r="G880" s="308" t="s">
        <v>447</v>
      </c>
      <c r="H880" s="308" t="s">
        <v>1407</v>
      </c>
      <c r="I880" s="309">
        <v>248656.71</v>
      </c>
      <c r="J880" s="309">
        <f>-K3014/0.0833333333333333</f>
        <v>0</v>
      </c>
      <c r="K880" s="309"/>
      <c r="L880" s="310">
        <v>42529</v>
      </c>
      <c r="M880" s="310">
        <v>42568</v>
      </c>
      <c r="N880" s="310">
        <v>42932</v>
      </c>
      <c r="O880" s="337">
        <f>YEAR(N880)</f>
        <v>2017</v>
      </c>
      <c r="P880" s="336">
        <f>MONTH(N880)</f>
        <v>7</v>
      </c>
      <c r="Q880" s="332" t="str">
        <f>IF(P880&gt;9,CONCATENATE(O880,P880),CONCATENATE(O880,"0",P880))</f>
        <v>201707</v>
      </c>
      <c r="R880" s="311" t="s">
        <v>44</v>
      </c>
      <c r="S880" s="312">
        <v>0</v>
      </c>
      <c r="T880" s="312">
        <v>0</v>
      </c>
      <c r="U880" s="356"/>
      <c r="V880" s="363"/>
      <c r="W880" s="360"/>
      <c r="X880" s="363"/>
      <c r="Y880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80" s="422"/>
      <c r="AA880" s="349"/>
      <c r="AB880" s="349"/>
      <c r="AC880" s="349"/>
      <c r="AD880" s="349"/>
      <c r="AE880" s="349"/>
      <c r="AF880" s="349"/>
      <c r="AG880" s="349"/>
      <c r="AH880" s="349"/>
      <c r="AI880" s="349"/>
      <c r="AJ880" s="349"/>
      <c r="AK880" s="349"/>
      <c r="AL880" s="349"/>
      <c r="AM880" s="349"/>
      <c r="AN880" s="349"/>
      <c r="AO880" s="349"/>
      <c r="AP880" s="349"/>
      <c r="AQ880" s="349"/>
      <c r="AR880" s="8"/>
      <c r="AS880" s="8"/>
      <c r="AT880" s="8"/>
      <c r="AU880" s="8"/>
      <c r="AV880" s="8"/>
      <c r="AW880" s="8"/>
      <c r="AX880" s="8"/>
      <c r="AY880" s="8"/>
      <c r="AZ880" s="8"/>
      <c r="BA880" s="8"/>
      <c r="BB880" s="8"/>
      <c r="BC880" s="8"/>
      <c r="BD880" s="8"/>
      <c r="BE880" s="8"/>
      <c r="BF880" s="8"/>
      <c r="BG880" s="8"/>
      <c r="BH880" s="8"/>
      <c r="BI880" s="8"/>
      <c r="BJ880" s="8"/>
      <c r="BK880" s="8"/>
      <c r="BL880" s="8"/>
      <c r="BM880" s="8"/>
      <c r="BN880" s="8"/>
      <c r="BO880" s="8"/>
      <c r="BP880" s="8"/>
      <c r="BQ880" s="8"/>
      <c r="BR880" s="8"/>
      <c r="BS880" s="8"/>
      <c r="BT880" s="8"/>
      <c r="BU880" s="8"/>
      <c r="BV880" s="8"/>
      <c r="BW880" s="8"/>
      <c r="BX880" s="8"/>
      <c r="BY880" s="8"/>
      <c r="BZ880" s="8"/>
      <c r="CA880" s="8"/>
      <c r="CB880" s="8"/>
      <c r="CC880" s="8"/>
      <c r="CD880" s="8"/>
      <c r="CE880" s="8"/>
      <c r="CF880" s="8"/>
      <c r="CG880" s="8"/>
      <c r="CH880" s="8"/>
      <c r="CI880" s="8"/>
      <c r="CJ880" s="8"/>
      <c r="CK880" s="8"/>
      <c r="CL880" s="8"/>
      <c r="CM880" s="8"/>
      <c r="CN880" s="8"/>
      <c r="CO880" s="8"/>
      <c r="CP880" s="8"/>
      <c r="CQ880" s="8"/>
      <c r="CR880" s="8"/>
      <c r="CS880" s="8"/>
      <c r="CT880" s="8"/>
      <c r="CU880" s="8"/>
      <c r="CV880" s="8"/>
    </row>
    <row r="881" spans="1:100" s="7" customFormat="1" ht="43.5" customHeight="1" x14ac:dyDescent="0.25">
      <c r="A881" s="311" t="s">
        <v>144</v>
      </c>
      <c r="B881" s="369" t="s">
        <v>919</v>
      </c>
      <c r="C881" s="398" t="s">
        <v>920</v>
      </c>
      <c r="D881" s="314" t="s">
        <v>1486</v>
      </c>
      <c r="E881" s="314" t="s">
        <v>381</v>
      </c>
      <c r="F881" s="315" t="s">
        <v>52</v>
      </c>
      <c r="G881" s="313" t="s">
        <v>1487</v>
      </c>
      <c r="H881" s="313" t="s">
        <v>49</v>
      </c>
      <c r="I881" s="316">
        <v>19296</v>
      </c>
      <c r="J881" s="316">
        <f>-K2439/0.0833333333333333</f>
        <v>0</v>
      </c>
      <c r="K881" s="316"/>
      <c r="L881" s="317" t="s">
        <v>328</v>
      </c>
      <c r="M881" s="317">
        <v>42582</v>
      </c>
      <c r="N881" s="318">
        <v>42946</v>
      </c>
      <c r="O881" s="336">
        <f>YEAR(N881)</f>
        <v>2017</v>
      </c>
      <c r="P881" s="336">
        <f>MONTH(N881)</f>
        <v>7</v>
      </c>
      <c r="Q881" s="326" t="str">
        <f>IF(P881&gt;9,CONCATENATE(O881,P881),CONCATENATE(O881,"0",P881))</f>
        <v>201707</v>
      </c>
      <c r="R881" s="354" t="s">
        <v>268</v>
      </c>
      <c r="S881" s="319">
        <v>0</v>
      </c>
      <c r="T881" s="319">
        <v>0</v>
      </c>
      <c r="U881" s="261"/>
      <c r="V881" s="363"/>
      <c r="W881" s="360"/>
      <c r="X881" s="363"/>
      <c r="Y881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81" s="348"/>
      <c r="AA881" s="348"/>
      <c r="AB881" s="348"/>
      <c r="AC881" s="348"/>
      <c r="AD881" s="348"/>
      <c r="AE881" s="348"/>
      <c r="AF881" s="348"/>
      <c r="AG881" s="348"/>
      <c r="AH881" s="348"/>
      <c r="AI881" s="348"/>
      <c r="AJ881" s="348"/>
      <c r="AK881" s="348"/>
      <c r="AL881" s="348"/>
      <c r="AM881" s="348"/>
      <c r="AN881" s="348"/>
      <c r="AO881" s="348"/>
      <c r="AP881" s="348"/>
      <c r="AQ881" s="348"/>
      <c r="AR881" s="8"/>
      <c r="AS881" s="8"/>
      <c r="AT881" s="8"/>
      <c r="AU881" s="8"/>
      <c r="AV881" s="8"/>
      <c r="AW881" s="8"/>
      <c r="AX881" s="8"/>
      <c r="AY881" s="8"/>
      <c r="AZ881" s="8"/>
      <c r="BA881" s="8"/>
      <c r="BB881" s="8"/>
      <c r="BC881" s="8"/>
      <c r="BD881" s="8"/>
      <c r="BE881" s="8"/>
      <c r="BF881" s="8"/>
      <c r="BG881" s="8"/>
      <c r="BH881" s="8"/>
      <c r="BI881" s="8"/>
      <c r="BJ881" s="8"/>
      <c r="BK881" s="8"/>
      <c r="BL881" s="8"/>
      <c r="BM881" s="8"/>
      <c r="BN881" s="8"/>
      <c r="BO881" s="8"/>
      <c r="BP881" s="8"/>
      <c r="BQ881" s="8"/>
      <c r="BR881" s="8"/>
      <c r="BS881" s="8"/>
      <c r="BT881" s="8"/>
      <c r="BU881" s="8"/>
      <c r="BV881" s="8"/>
      <c r="BW881" s="8"/>
      <c r="BX881" s="8"/>
      <c r="BY881" s="8"/>
      <c r="BZ881" s="8"/>
      <c r="CA881" s="8"/>
      <c r="CB881" s="8"/>
      <c r="CC881" s="8"/>
      <c r="CD881" s="8"/>
      <c r="CE881" s="8"/>
      <c r="CF881" s="8"/>
      <c r="CG881" s="8"/>
      <c r="CH881" s="8"/>
      <c r="CI881" s="8"/>
      <c r="CJ881" s="8"/>
      <c r="CK881" s="8"/>
      <c r="CL881" s="8"/>
      <c r="CM881" s="8"/>
      <c r="CN881" s="8"/>
      <c r="CO881" s="8"/>
      <c r="CP881" s="8"/>
      <c r="CQ881" s="8"/>
      <c r="CR881" s="8"/>
      <c r="CS881" s="8"/>
      <c r="CT881" s="8"/>
      <c r="CU881" s="8"/>
      <c r="CV881" s="8"/>
    </row>
    <row r="882" spans="1:100" s="7" customFormat="1" ht="43.5" customHeight="1" x14ac:dyDescent="0.25">
      <c r="A882" s="305" t="s">
        <v>144</v>
      </c>
      <c r="B882" s="369" t="s">
        <v>919</v>
      </c>
      <c r="C882" s="398" t="s">
        <v>920</v>
      </c>
      <c r="D882" s="306" t="s">
        <v>1475</v>
      </c>
      <c r="E882" s="306" t="s">
        <v>381</v>
      </c>
      <c r="F882" s="307" t="s">
        <v>1476</v>
      </c>
      <c r="G882" s="308" t="s">
        <v>612</v>
      </c>
      <c r="H882" s="308" t="s">
        <v>237</v>
      </c>
      <c r="I882" s="309">
        <v>66000</v>
      </c>
      <c r="J882" s="309">
        <f>-K3024/0.0833333333333333</f>
        <v>0</v>
      </c>
      <c r="K882" s="309"/>
      <c r="L882" s="310">
        <v>42592</v>
      </c>
      <c r="M882" s="310">
        <v>42596</v>
      </c>
      <c r="N882" s="310">
        <v>42960</v>
      </c>
      <c r="O882" s="337">
        <f>YEAR(N882)</f>
        <v>2017</v>
      </c>
      <c r="P882" s="336">
        <f>MONTH(N882)</f>
        <v>8</v>
      </c>
      <c r="Q882" s="332" t="str">
        <f>IF(P882&gt;9,CONCATENATE(O882,P882),CONCATENATE(O882,"0",P882))</f>
        <v>201708</v>
      </c>
      <c r="R882" s="354" t="s">
        <v>268</v>
      </c>
      <c r="S882" s="312">
        <v>0</v>
      </c>
      <c r="T882" s="312">
        <v>0</v>
      </c>
      <c r="U882" s="356"/>
      <c r="V882" s="360"/>
      <c r="W882" s="360"/>
      <c r="X882" s="360"/>
      <c r="Y882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82" s="348"/>
      <c r="AA882" s="348"/>
      <c r="AB882" s="348"/>
      <c r="AC882" s="348"/>
      <c r="AD882" s="348"/>
      <c r="AE882" s="348"/>
      <c r="AF882" s="348"/>
      <c r="AG882" s="348"/>
      <c r="AH882" s="348"/>
      <c r="AI882" s="348"/>
      <c r="AJ882" s="348"/>
      <c r="AK882" s="348"/>
      <c r="AL882" s="348"/>
      <c r="AM882" s="348"/>
      <c r="AN882" s="348"/>
      <c r="AO882" s="348"/>
      <c r="AP882" s="348"/>
      <c r="AQ882" s="348"/>
      <c r="AR882" s="8"/>
      <c r="AS882" s="8"/>
      <c r="AT882" s="8"/>
      <c r="AU882" s="8"/>
      <c r="AV882" s="8"/>
      <c r="AW882" s="8"/>
      <c r="AX882" s="8"/>
      <c r="AY882" s="8"/>
      <c r="AZ882" s="8"/>
      <c r="BA882" s="8"/>
      <c r="BB882" s="8"/>
      <c r="BC882" s="8"/>
      <c r="BD882" s="8"/>
      <c r="BE882" s="8"/>
      <c r="BF882" s="8"/>
      <c r="BG882" s="8"/>
      <c r="BH882" s="8"/>
      <c r="BI882" s="8"/>
      <c r="BJ882" s="8"/>
      <c r="BK882" s="8"/>
      <c r="BL882" s="8"/>
      <c r="BM882" s="8"/>
      <c r="BN882" s="8"/>
      <c r="BO882" s="8"/>
      <c r="BP882" s="8"/>
      <c r="BQ882" s="8"/>
      <c r="BR882" s="8"/>
      <c r="BS882" s="8"/>
      <c r="BT882" s="8"/>
      <c r="BU882" s="8"/>
      <c r="BV882" s="8"/>
      <c r="BW882" s="8"/>
      <c r="BX882" s="8"/>
      <c r="BY882" s="8"/>
      <c r="BZ882" s="8"/>
      <c r="CA882" s="8"/>
      <c r="CB882" s="8"/>
      <c r="CC882" s="8"/>
      <c r="CD882" s="8"/>
      <c r="CE882" s="8"/>
      <c r="CF882" s="8"/>
      <c r="CG882" s="8"/>
      <c r="CH882" s="8"/>
      <c r="CI882" s="8"/>
      <c r="CJ882" s="8"/>
      <c r="CK882" s="8"/>
      <c r="CL882" s="8"/>
      <c r="CM882" s="8"/>
      <c r="CN882" s="8"/>
      <c r="CO882" s="8"/>
      <c r="CP882" s="8"/>
      <c r="CQ882" s="8"/>
      <c r="CR882" s="8"/>
      <c r="CS882" s="8"/>
      <c r="CT882" s="8"/>
      <c r="CU882" s="8"/>
      <c r="CV882" s="8"/>
    </row>
    <row r="883" spans="1:100" s="7" customFormat="1" ht="43.5" customHeight="1" x14ac:dyDescent="0.25">
      <c r="A883" s="311" t="s">
        <v>144</v>
      </c>
      <c r="B883" s="369" t="s">
        <v>919</v>
      </c>
      <c r="C883" s="398" t="s">
        <v>920</v>
      </c>
      <c r="D883" s="314" t="s">
        <v>2862</v>
      </c>
      <c r="E883" s="314" t="s">
        <v>405</v>
      </c>
      <c r="F883" s="315" t="s">
        <v>2863</v>
      </c>
      <c r="G883" s="313" t="s">
        <v>1111</v>
      </c>
      <c r="H883" s="313" t="s">
        <v>2864</v>
      </c>
      <c r="I883" s="316">
        <v>11376.04</v>
      </c>
      <c r="J883" s="316">
        <f>-K2447/0.0833333333333333</f>
        <v>0</v>
      </c>
      <c r="K883" s="316"/>
      <c r="L883" s="317" t="s">
        <v>328</v>
      </c>
      <c r="M883" s="317">
        <v>42615</v>
      </c>
      <c r="N883" s="318">
        <v>42979</v>
      </c>
      <c r="O883" s="336">
        <f>YEAR(N883)</f>
        <v>2017</v>
      </c>
      <c r="P883" s="336">
        <f>MONTH(N883)</f>
        <v>9</v>
      </c>
      <c r="Q883" s="326" t="str">
        <f>IF(P883&gt;9,CONCATENATE(O883,P883),CONCATENATE(O883,"0",P883))</f>
        <v>201709</v>
      </c>
      <c r="R883" s="311" t="s">
        <v>44</v>
      </c>
      <c r="S883" s="319">
        <v>0</v>
      </c>
      <c r="T883" s="319">
        <v>0</v>
      </c>
      <c r="U883" s="261"/>
      <c r="V883" s="363"/>
      <c r="W883" s="360"/>
      <c r="X883" s="363"/>
      <c r="Y883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83" s="422"/>
      <c r="AA883" s="349"/>
      <c r="AB883" s="349"/>
      <c r="AC883" s="349"/>
      <c r="AD883" s="349"/>
      <c r="AE883" s="349"/>
      <c r="AF883" s="349"/>
      <c r="AG883" s="349"/>
      <c r="AH883" s="349"/>
      <c r="AI883" s="349"/>
      <c r="AJ883" s="349"/>
      <c r="AK883" s="349"/>
      <c r="AL883" s="349"/>
      <c r="AM883" s="349"/>
      <c r="AN883" s="349"/>
      <c r="AO883" s="349"/>
      <c r="AP883" s="349"/>
      <c r="AQ883" s="349"/>
      <c r="AR883" s="8"/>
      <c r="AS883" s="8"/>
      <c r="AT883" s="8"/>
      <c r="AU883" s="8"/>
      <c r="AV883" s="8"/>
      <c r="AW883" s="8"/>
      <c r="AX883" s="8"/>
      <c r="AY883" s="8"/>
      <c r="AZ883" s="8"/>
      <c r="BA883" s="8"/>
      <c r="BB883" s="8"/>
      <c r="BC883" s="8"/>
      <c r="BD883" s="8"/>
      <c r="BE883" s="8"/>
      <c r="BF883" s="8"/>
      <c r="BG883" s="8"/>
      <c r="BH883" s="8"/>
      <c r="BI883" s="8"/>
      <c r="BJ883" s="8"/>
      <c r="BK883" s="8"/>
      <c r="BL883" s="8"/>
      <c r="BM883" s="8"/>
      <c r="BN883" s="8"/>
      <c r="BO883" s="8"/>
      <c r="BP883" s="8"/>
      <c r="BQ883" s="8"/>
      <c r="BR883" s="8"/>
      <c r="BS883" s="8"/>
      <c r="BT883" s="8"/>
      <c r="BU883" s="8"/>
      <c r="BV883" s="8"/>
      <c r="BW883" s="8"/>
      <c r="BX883" s="8"/>
      <c r="BY883" s="8"/>
      <c r="BZ883" s="8"/>
      <c r="CA883" s="8"/>
      <c r="CB883" s="8"/>
      <c r="CC883" s="8"/>
      <c r="CD883" s="8"/>
      <c r="CE883" s="8"/>
      <c r="CF883" s="8"/>
      <c r="CG883" s="8"/>
      <c r="CH883" s="8"/>
      <c r="CI883" s="8"/>
      <c r="CJ883" s="8"/>
      <c r="CK883" s="8"/>
      <c r="CL883" s="8"/>
      <c r="CM883" s="8"/>
      <c r="CN883" s="8"/>
      <c r="CO883" s="8"/>
      <c r="CP883" s="8"/>
      <c r="CQ883" s="8"/>
      <c r="CR883" s="8"/>
      <c r="CS883" s="8"/>
      <c r="CT883" s="8"/>
      <c r="CU883" s="8"/>
      <c r="CV883" s="8"/>
    </row>
    <row r="884" spans="1:100" s="7" customFormat="1" ht="43.5" customHeight="1" x14ac:dyDescent="0.25">
      <c r="A884" s="311" t="s">
        <v>144</v>
      </c>
      <c r="B884" s="369" t="s">
        <v>919</v>
      </c>
      <c r="C884" s="398" t="s">
        <v>920</v>
      </c>
      <c r="D884" s="314"/>
      <c r="E884" s="314" t="s">
        <v>381</v>
      </c>
      <c r="F884" s="315" t="s">
        <v>2061</v>
      </c>
      <c r="G884" s="313" t="s">
        <v>2062</v>
      </c>
      <c r="H884" s="313" t="s">
        <v>2063</v>
      </c>
      <c r="I884" s="316">
        <v>30000</v>
      </c>
      <c r="J884" s="316">
        <f>-K2497/0.0833333333333333</f>
        <v>0</v>
      </c>
      <c r="K884" s="316"/>
      <c r="L884" s="317" t="s">
        <v>328</v>
      </c>
      <c r="M884" s="317">
        <v>42617</v>
      </c>
      <c r="N884" s="318">
        <v>42981</v>
      </c>
      <c r="O884" s="336">
        <f>YEAR(N884)</f>
        <v>2017</v>
      </c>
      <c r="P884" s="336">
        <f>MONTH(N884)</f>
        <v>9</v>
      </c>
      <c r="Q884" s="326" t="str">
        <f>IF(P884&gt;9,CONCATENATE(O884,P884),CONCATENATE(O884,"0",P884))</f>
        <v>201709</v>
      </c>
      <c r="R884" s="311" t="s">
        <v>44</v>
      </c>
      <c r="S884" s="319">
        <v>0</v>
      </c>
      <c r="T884" s="319">
        <v>0</v>
      </c>
      <c r="U884" s="313"/>
      <c r="V884" s="363"/>
      <c r="W884" s="360"/>
      <c r="X884" s="363"/>
      <c r="Y884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84" s="385"/>
      <c r="AA884" s="360"/>
      <c r="AB884" s="360"/>
      <c r="AC884" s="360"/>
      <c r="AD884" s="360"/>
      <c r="AE884" s="360"/>
      <c r="AF884" s="360"/>
      <c r="AG884" s="360"/>
      <c r="AH884" s="360"/>
      <c r="AI884" s="360"/>
      <c r="AJ884" s="360"/>
      <c r="AK884" s="360"/>
      <c r="AL884" s="360"/>
      <c r="AM884" s="360"/>
      <c r="AN884" s="360"/>
      <c r="AO884" s="360"/>
      <c r="AP884" s="360"/>
      <c r="AQ884" s="360"/>
      <c r="AR884" s="8"/>
      <c r="AS884" s="8"/>
      <c r="AT884" s="8"/>
      <c r="AU884" s="8"/>
      <c r="AV884" s="8"/>
      <c r="AW884" s="8"/>
      <c r="AX884" s="8"/>
      <c r="AY884" s="8"/>
      <c r="AZ884" s="8"/>
      <c r="BA884" s="8"/>
      <c r="BB884" s="8"/>
      <c r="BC884" s="8"/>
      <c r="BD884" s="8"/>
      <c r="BE884" s="8"/>
      <c r="BF884" s="8"/>
      <c r="BG884" s="8"/>
      <c r="BH884" s="8"/>
      <c r="BI884" s="8"/>
      <c r="BJ884" s="8"/>
      <c r="BK884" s="8"/>
      <c r="BL884" s="8"/>
      <c r="BM884" s="8"/>
      <c r="BN884" s="8"/>
      <c r="BO884" s="8"/>
      <c r="BP884" s="8"/>
      <c r="BQ884" s="8"/>
      <c r="BR884" s="8"/>
      <c r="BS884" s="8"/>
      <c r="BT884" s="8"/>
      <c r="BU884" s="8"/>
      <c r="BV884" s="8"/>
      <c r="BW884" s="8"/>
      <c r="BX884" s="8"/>
      <c r="BY884" s="8"/>
      <c r="BZ884" s="8"/>
      <c r="CA884" s="8"/>
      <c r="CB884" s="8"/>
      <c r="CC884" s="8"/>
      <c r="CD884" s="8"/>
      <c r="CE884" s="8"/>
      <c r="CF884" s="8"/>
      <c r="CG884" s="8"/>
      <c r="CH884" s="8"/>
      <c r="CI884" s="8"/>
      <c r="CJ884" s="8"/>
      <c r="CK884" s="8"/>
      <c r="CL884" s="8"/>
      <c r="CM884" s="8"/>
      <c r="CN884" s="8"/>
      <c r="CO884" s="8"/>
      <c r="CP884" s="8"/>
      <c r="CQ884" s="8"/>
      <c r="CR884" s="8"/>
      <c r="CS884" s="8"/>
      <c r="CT884" s="8"/>
      <c r="CU884" s="8"/>
      <c r="CV884" s="8"/>
    </row>
    <row r="885" spans="1:100" s="7" customFormat="1" ht="43.5" customHeight="1" x14ac:dyDescent="0.25">
      <c r="A885" s="311" t="s">
        <v>144</v>
      </c>
      <c r="B885" s="369" t="s">
        <v>919</v>
      </c>
      <c r="C885" s="398" t="s">
        <v>920</v>
      </c>
      <c r="D885" s="314"/>
      <c r="E885" s="314" t="s">
        <v>381</v>
      </c>
      <c r="F885" s="315" t="s">
        <v>46</v>
      </c>
      <c r="G885" s="313" t="s">
        <v>84</v>
      </c>
      <c r="H885" s="313" t="s">
        <v>161</v>
      </c>
      <c r="I885" s="316">
        <v>110000</v>
      </c>
      <c r="J885" s="316">
        <f>-K3019/0.0833333333333333</f>
        <v>0</v>
      </c>
      <c r="K885" s="316"/>
      <c r="L885" s="317">
        <v>42641</v>
      </c>
      <c r="M885" s="317">
        <v>42630</v>
      </c>
      <c r="N885" s="318">
        <v>42994</v>
      </c>
      <c r="O885" s="336">
        <f>YEAR(N885)</f>
        <v>2017</v>
      </c>
      <c r="P885" s="336">
        <f>MONTH(N885)</f>
        <v>9</v>
      </c>
      <c r="Q885" s="326" t="str">
        <f>IF(P885&gt;9,CONCATENATE(O885,P885),CONCATENATE(O885,"0",P885))</f>
        <v>201709</v>
      </c>
      <c r="R885" s="354" t="s">
        <v>268</v>
      </c>
      <c r="S885" s="319">
        <v>0</v>
      </c>
      <c r="T885" s="319">
        <v>0</v>
      </c>
      <c r="U885" s="356"/>
      <c r="V885" s="363"/>
      <c r="W885" s="360"/>
      <c r="X885" s="363"/>
      <c r="Y885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85" s="422"/>
      <c r="AA885" s="349"/>
      <c r="AB885" s="349"/>
      <c r="AC885" s="349"/>
      <c r="AD885" s="349"/>
      <c r="AE885" s="349"/>
      <c r="AF885" s="349"/>
      <c r="AG885" s="349"/>
      <c r="AH885" s="349"/>
      <c r="AI885" s="349"/>
      <c r="AJ885" s="349"/>
      <c r="AK885" s="349"/>
      <c r="AL885" s="349"/>
      <c r="AM885" s="349"/>
      <c r="AN885" s="349"/>
      <c r="AO885" s="349"/>
      <c r="AP885" s="349"/>
      <c r="AQ885" s="349"/>
      <c r="AR885" s="8"/>
      <c r="AS885" s="8"/>
      <c r="AT885" s="8"/>
      <c r="AU885" s="8"/>
      <c r="AV885" s="8"/>
      <c r="AW885" s="8"/>
      <c r="AX885" s="8"/>
      <c r="AY885" s="8"/>
      <c r="AZ885" s="8"/>
      <c r="BA885" s="8"/>
      <c r="BB885" s="8"/>
      <c r="BC885" s="8"/>
      <c r="BD885" s="8"/>
      <c r="BE885" s="8"/>
      <c r="BF885" s="8"/>
      <c r="BG885" s="8"/>
      <c r="BH885" s="8"/>
      <c r="BI885" s="8"/>
      <c r="BJ885" s="8"/>
      <c r="BK885" s="8"/>
      <c r="BL885" s="8"/>
      <c r="BM885" s="8"/>
      <c r="BN885" s="8"/>
      <c r="BO885" s="8"/>
      <c r="BP885" s="8"/>
      <c r="BQ885" s="8"/>
      <c r="BR885" s="8"/>
      <c r="BS885" s="8"/>
      <c r="BT885" s="8"/>
      <c r="BU885" s="8"/>
      <c r="BV885" s="8"/>
      <c r="BW885" s="8"/>
      <c r="BX885" s="8"/>
      <c r="BY885" s="8"/>
      <c r="BZ885" s="8"/>
      <c r="CA885" s="8"/>
      <c r="CB885" s="8"/>
      <c r="CC885" s="8"/>
      <c r="CD885" s="8"/>
      <c r="CE885" s="8"/>
      <c r="CF885" s="8"/>
      <c r="CG885" s="8"/>
      <c r="CH885" s="8"/>
      <c r="CI885" s="8"/>
      <c r="CJ885" s="8"/>
      <c r="CK885" s="8"/>
      <c r="CL885" s="8"/>
      <c r="CM885" s="8"/>
      <c r="CN885" s="8"/>
      <c r="CO885" s="8"/>
      <c r="CP885" s="8"/>
      <c r="CQ885" s="8"/>
      <c r="CR885" s="8"/>
      <c r="CS885" s="8"/>
      <c r="CT885" s="8"/>
      <c r="CU885" s="8"/>
      <c r="CV885" s="8"/>
    </row>
    <row r="886" spans="1:100" s="7" customFormat="1" ht="43.5" customHeight="1" x14ac:dyDescent="0.25">
      <c r="A886" s="305" t="s">
        <v>144</v>
      </c>
      <c r="B886" s="369" t="s">
        <v>919</v>
      </c>
      <c r="C886" s="398" t="s">
        <v>920</v>
      </c>
      <c r="D886" s="306" t="s">
        <v>2878</v>
      </c>
      <c r="E886" s="306" t="s">
        <v>381</v>
      </c>
      <c r="F886" s="307" t="s">
        <v>2879</v>
      </c>
      <c r="G886" s="308" t="s">
        <v>2880</v>
      </c>
      <c r="H886" s="308" t="s">
        <v>2083</v>
      </c>
      <c r="I886" s="309">
        <v>5542.33</v>
      </c>
      <c r="J886" s="309">
        <f>-K2510/0.0833333333333333</f>
        <v>0</v>
      </c>
      <c r="K886" s="309"/>
      <c r="L886" s="310" t="s">
        <v>328</v>
      </c>
      <c r="M886" s="310">
        <v>42640</v>
      </c>
      <c r="N886" s="310">
        <v>43004</v>
      </c>
      <c r="O886" s="337">
        <f>YEAR(N886)</f>
        <v>2017</v>
      </c>
      <c r="P886" s="336">
        <f>MONTH(N886)</f>
        <v>9</v>
      </c>
      <c r="Q886" s="332" t="str">
        <f>IF(P886&gt;9,CONCATENATE(O886,P886),CONCATENATE(O886,"0",P886))</f>
        <v>201709</v>
      </c>
      <c r="R886" s="311">
        <v>0</v>
      </c>
      <c r="S886" s="312">
        <v>0</v>
      </c>
      <c r="T886" s="312">
        <v>0</v>
      </c>
      <c r="U886" s="313"/>
      <c r="V886" s="360"/>
      <c r="W886" s="360"/>
      <c r="X886" s="360"/>
      <c r="Y886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86" s="385"/>
      <c r="AA886" s="360"/>
      <c r="AB886" s="360"/>
      <c r="AC886" s="360"/>
      <c r="AD886" s="360"/>
      <c r="AE886" s="360"/>
      <c r="AF886" s="360"/>
      <c r="AG886" s="360"/>
      <c r="AH886" s="360"/>
      <c r="AI886" s="360"/>
      <c r="AJ886" s="360"/>
      <c r="AK886" s="360"/>
      <c r="AL886" s="360"/>
      <c r="AM886" s="360"/>
      <c r="AN886" s="360"/>
      <c r="AO886" s="360"/>
      <c r="AP886" s="360"/>
      <c r="AQ886" s="360"/>
      <c r="AR886" s="8"/>
      <c r="AS886" s="8"/>
      <c r="AT886" s="8"/>
      <c r="AU886" s="8"/>
      <c r="AV886" s="8"/>
      <c r="AW886" s="8"/>
      <c r="AX886" s="8"/>
      <c r="AY886" s="8"/>
      <c r="AZ886" s="8"/>
      <c r="BA886" s="8"/>
      <c r="BB886" s="8"/>
      <c r="BC886" s="8"/>
      <c r="BD886" s="8"/>
      <c r="BE886" s="8"/>
      <c r="BF886" s="8"/>
      <c r="BG886" s="8"/>
      <c r="BH886" s="8"/>
      <c r="BI886" s="8"/>
      <c r="BJ886" s="8"/>
      <c r="BK886" s="8"/>
      <c r="BL886" s="8"/>
      <c r="BM886" s="8"/>
      <c r="BN886" s="8"/>
      <c r="BO886" s="8"/>
      <c r="BP886" s="8"/>
      <c r="BQ886" s="8"/>
      <c r="BR886" s="8"/>
      <c r="BS886" s="8"/>
      <c r="BT886" s="8"/>
      <c r="BU886" s="8"/>
      <c r="BV886" s="8"/>
      <c r="BW886" s="8"/>
      <c r="BX886" s="8"/>
      <c r="BY886" s="8"/>
      <c r="BZ886" s="8"/>
      <c r="CA886" s="8"/>
      <c r="CB886" s="8"/>
      <c r="CC886" s="8"/>
      <c r="CD886" s="8"/>
      <c r="CE886" s="8"/>
      <c r="CF886" s="8"/>
      <c r="CG886" s="8"/>
      <c r="CH886" s="8"/>
      <c r="CI886" s="8"/>
      <c r="CJ886" s="8"/>
      <c r="CK886" s="8"/>
      <c r="CL886" s="8"/>
      <c r="CM886" s="8"/>
      <c r="CN886" s="8"/>
      <c r="CO886" s="8"/>
      <c r="CP886" s="8"/>
      <c r="CQ886" s="8"/>
      <c r="CR886" s="8"/>
      <c r="CS886" s="8"/>
      <c r="CT886" s="8"/>
      <c r="CU886" s="8"/>
      <c r="CV886" s="8"/>
    </row>
    <row r="887" spans="1:100" s="7" customFormat="1" ht="43.5" customHeight="1" x14ac:dyDescent="0.25">
      <c r="A887" s="311" t="s">
        <v>144</v>
      </c>
      <c r="B887" s="369" t="s">
        <v>919</v>
      </c>
      <c r="C887" s="398" t="s">
        <v>920</v>
      </c>
      <c r="D887" s="314" t="s">
        <v>1586</v>
      </c>
      <c r="E887" s="314" t="s">
        <v>381</v>
      </c>
      <c r="F887" s="315" t="s">
        <v>2869</v>
      </c>
      <c r="G887" s="313" t="s">
        <v>2870</v>
      </c>
      <c r="H887" s="313" t="s">
        <v>2871</v>
      </c>
      <c r="I887" s="316">
        <v>9000</v>
      </c>
      <c r="J887" s="316">
        <f>-K2511/0.0833333333333333</f>
        <v>0</v>
      </c>
      <c r="K887" s="316"/>
      <c r="L887" s="317" t="s">
        <v>328</v>
      </c>
      <c r="M887" s="317">
        <v>42644</v>
      </c>
      <c r="N887" s="318">
        <v>43008</v>
      </c>
      <c r="O887" s="336">
        <f>YEAR(N887)</f>
        <v>2017</v>
      </c>
      <c r="P887" s="336">
        <f>MONTH(N887)</f>
        <v>9</v>
      </c>
      <c r="Q887" s="326" t="str">
        <f>IF(P887&gt;9,CONCATENATE(O887,P887),CONCATENATE(O887,"0",P887))</f>
        <v>201709</v>
      </c>
      <c r="R887" s="311" t="s">
        <v>268</v>
      </c>
      <c r="S887" s="319">
        <v>0</v>
      </c>
      <c r="T887" s="319">
        <v>0</v>
      </c>
      <c r="U887" s="313"/>
      <c r="V887" s="363"/>
      <c r="W887" s="360"/>
      <c r="X887" s="363"/>
      <c r="Y887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87" s="385"/>
      <c r="AA887" s="360"/>
      <c r="AB887" s="360"/>
      <c r="AC887" s="360"/>
      <c r="AD887" s="360"/>
      <c r="AE887" s="360"/>
      <c r="AF887" s="360"/>
      <c r="AG887" s="360"/>
      <c r="AH887" s="360"/>
      <c r="AI887" s="360"/>
      <c r="AJ887" s="360"/>
      <c r="AK887" s="360"/>
      <c r="AL887" s="360"/>
      <c r="AM887" s="360"/>
      <c r="AN887" s="360"/>
      <c r="AO887" s="360"/>
      <c r="AP887" s="360"/>
      <c r="AQ887" s="360"/>
      <c r="AR887" s="8"/>
      <c r="AS887" s="8"/>
      <c r="AT887" s="8"/>
      <c r="AU887" s="8"/>
      <c r="AV887" s="8"/>
      <c r="AW887" s="8"/>
      <c r="AX887" s="8"/>
      <c r="AY887" s="8"/>
      <c r="AZ887" s="8"/>
      <c r="BA887" s="8"/>
      <c r="BB887" s="8"/>
      <c r="BC887" s="8"/>
      <c r="BD887" s="8"/>
      <c r="BE887" s="8"/>
      <c r="BF887" s="8"/>
      <c r="BG887" s="8"/>
      <c r="BH887" s="8"/>
      <c r="BI887" s="8"/>
      <c r="BJ887" s="8"/>
      <c r="BK887" s="8"/>
      <c r="BL887" s="8"/>
      <c r="BM887" s="8"/>
      <c r="BN887" s="8"/>
      <c r="BO887" s="8"/>
      <c r="BP887" s="8"/>
      <c r="BQ887" s="8"/>
      <c r="BR887" s="8"/>
      <c r="BS887" s="8"/>
      <c r="BT887" s="8"/>
      <c r="BU887" s="8"/>
      <c r="BV887" s="8"/>
      <c r="BW887" s="8"/>
      <c r="BX887" s="8"/>
      <c r="BY887" s="8"/>
      <c r="BZ887" s="8"/>
      <c r="CA887" s="8"/>
      <c r="CB887" s="8"/>
      <c r="CC887" s="8"/>
      <c r="CD887" s="8"/>
      <c r="CE887" s="8"/>
      <c r="CF887" s="8"/>
      <c r="CG887" s="8"/>
      <c r="CH887" s="8"/>
      <c r="CI887" s="8"/>
      <c r="CJ887" s="8"/>
      <c r="CK887" s="8"/>
      <c r="CL887" s="8"/>
      <c r="CM887" s="8"/>
      <c r="CN887" s="8"/>
      <c r="CO887" s="8"/>
      <c r="CP887" s="8"/>
      <c r="CQ887" s="8"/>
      <c r="CR887" s="8"/>
      <c r="CS887" s="8"/>
      <c r="CT887" s="8"/>
      <c r="CU887" s="8"/>
      <c r="CV887" s="8"/>
    </row>
    <row r="888" spans="1:100" s="7" customFormat="1" ht="43.5" customHeight="1" x14ac:dyDescent="0.25">
      <c r="A888" s="354" t="s">
        <v>144</v>
      </c>
      <c r="B888" s="369" t="s">
        <v>919</v>
      </c>
      <c r="C888" s="370" t="s">
        <v>920</v>
      </c>
      <c r="D888" s="358" t="s">
        <v>1586</v>
      </c>
      <c r="E888" s="358" t="s">
        <v>381</v>
      </c>
      <c r="F888" s="359" t="s">
        <v>1585</v>
      </c>
      <c r="G888" s="355" t="s">
        <v>1200</v>
      </c>
      <c r="H888" s="355" t="s">
        <v>1201</v>
      </c>
      <c r="I888" s="371">
        <v>24200</v>
      </c>
      <c r="J888" s="371">
        <f>-K2426/0.0833333333333333</f>
        <v>0</v>
      </c>
      <c r="K888" s="371"/>
      <c r="L888" s="372" t="s">
        <v>328</v>
      </c>
      <c r="M888" s="372">
        <v>42644</v>
      </c>
      <c r="N888" s="373">
        <v>43008</v>
      </c>
      <c r="O888" s="374">
        <f>YEAR(N888)</f>
        <v>2017</v>
      </c>
      <c r="P888" s="374">
        <f>MONTH(N888)</f>
        <v>9</v>
      </c>
      <c r="Q888" s="375" t="str">
        <f>IF(P888&gt;9,CONCATENATE(O888,P888),CONCATENATE(O888,"0",P888))</f>
        <v>201709</v>
      </c>
      <c r="R888" s="354" t="s">
        <v>268</v>
      </c>
      <c r="S888" s="376">
        <v>0</v>
      </c>
      <c r="T888" s="376">
        <v>0</v>
      </c>
      <c r="U888" s="355"/>
      <c r="V888" s="349"/>
      <c r="W888" s="348"/>
      <c r="X888" s="349"/>
      <c r="Y888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88" s="422"/>
      <c r="AA888" s="349"/>
      <c r="AB888" s="349"/>
      <c r="AC888" s="349"/>
      <c r="AD888" s="349"/>
      <c r="AE888" s="349"/>
      <c r="AF888" s="349"/>
      <c r="AG888" s="349"/>
      <c r="AH888" s="349"/>
      <c r="AI888" s="349"/>
      <c r="AJ888" s="349"/>
      <c r="AK888" s="349"/>
      <c r="AL888" s="349"/>
      <c r="AM888" s="349"/>
      <c r="AN888" s="349"/>
      <c r="AO888" s="349"/>
      <c r="AP888" s="349"/>
      <c r="AQ888" s="349"/>
      <c r="AR888" s="8"/>
      <c r="AS888" s="8"/>
      <c r="AT888" s="8"/>
      <c r="AU888" s="8"/>
      <c r="AV888" s="8"/>
      <c r="AW888" s="8"/>
      <c r="AX888" s="8"/>
      <c r="AY888" s="8"/>
      <c r="AZ888" s="8"/>
      <c r="BA888" s="8"/>
      <c r="BB888" s="8"/>
      <c r="BC888" s="8"/>
      <c r="BD888" s="8"/>
      <c r="BE888" s="8"/>
      <c r="BF888" s="8"/>
      <c r="BG888" s="8"/>
      <c r="BH888" s="8"/>
      <c r="BI888" s="8"/>
      <c r="BJ888" s="8"/>
      <c r="BK888" s="8"/>
      <c r="BL888" s="8"/>
      <c r="BM888" s="8"/>
      <c r="BN888" s="8"/>
      <c r="BO888" s="8"/>
      <c r="BP888" s="8"/>
      <c r="BQ888" s="8"/>
      <c r="BR888" s="8"/>
      <c r="BS888" s="8"/>
      <c r="BT888" s="8"/>
      <c r="BU888" s="8"/>
      <c r="BV888" s="8"/>
      <c r="BW888" s="8"/>
      <c r="BX888" s="8"/>
      <c r="BY888" s="8"/>
      <c r="BZ888" s="8"/>
      <c r="CA888" s="8"/>
      <c r="CB888" s="8"/>
      <c r="CC888" s="8"/>
      <c r="CD888" s="8"/>
      <c r="CE888" s="8"/>
      <c r="CF888" s="8"/>
      <c r="CG888" s="8"/>
      <c r="CH888" s="8"/>
      <c r="CI888" s="8"/>
      <c r="CJ888" s="8"/>
      <c r="CK888" s="8"/>
      <c r="CL888" s="8"/>
      <c r="CM888" s="8"/>
      <c r="CN888" s="8"/>
      <c r="CO888" s="8"/>
      <c r="CP888" s="8"/>
      <c r="CQ888" s="8"/>
      <c r="CR888" s="8"/>
      <c r="CS888" s="8"/>
      <c r="CT888" s="8"/>
      <c r="CU888" s="8"/>
      <c r="CV888" s="8"/>
    </row>
    <row r="889" spans="1:100" s="7" customFormat="1" ht="43.5" customHeight="1" x14ac:dyDescent="0.25">
      <c r="A889" s="311" t="s">
        <v>144</v>
      </c>
      <c r="B889" s="369" t="s">
        <v>919</v>
      </c>
      <c r="C889" s="398" t="s">
        <v>920</v>
      </c>
      <c r="D889" s="314" t="s">
        <v>2891</v>
      </c>
      <c r="E889" s="314" t="s">
        <v>386</v>
      </c>
      <c r="F889" s="315" t="s">
        <v>2892</v>
      </c>
      <c r="G889" s="313" t="s">
        <v>2893</v>
      </c>
      <c r="H889" s="313" t="s">
        <v>2894</v>
      </c>
      <c r="I889" s="316">
        <v>10845</v>
      </c>
      <c r="J889" s="316">
        <f>-K2516/0.0833333333333333</f>
        <v>0</v>
      </c>
      <c r="K889" s="316"/>
      <c r="L889" s="317" t="s">
        <v>328</v>
      </c>
      <c r="M889" s="317">
        <v>42648</v>
      </c>
      <c r="N889" s="318">
        <v>43012</v>
      </c>
      <c r="O889" s="336">
        <f>YEAR(N889)</f>
        <v>2017</v>
      </c>
      <c r="P889" s="336">
        <f>MONTH(N889)</f>
        <v>10</v>
      </c>
      <c r="Q889" s="326" t="str">
        <f>IF(P889&gt;9,CONCATENATE(O889,P889),CONCATENATE(O889,"0",P889))</f>
        <v>201710</v>
      </c>
      <c r="R889" s="311" t="s">
        <v>44</v>
      </c>
      <c r="S889" s="319">
        <v>0</v>
      </c>
      <c r="T889" s="319">
        <v>0</v>
      </c>
      <c r="U889" s="313"/>
      <c r="V889" s="363"/>
      <c r="W889" s="360"/>
      <c r="X889" s="363"/>
      <c r="Y889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89" s="385"/>
      <c r="AA889" s="360"/>
      <c r="AB889" s="360"/>
      <c r="AC889" s="360"/>
      <c r="AD889" s="360"/>
      <c r="AE889" s="360"/>
      <c r="AF889" s="360"/>
      <c r="AG889" s="360"/>
      <c r="AH889" s="360"/>
      <c r="AI889" s="360"/>
      <c r="AJ889" s="360"/>
      <c r="AK889" s="360"/>
      <c r="AL889" s="360"/>
      <c r="AM889" s="360"/>
      <c r="AN889" s="360"/>
      <c r="AO889" s="360"/>
      <c r="AP889" s="360"/>
      <c r="AQ889" s="360"/>
      <c r="AR889" s="8"/>
      <c r="AS889" s="8"/>
      <c r="AT889" s="8"/>
      <c r="AU889" s="8"/>
      <c r="AV889" s="8"/>
      <c r="AW889" s="8"/>
      <c r="AX889" s="8"/>
      <c r="AY889" s="8"/>
      <c r="AZ889" s="8"/>
      <c r="BA889" s="8"/>
      <c r="BB889" s="8"/>
      <c r="BC889" s="8"/>
      <c r="BD889" s="8"/>
      <c r="BE889" s="8"/>
      <c r="BF889" s="8"/>
      <c r="BG889" s="8"/>
      <c r="BH889" s="8"/>
      <c r="BI889" s="8"/>
      <c r="BJ889" s="8"/>
      <c r="BK889" s="8"/>
      <c r="BL889" s="8"/>
      <c r="BM889" s="8"/>
      <c r="BN889" s="8"/>
      <c r="BO889" s="8"/>
      <c r="BP889" s="8"/>
      <c r="BQ889" s="8"/>
      <c r="BR889" s="8"/>
      <c r="BS889" s="8"/>
      <c r="BT889" s="8"/>
      <c r="BU889" s="8"/>
      <c r="BV889" s="8"/>
      <c r="BW889" s="8"/>
      <c r="BX889" s="8"/>
      <c r="BY889" s="8"/>
      <c r="BZ889" s="8"/>
      <c r="CA889" s="8"/>
      <c r="CB889" s="8"/>
      <c r="CC889" s="8"/>
      <c r="CD889" s="8"/>
      <c r="CE889" s="8"/>
      <c r="CF889" s="8"/>
      <c r="CG889" s="8"/>
      <c r="CH889" s="8"/>
      <c r="CI889" s="8"/>
      <c r="CJ889" s="8"/>
      <c r="CK889" s="8"/>
      <c r="CL889" s="8"/>
      <c r="CM889" s="8"/>
      <c r="CN889" s="8"/>
      <c r="CO889" s="8"/>
      <c r="CP889" s="8"/>
      <c r="CQ889" s="8"/>
      <c r="CR889" s="8"/>
      <c r="CS889" s="8"/>
      <c r="CT889" s="8"/>
      <c r="CU889" s="8"/>
      <c r="CV889" s="8"/>
    </row>
    <row r="890" spans="1:100" s="7" customFormat="1" ht="43.5" customHeight="1" x14ac:dyDescent="0.25">
      <c r="A890" s="305" t="s">
        <v>144</v>
      </c>
      <c r="B890" s="369" t="s">
        <v>919</v>
      </c>
      <c r="C890" s="398" t="s">
        <v>920</v>
      </c>
      <c r="D890" s="306" t="s">
        <v>2797</v>
      </c>
      <c r="E890" s="306" t="s">
        <v>381</v>
      </c>
      <c r="F890" s="307" t="s">
        <v>2081</v>
      </c>
      <c r="G890" s="308" t="s">
        <v>2082</v>
      </c>
      <c r="H890" s="308" t="s">
        <v>2083</v>
      </c>
      <c r="I890" s="309">
        <v>148720</v>
      </c>
      <c r="J890" s="309">
        <f>-K2486/0.0833333333333333</f>
        <v>0</v>
      </c>
      <c r="K890" s="309"/>
      <c r="L890" s="310">
        <v>42641</v>
      </c>
      <c r="M890" s="310">
        <v>42656</v>
      </c>
      <c r="N890" s="310">
        <v>43020</v>
      </c>
      <c r="O890" s="337">
        <f>YEAR(N890)</f>
        <v>2017</v>
      </c>
      <c r="P890" s="336">
        <f>MONTH(N890)</f>
        <v>10</v>
      </c>
      <c r="Q890" s="332" t="str">
        <f>IF(P890&gt;9,CONCATENATE(O890,P890),CONCATENATE(O890,"0",P890))</f>
        <v>201710</v>
      </c>
      <c r="R890" s="311" t="s">
        <v>44</v>
      </c>
      <c r="S890" s="312">
        <v>0</v>
      </c>
      <c r="T890" s="312">
        <v>0</v>
      </c>
      <c r="U890" s="313"/>
      <c r="V890" s="360"/>
      <c r="W890" s="360"/>
      <c r="X890" s="360"/>
      <c r="Y890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90" s="385"/>
      <c r="AA890" s="360"/>
      <c r="AB890" s="360"/>
      <c r="AC890" s="360"/>
      <c r="AD890" s="360"/>
      <c r="AE890" s="360"/>
      <c r="AF890" s="360"/>
      <c r="AG890" s="360"/>
      <c r="AH890" s="360"/>
      <c r="AI890" s="360"/>
      <c r="AJ890" s="360"/>
      <c r="AK890" s="360"/>
      <c r="AL890" s="360"/>
      <c r="AM890" s="360"/>
      <c r="AN890" s="360"/>
      <c r="AO890" s="360"/>
      <c r="AP890" s="360"/>
      <c r="AQ890" s="360"/>
      <c r="AR890" s="8"/>
      <c r="AS890" s="8"/>
      <c r="AT890" s="8"/>
      <c r="AU890" s="8"/>
      <c r="AV890" s="8"/>
      <c r="AW890" s="8"/>
      <c r="AX890" s="8"/>
      <c r="AY890" s="8"/>
      <c r="AZ890" s="8"/>
      <c r="BA890" s="8"/>
      <c r="BB890" s="8"/>
      <c r="BC890" s="8"/>
      <c r="BD890" s="8"/>
      <c r="BE890" s="8"/>
      <c r="BF890" s="8"/>
      <c r="BG890" s="8"/>
      <c r="BH890" s="8"/>
      <c r="BI890" s="8"/>
      <c r="BJ890" s="8"/>
      <c r="BK890" s="8"/>
      <c r="BL890" s="8"/>
      <c r="BM890" s="8"/>
      <c r="BN890" s="8"/>
      <c r="BO890" s="8"/>
      <c r="BP890" s="8"/>
      <c r="BQ890" s="8"/>
      <c r="BR890" s="8"/>
      <c r="BS890" s="8"/>
      <c r="BT890" s="8"/>
      <c r="BU890" s="8"/>
      <c r="BV890" s="8"/>
      <c r="BW890" s="8"/>
      <c r="BX890" s="8"/>
      <c r="BY890" s="8"/>
      <c r="BZ890" s="8"/>
      <c r="CA890" s="8"/>
      <c r="CB890" s="8"/>
      <c r="CC890" s="8"/>
      <c r="CD890" s="8"/>
      <c r="CE890" s="8"/>
      <c r="CF890" s="8"/>
      <c r="CG890" s="8"/>
      <c r="CH890" s="8"/>
      <c r="CI890" s="8"/>
      <c r="CJ890" s="8"/>
      <c r="CK890" s="8"/>
      <c r="CL890" s="8"/>
      <c r="CM890" s="8"/>
      <c r="CN890" s="8"/>
      <c r="CO890" s="8"/>
      <c r="CP890" s="8"/>
      <c r="CQ890" s="8"/>
      <c r="CR890" s="8"/>
      <c r="CS890" s="8"/>
      <c r="CT890" s="8"/>
      <c r="CU890" s="8"/>
      <c r="CV890" s="8"/>
    </row>
    <row r="891" spans="1:100" s="7" customFormat="1" ht="43.5" customHeight="1" x14ac:dyDescent="0.25">
      <c r="A891" s="311" t="s">
        <v>144</v>
      </c>
      <c r="B891" s="369" t="s">
        <v>919</v>
      </c>
      <c r="C891" s="398"/>
      <c r="D891" s="314" t="s">
        <v>1589</v>
      </c>
      <c r="E891" s="314" t="s">
        <v>381</v>
      </c>
      <c r="F891" s="315" t="s">
        <v>1590</v>
      </c>
      <c r="G891" s="313" t="s">
        <v>516</v>
      </c>
      <c r="H891" s="313" t="s">
        <v>168</v>
      </c>
      <c r="I891" s="316">
        <v>100000</v>
      </c>
      <c r="J891" s="316">
        <f>-K3023/0.0833333333333333</f>
        <v>0</v>
      </c>
      <c r="K891" s="316"/>
      <c r="L891" s="317">
        <v>42641</v>
      </c>
      <c r="M891" s="317">
        <v>42660</v>
      </c>
      <c r="N891" s="318">
        <v>43024</v>
      </c>
      <c r="O891" s="336">
        <f>YEAR(N891)</f>
        <v>2017</v>
      </c>
      <c r="P891" s="336">
        <f>MONTH(N891)</f>
        <v>10</v>
      </c>
      <c r="Q891" s="326" t="str">
        <f>IF(P891&gt;9,CONCATENATE(O891,P891),CONCATENATE(O891,"0",P891))</f>
        <v>201710</v>
      </c>
      <c r="R891" s="311" t="s">
        <v>268</v>
      </c>
      <c r="S891" s="319">
        <v>0</v>
      </c>
      <c r="T891" s="319">
        <v>0</v>
      </c>
      <c r="U891" s="356"/>
      <c r="V891" s="363"/>
      <c r="W891" s="360"/>
      <c r="X891" s="363"/>
      <c r="Y891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91" s="422"/>
      <c r="AA891" s="349"/>
      <c r="AB891" s="349"/>
      <c r="AC891" s="349"/>
      <c r="AD891" s="349"/>
      <c r="AE891" s="349"/>
      <c r="AF891" s="349"/>
      <c r="AG891" s="349"/>
      <c r="AH891" s="349"/>
      <c r="AI891" s="349"/>
      <c r="AJ891" s="349"/>
      <c r="AK891" s="349"/>
      <c r="AL891" s="349"/>
      <c r="AM891" s="349"/>
      <c r="AN891" s="349"/>
      <c r="AO891" s="349"/>
      <c r="AP891" s="349"/>
      <c r="AQ891" s="349"/>
      <c r="AR891" s="8"/>
      <c r="AS891" s="8"/>
      <c r="AT891" s="8"/>
      <c r="AU891" s="8"/>
      <c r="AV891" s="8"/>
      <c r="AW891" s="8"/>
      <c r="AX891" s="8"/>
      <c r="AY891" s="8"/>
      <c r="AZ891" s="8"/>
      <c r="BA891" s="8"/>
      <c r="BB891" s="8"/>
      <c r="BC891" s="8"/>
      <c r="BD891" s="8"/>
      <c r="BE891" s="8"/>
      <c r="BF891" s="8"/>
      <c r="BG891" s="8"/>
      <c r="BH891" s="8"/>
      <c r="BI891" s="8"/>
      <c r="BJ891" s="8"/>
      <c r="BK891" s="8"/>
      <c r="BL891" s="8"/>
      <c r="BM891" s="8"/>
      <c r="BN891" s="8"/>
      <c r="BO891" s="8"/>
      <c r="BP891" s="8"/>
      <c r="BQ891" s="8"/>
      <c r="BR891" s="8"/>
      <c r="BS891" s="8"/>
      <c r="BT891" s="8"/>
      <c r="BU891" s="8"/>
      <c r="BV891" s="8"/>
      <c r="BW891" s="8"/>
      <c r="BX891" s="8"/>
      <c r="BY891" s="8"/>
      <c r="BZ891" s="8"/>
      <c r="CA891" s="8"/>
      <c r="CB891" s="8"/>
      <c r="CC891" s="8"/>
      <c r="CD891" s="8"/>
      <c r="CE891" s="8"/>
      <c r="CF891" s="8"/>
      <c r="CG891" s="8"/>
      <c r="CH891" s="8"/>
      <c r="CI891" s="8"/>
      <c r="CJ891" s="8"/>
      <c r="CK891" s="8"/>
      <c r="CL891" s="8"/>
      <c r="CM891" s="8"/>
      <c r="CN891" s="8"/>
      <c r="CO891" s="8"/>
      <c r="CP891" s="8"/>
      <c r="CQ891" s="8"/>
      <c r="CR891" s="8"/>
      <c r="CS891" s="8"/>
      <c r="CT891" s="8"/>
      <c r="CU891" s="8"/>
      <c r="CV891" s="8"/>
    </row>
    <row r="892" spans="1:100" s="7" customFormat="1" ht="43.5" customHeight="1" x14ac:dyDescent="0.25">
      <c r="A892" s="311" t="s">
        <v>144</v>
      </c>
      <c r="B892" s="369" t="s">
        <v>919</v>
      </c>
      <c r="C892" s="398" t="s">
        <v>920</v>
      </c>
      <c r="D892" s="314"/>
      <c r="E892" s="314" t="s">
        <v>381</v>
      </c>
      <c r="F892" s="315" t="s">
        <v>938</v>
      </c>
      <c r="G892" s="313" t="s">
        <v>939</v>
      </c>
      <c r="H892" s="313" t="s">
        <v>544</v>
      </c>
      <c r="I892" s="316">
        <v>850000</v>
      </c>
      <c r="J892" s="316">
        <f>-K3025/0.0833333333333333</f>
        <v>0</v>
      </c>
      <c r="K892" s="316"/>
      <c r="L892" s="317">
        <v>42641</v>
      </c>
      <c r="M892" s="317">
        <v>42675</v>
      </c>
      <c r="N892" s="318">
        <v>43024</v>
      </c>
      <c r="O892" s="336">
        <f>YEAR(N892)</f>
        <v>2017</v>
      </c>
      <c r="P892" s="336">
        <f>MONTH(N892)</f>
        <v>10</v>
      </c>
      <c r="Q892" s="326" t="str">
        <f>IF(P892&gt;9,CONCATENATE(O892,P892),CONCATENATE(O892,"0",P892))</f>
        <v>201710</v>
      </c>
      <c r="R892" s="354">
        <v>0</v>
      </c>
      <c r="S892" s="319">
        <v>0</v>
      </c>
      <c r="T892" s="319">
        <v>0</v>
      </c>
      <c r="U892" s="308"/>
      <c r="V892" s="363"/>
      <c r="W892" s="360"/>
      <c r="X892" s="363"/>
      <c r="Y892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92" s="422"/>
      <c r="AA892" s="422"/>
      <c r="AB892" s="349"/>
      <c r="AC892" s="349"/>
      <c r="AD892" s="349"/>
      <c r="AE892" s="349"/>
      <c r="AF892" s="349"/>
      <c r="AG892" s="349"/>
      <c r="AH892" s="349"/>
      <c r="AI892" s="349"/>
      <c r="AJ892" s="349"/>
      <c r="AK892" s="349"/>
      <c r="AL892" s="349"/>
      <c r="AM892" s="349"/>
      <c r="AN892" s="349"/>
      <c r="AO892" s="349"/>
      <c r="AP892" s="349"/>
      <c r="AQ892" s="349"/>
      <c r="AR892" s="8"/>
      <c r="AS892" s="8"/>
      <c r="AT892" s="8"/>
      <c r="AU892" s="8"/>
      <c r="AV892" s="8"/>
      <c r="AW892" s="8"/>
      <c r="AX892" s="8"/>
      <c r="AY892" s="8"/>
      <c r="AZ892" s="8"/>
      <c r="BA892" s="8"/>
      <c r="BB892" s="8"/>
      <c r="BC892" s="8"/>
      <c r="BD892" s="8"/>
      <c r="BE892" s="8"/>
      <c r="BF892" s="8"/>
      <c r="BG892" s="8"/>
      <c r="BH892" s="8"/>
      <c r="BI892" s="8"/>
      <c r="BJ892" s="8"/>
      <c r="BK892" s="8"/>
      <c r="BL892" s="8"/>
      <c r="BM892" s="8"/>
      <c r="BN892" s="8"/>
      <c r="BO892" s="8"/>
      <c r="BP892" s="8"/>
      <c r="BQ892" s="8"/>
      <c r="BR892" s="8"/>
      <c r="BS892" s="8"/>
      <c r="BT892" s="8"/>
      <c r="BU892" s="8"/>
      <c r="BV892" s="8"/>
      <c r="BW892" s="8"/>
      <c r="BX892" s="8"/>
      <c r="BY892" s="8"/>
      <c r="BZ892" s="8"/>
      <c r="CA892" s="8"/>
      <c r="CB892" s="8"/>
      <c r="CC892" s="8"/>
      <c r="CD892" s="8"/>
      <c r="CE892" s="8"/>
      <c r="CF892" s="8"/>
      <c r="CG892" s="8"/>
      <c r="CH892" s="8"/>
      <c r="CI892" s="8"/>
      <c r="CJ892" s="8"/>
      <c r="CK892" s="8"/>
      <c r="CL892" s="8"/>
      <c r="CM892" s="8"/>
      <c r="CN892" s="8"/>
      <c r="CO892" s="8"/>
      <c r="CP892" s="8"/>
      <c r="CQ892" s="8"/>
      <c r="CR892" s="8"/>
      <c r="CS892" s="8"/>
      <c r="CT892" s="8"/>
      <c r="CU892" s="8"/>
      <c r="CV892" s="8"/>
    </row>
    <row r="893" spans="1:100" s="7" customFormat="1" ht="43.5" customHeight="1" x14ac:dyDescent="0.25">
      <c r="A893" s="311" t="s">
        <v>144</v>
      </c>
      <c r="B893" s="369" t="s">
        <v>919</v>
      </c>
      <c r="C893" s="398" t="s">
        <v>920</v>
      </c>
      <c r="D893" s="358" t="s">
        <v>2078</v>
      </c>
      <c r="E893" s="314" t="s">
        <v>381</v>
      </c>
      <c r="F893" s="315" t="s">
        <v>1608</v>
      </c>
      <c r="G893" s="313" t="s">
        <v>1609</v>
      </c>
      <c r="H893" s="313" t="s">
        <v>1610</v>
      </c>
      <c r="I893" s="316">
        <v>112719.27</v>
      </c>
      <c r="J893" s="316">
        <f>-K2497/0.0833333333333333</f>
        <v>0</v>
      </c>
      <c r="K893" s="316"/>
      <c r="L893" s="317">
        <v>41934</v>
      </c>
      <c r="M893" s="317">
        <v>41935</v>
      </c>
      <c r="N893" s="318">
        <v>43030</v>
      </c>
      <c r="O893" s="336">
        <f>YEAR(N893)</f>
        <v>2017</v>
      </c>
      <c r="P893" s="336">
        <f>MONTH(N893)</f>
        <v>10</v>
      </c>
      <c r="Q893" s="326" t="str">
        <f>IF(P893&gt;9,CONCATENATE(O893,P893),CONCATENATE(O893,"0",P893))</f>
        <v>201710</v>
      </c>
      <c r="R893" s="311" t="s">
        <v>44</v>
      </c>
      <c r="S893" s="319">
        <v>0</v>
      </c>
      <c r="T893" s="319">
        <v>0</v>
      </c>
      <c r="U893" s="313"/>
      <c r="V893" s="363"/>
      <c r="W893" s="360"/>
      <c r="X893" s="363"/>
      <c r="Y893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93" s="422"/>
      <c r="AA893" s="349"/>
      <c r="AB893" s="349"/>
      <c r="AC893" s="349"/>
      <c r="AD893" s="349"/>
      <c r="AE893" s="349"/>
      <c r="AF893" s="349"/>
      <c r="AG893" s="349"/>
      <c r="AH893" s="349"/>
      <c r="AI893" s="349"/>
      <c r="AJ893" s="349"/>
      <c r="AK893" s="349"/>
      <c r="AL893" s="349"/>
      <c r="AM893" s="349"/>
      <c r="AN893" s="349"/>
      <c r="AO893" s="349"/>
      <c r="AP893" s="349"/>
      <c r="AQ893" s="349"/>
      <c r="AR893" s="8"/>
      <c r="AS893" s="8"/>
      <c r="AT893" s="8"/>
      <c r="AU893" s="8"/>
      <c r="AV893" s="8"/>
      <c r="AW893" s="8"/>
      <c r="AX893" s="8"/>
      <c r="AY893" s="8"/>
      <c r="AZ893" s="8"/>
      <c r="BA893" s="8"/>
      <c r="BB893" s="8"/>
      <c r="BC893" s="8"/>
      <c r="BD893" s="8"/>
      <c r="BE893" s="8"/>
      <c r="BF893" s="8"/>
      <c r="BG893" s="8"/>
      <c r="BH893" s="8"/>
      <c r="BI893" s="8"/>
      <c r="BJ893" s="8"/>
      <c r="BK893" s="8"/>
      <c r="BL893" s="8"/>
      <c r="BM893" s="8"/>
      <c r="BN893" s="8"/>
      <c r="BO893" s="8"/>
      <c r="BP893" s="8"/>
      <c r="BQ893" s="8"/>
      <c r="BR893" s="8"/>
      <c r="BS893" s="8"/>
      <c r="BT893" s="8"/>
      <c r="BU893" s="8"/>
      <c r="BV893" s="8"/>
      <c r="BW893" s="8"/>
      <c r="BX893" s="8"/>
      <c r="BY893" s="8"/>
      <c r="BZ893" s="8"/>
      <c r="CA893" s="8"/>
      <c r="CB893" s="8"/>
      <c r="CC893" s="8"/>
      <c r="CD893" s="8"/>
      <c r="CE893" s="8"/>
      <c r="CF893" s="8"/>
      <c r="CG893" s="8"/>
      <c r="CH893" s="8"/>
      <c r="CI893" s="8"/>
      <c r="CJ893" s="8"/>
      <c r="CK893" s="8"/>
      <c r="CL893" s="8"/>
      <c r="CM893" s="8"/>
      <c r="CN893" s="8"/>
      <c r="CO893" s="8"/>
      <c r="CP893" s="8"/>
      <c r="CQ893" s="8"/>
      <c r="CR893" s="8"/>
      <c r="CS893" s="8"/>
      <c r="CT893" s="8"/>
      <c r="CU893" s="8"/>
      <c r="CV893" s="8"/>
    </row>
    <row r="894" spans="1:100" s="7" customFormat="1" ht="43.5" customHeight="1" x14ac:dyDescent="0.25">
      <c r="A894" s="311" t="s">
        <v>144</v>
      </c>
      <c r="B894" s="369" t="s">
        <v>919</v>
      </c>
      <c r="C894" s="398" t="s">
        <v>920</v>
      </c>
      <c r="D894" s="314" t="s">
        <v>742</v>
      </c>
      <c r="E894" s="314" t="s">
        <v>381</v>
      </c>
      <c r="F894" s="315" t="s">
        <v>592</v>
      </c>
      <c r="G894" s="313" t="s">
        <v>666</v>
      </c>
      <c r="H894" s="313" t="s">
        <v>593</v>
      </c>
      <c r="I894" s="316">
        <v>1250000</v>
      </c>
      <c r="J894" s="316">
        <f>-K3019/0.0833333333333333</f>
        <v>0</v>
      </c>
      <c r="K894" s="316"/>
      <c r="L894" s="317">
        <v>42816</v>
      </c>
      <c r="M894" s="317">
        <v>42826</v>
      </c>
      <c r="N894" s="318">
        <v>43039</v>
      </c>
      <c r="O894" s="336">
        <f>YEAR(N894)</f>
        <v>2017</v>
      </c>
      <c r="P894" s="336">
        <f>MONTH(N894)</f>
        <v>10</v>
      </c>
      <c r="Q894" s="326" t="str">
        <f>IF(P894&gt;9,CONCATENATE(O894,P894),CONCATENATE(O894,"0",P894))</f>
        <v>201710</v>
      </c>
      <c r="R894" s="354">
        <v>0</v>
      </c>
      <c r="S894" s="319">
        <v>0</v>
      </c>
      <c r="T894" s="319">
        <v>0</v>
      </c>
      <c r="U894" s="308"/>
      <c r="V894" s="360" t="s">
        <v>911</v>
      </c>
      <c r="W894" s="360"/>
      <c r="X894" s="360" t="s">
        <v>911</v>
      </c>
      <c r="Y894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894" s="348"/>
      <c r="AA894" s="348"/>
      <c r="AB894" s="348"/>
      <c r="AC894" s="348"/>
      <c r="AD894" s="348"/>
      <c r="AE894" s="348"/>
      <c r="AF894" s="348"/>
      <c r="AG894" s="348"/>
      <c r="AH894" s="348"/>
      <c r="AI894" s="348"/>
      <c r="AJ894" s="348"/>
      <c r="AK894" s="348"/>
      <c r="AL894" s="348"/>
      <c r="AM894" s="348"/>
      <c r="AN894" s="348"/>
      <c r="AO894" s="348"/>
      <c r="AP894" s="348"/>
      <c r="AQ894" s="348"/>
      <c r="AR894" s="8"/>
      <c r="AS894" s="8"/>
      <c r="AT894" s="8"/>
      <c r="AU894" s="8"/>
      <c r="AV894" s="8"/>
      <c r="AW894" s="8"/>
      <c r="AX894" s="8"/>
      <c r="AY894" s="8"/>
      <c r="AZ894" s="8"/>
      <c r="BA894" s="8"/>
      <c r="BB894" s="8"/>
      <c r="BC894" s="8"/>
      <c r="BD894" s="8"/>
      <c r="BE894" s="8"/>
      <c r="BF894" s="8"/>
      <c r="BG894" s="8"/>
      <c r="BH894" s="8"/>
      <c r="BI894" s="8"/>
      <c r="BJ894" s="8"/>
      <c r="BK894" s="8"/>
      <c r="BL894" s="8"/>
      <c r="BM894" s="8"/>
      <c r="BN894" s="8"/>
      <c r="BO894" s="8"/>
      <c r="BP894" s="8"/>
      <c r="BQ894" s="8"/>
      <c r="BR894" s="8"/>
      <c r="BS894" s="8"/>
      <c r="BT894" s="8"/>
      <c r="BU894" s="8"/>
      <c r="BV894" s="8"/>
      <c r="BW894" s="8"/>
      <c r="BX894" s="8"/>
      <c r="BY894" s="8"/>
      <c r="BZ894" s="8"/>
      <c r="CA894" s="8"/>
      <c r="CB894" s="8"/>
      <c r="CC894" s="8"/>
      <c r="CD894" s="8"/>
      <c r="CE894" s="8"/>
      <c r="CF894" s="8"/>
      <c r="CG894" s="8"/>
      <c r="CH894" s="8"/>
      <c r="CI894" s="8"/>
      <c r="CJ894" s="8"/>
      <c r="CK894" s="8"/>
      <c r="CL894" s="8"/>
      <c r="CM894" s="8"/>
      <c r="CN894" s="8"/>
      <c r="CO894" s="8"/>
      <c r="CP894" s="8"/>
      <c r="CQ894" s="8"/>
      <c r="CR894" s="8"/>
      <c r="CS894" s="8"/>
      <c r="CT894" s="8"/>
      <c r="CU894" s="8"/>
      <c r="CV894" s="8"/>
    </row>
    <row r="895" spans="1:100" s="7" customFormat="1" ht="43.5" customHeight="1" x14ac:dyDescent="0.25">
      <c r="A895" s="311" t="s">
        <v>144</v>
      </c>
      <c r="B895" s="369" t="s">
        <v>919</v>
      </c>
      <c r="C895" s="398" t="s">
        <v>920</v>
      </c>
      <c r="D895" s="314" t="s">
        <v>743</v>
      </c>
      <c r="E895" s="314" t="s">
        <v>381</v>
      </c>
      <c r="F895" s="315" t="s">
        <v>592</v>
      </c>
      <c r="G895" s="313" t="s">
        <v>667</v>
      </c>
      <c r="H895" s="313" t="s">
        <v>170</v>
      </c>
      <c r="I895" s="316">
        <v>150000</v>
      </c>
      <c r="J895" s="316">
        <f>-K3020/0.0833333333333333</f>
        <v>0</v>
      </c>
      <c r="K895" s="316"/>
      <c r="L895" s="317">
        <v>42816</v>
      </c>
      <c r="M895" s="317">
        <v>42826</v>
      </c>
      <c r="N895" s="318">
        <v>43039</v>
      </c>
      <c r="O895" s="336">
        <f>YEAR(N895)</f>
        <v>2017</v>
      </c>
      <c r="P895" s="336">
        <f>MONTH(N895)</f>
        <v>10</v>
      </c>
      <c r="Q895" s="326" t="str">
        <f>IF(P895&gt;9,CONCATENATE(O895,P895),CONCATENATE(O895,"0",P895))</f>
        <v>201710</v>
      </c>
      <c r="R895" s="354">
        <v>0</v>
      </c>
      <c r="S895" s="319">
        <v>0</v>
      </c>
      <c r="T895" s="319">
        <v>0</v>
      </c>
      <c r="U895" s="308"/>
      <c r="V895" s="360" t="s">
        <v>911</v>
      </c>
      <c r="W895" s="360"/>
      <c r="X895" s="360" t="s">
        <v>911</v>
      </c>
      <c r="Y895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895" s="348"/>
      <c r="AA895" s="348"/>
      <c r="AB895" s="348"/>
      <c r="AC895" s="348"/>
      <c r="AD895" s="348"/>
      <c r="AE895" s="348"/>
      <c r="AF895" s="348"/>
      <c r="AG895" s="348"/>
      <c r="AH895" s="348"/>
      <c r="AI895" s="348"/>
      <c r="AJ895" s="348"/>
      <c r="AK895" s="348"/>
      <c r="AL895" s="348"/>
      <c r="AM895" s="348"/>
      <c r="AN895" s="348"/>
      <c r="AO895" s="348"/>
      <c r="AP895" s="348"/>
      <c r="AQ895" s="348"/>
      <c r="AR895" s="8"/>
      <c r="AS895" s="8"/>
      <c r="AT895" s="8"/>
      <c r="AU895" s="8"/>
      <c r="AV895" s="8"/>
      <c r="AW895" s="8"/>
      <c r="AX895" s="8"/>
      <c r="AY895" s="8"/>
      <c r="AZ895" s="8"/>
      <c r="BA895" s="8"/>
      <c r="BB895" s="8"/>
      <c r="BC895" s="8"/>
      <c r="BD895" s="8"/>
      <c r="BE895" s="8"/>
      <c r="BF895" s="8"/>
      <c r="BG895" s="8"/>
      <c r="BH895" s="8"/>
      <c r="BI895" s="8"/>
      <c r="BJ895" s="8"/>
      <c r="BK895" s="8"/>
      <c r="BL895" s="8"/>
      <c r="BM895" s="8"/>
      <c r="BN895" s="8"/>
      <c r="BO895" s="8"/>
      <c r="BP895" s="8"/>
      <c r="BQ895" s="8"/>
      <c r="BR895" s="8"/>
      <c r="BS895" s="8"/>
      <c r="BT895" s="8"/>
      <c r="BU895" s="8"/>
      <c r="BV895" s="8"/>
      <c r="BW895" s="8"/>
      <c r="BX895" s="8"/>
      <c r="BY895" s="8"/>
      <c r="BZ895" s="8"/>
      <c r="CA895" s="8"/>
      <c r="CB895" s="8"/>
      <c r="CC895" s="8"/>
      <c r="CD895" s="8"/>
      <c r="CE895" s="8"/>
      <c r="CF895" s="8"/>
      <c r="CG895" s="8"/>
      <c r="CH895" s="8"/>
      <c r="CI895" s="8"/>
      <c r="CJ895" s="8"/>
      <c r="CK895" s="8"/>
      <c r="CL895" s="8"/>
      <c r="CM895" s="8"/>
      <c r="CN895" s="8"/>
      <c r="CO895" s="8"/>
      <c r="CP895" s="8"/>
      <c r="CQ895" s="8"/>
      <c r="CR895" s="8"/>
      <c r="CS895" s="8"/>
      <c r="CT895" s="8"/>
      <c r="CU895" s="8"/>
      <c r="CV895" s="8"/>
    </row>
    <row r="896" spans="1:100" s="7" customFormat="1" ht="43.5" customHeight="1" x14ac:dyDescent="0.25">
      <c r="A896" s="311" t="s">
        <v>144</v>
      </c>
      <c r="B896" s="369" t="s">
        <v>919</v>
      </c>
      <c r="C896" s="398" t="s">
        <v>920</v>
      </c>
      <c r="D896" s="358" t="s">
        <v>3128</v>
      </c>
      <c r="E896" s="314" t="s">
        <v>381</v>
      </c>
      <c r="F896" s="315" t="s">
        <v>2125</v>
      </c>
      <c r="G896" s="313" t="s">
        <v>167</v>
      </c>
      <c r="H896" s="313" t="s">
        <v>967</v>
      </c>
      <c r="I896" s="316">
        <v>60000</v>
      </c>
      <c r="J896" s="316">
        <f>-K3026/0.0833333333333333</f>
        <v>0</v>
      </c>
      <c r="K896" s="316"/>
      <c r="L896" s="317">
        <v>42641</v>
      </c>
      <c r="M896" s="317">
        <v>42684</v>
      </c>
      <c r="N896" s="317">
        <v>43048</v>
      </c>
      <c r="O896" s="338">
        <f>YEAR(N896)</f>
        <v>2017</v>
      </c>
      <c r="P896" s="336">
        <f>MONTH(N896)</f>
        <v>11</v>
      </c>
      <c r="Q896" s="333" t="str">
        <f>IF(P896&gt;9,CONCATENATE(O896,P896),CONCATENATE(O896,"0",P896))</f>
        <v>201711</v>
      </c>
      <c r="R896" s="354" t="s">
        <v>44</v>
      </c>
      <c r="S896" s="319">
        <v>0</v>
      </c>
      <c r="T896" s="319">
        <v>0</v>
      </c>
      <c r="U896" s="262"/>
      <c r="V896" s="363"/>
      <c r="W896" s="360"/>
      <c r="X896" s="363"/>
      <c r="Y896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96" s="422"/>
      <c r="AA896" s="349"/>
      <c r="AB896" s="349"/>
      <c r="AC896" s="349"/>
      <c r="AD896" s="349"/>
      <c r="AE896" s="349"/>
      <c r="AF896" s="349"/>
      <c r="AG896" s="349"/>
      <c r="AH896" s="349"/>
      <c r="AI896" s="349"/>
      <c r="AJ896" s="349"/>
      <c r="AK896" s="349"/>
      <c r="AL896" s="349"/>
      <c r="AM896" s="349"/>
      <c r="AN896" s="349"/>
      <c r="AO896" s="349"/>
      <c r="AP896" s="349"/>
      <c r="AQ896" s="349"/>
      <c r="AR896" s="8"/>
      <c r="AS896" s="8"/>
      <c r="AT896" s="8"/>
      <c r="AU896" s="8"/>
      <c r="AV896" s="8"/>
      <c r="AW896" s="8"/>
      <c r="AX896" s="8"/>
      <c r="AY896" s="8"/>
      <c r="AZ896" s="8"/>
      <c r="BA896" s="8"/>
      <c r="BB896" s="8"/>
      <c r="BC896" s="8"/>
      <c r="BD896" s="8"/>
      <c r="BE896" s="8"/>
      <c r="BF896" s="8"/>
      <c r="BG896" s="8"/>
      <c r="BH896" s="8"/>
      <c r="BI896" s="8"/>
      <c r="BJ896" s="8"/>
      <c r="BK896" s="8"/>
      <c r="BL896" s="8"/>
      <c r="BM896" s="8"/>
      <c r="BN896" s="8"/>
      <c r="BO896" s="8"/>
      <c r="BP896" s="8"/>
      <c r="BQ896" s="8"/>
      <c r="BR896" s="8"/>
      <c r="BS896" s="8"/>
      <c r="BT896" s="8"/>
      <c r="BU896" s="8"/>
      <c r="BV896" s="8"/>
      <c r="BW896" s="8"/>
      <c r="BX896" s="8"/>
      <c r="BY896" s="8"/>
      <c r="BZ896" s="8"/>
      <c r="CA896" s="8"/>
      <c r="CB896" s="8"/>
      <c r="CC896" s="8"/>
      <c r="CD896" s="8"/>
      <c r="CE896" s="8"/>
      <c r="CF896" s="8"/>
      <c r="CG896" s="8"/>
      <c r="CH896" s="8"/>
      <c r="CI896" s="8"/>
      <c r="CJ896" s="8"/>
      <c r="CK896" s="8"/>
      <c r="CL896" s="8"/>
      <c r="CM896" s="8"/>
      <c r="CN896" s="8"/>
      <c r="CO896" s="8"/>
      <c r="CP896" s="8"/>
      <c r="CQ896" s="8"/>
      <c r="CR896" s="8"/>
      <c r="CS896" s="8"/>
      <c r="CT896" s="8"/>
      <c r="CU896" s="8"/>
      <c r="CV896" s="8"/>
    </row>
    <row r="897" spans="1:100" s="7" customFormat="1" ht="43.5" customHeight="1" x14ac:dyDescent="0.25">
      <c r="A897" s="305" t="s">
        <v>144</v>
      </c>
      <c r="B897" s="369" t="s">
        <v>919</v>
      </c>
      <c r="C897" s="398" t="s">
        <v>920</v>
      </c>
      <c r="D897" s="306" t="s">
        <v>2106</v>
      </c>
      <c r="E897" s="314" t="s">
        <v>381</v>
      </c>
      <c r="F897" s="315" t="s">
        <v>1636</v>
      </c>
      <c r="G897" s="313" t="s">
        <v>3</v>
      </c>
      <c r="H897" s="313" t="s">
        <v>1637</v>
      </c>
      <c r="I897" s="316">
        <v>750000</v>
      </c>
      <c r="J897" s="316">
        <f>-K3023/0.0833333333333333</f>
        <v>0</v>
      </c>
      <c r="K897" s="316"/>
      <c r="L897" s="317">
        <v>42648</v>
      </c>
      <c r="M897" s="317">
        <v>42686</v>
      </c>
      <c r="N897" s="318">
        <v>43050</v>
      </c>
      <c r="O897" s="336">
        <f>YEAR(N897)</f>
        <v>2017</v>
      </c>
      <c r="P897" s="336">
        <f>MONTH(N897)</f>
        <v>11</v>
      </c>
      <c r="Q897" s="326" t="str">
        <f>IF(P897&gt;9,CONCATENATE(O897,P897),CONCATENATE(O897,"0",P897))</f>
        <v>201711</v>
      </c>
      <c r="R897" s="311" t="s">
        <v>44</v>
      </c>
      <c r="S897" s="319">
        <v>0</v>
      </c>
      <c r="T897" s="319">
        <v>0</v>
      </c>
      <c r="U897" s="313"/>
      <c r="V897" s="360"/>
      <c r="W897" s="360"/>
      <c r="X897" s="360"/>
      <c r="Y897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97" s="422"/>
      <c r="AA897" s="422"/>
      <c r="AB897" s="349"/>
      <c r="AC897" s="349"/>
      <c r="AD897" s="349"/>
      <c r="AE897" s="349"/>
      <c r="AF897" s="349"/>
      <c r="AG897" s="349"/>
      <c r="AH897" s="349"/>
      <c r="AI897" s="349"/>
      <c r="AJ897" s="349"/>
      <c r="AK897" s="349"/>
      <c r="AL897" s="349"/>
      <c r="AM897" s="349"/>
      <c r="AN897" s="349"/>
      <c r="AO897" s="349"/>
      <c r="AP897" s="349"/>
      <c r="AQ897" s="349"/>
      <c r="AR897" s="8"/>
      <c r="AS897" s="8"/>
      <c r="AT897" s="8"/>
      <c r="AU897" s="8"/>
      <c r="AV897" s="8"/>
      <c r="AW897" s="8"/>
      <c r="AX897" s="8"/>
      <c r="AY897" s="8"/>
      <c r="AZ897" s="8"/>
      <c r="BA897" s="8"/>
      <c r="BB897" s="8"/>
      <c r="BC897" s="8"/>
      <c r="BD897" s="8"/>
      <c r="BE897" s="8"/>
      <c r="BF897" s="8"/>
      <c r="BG897" s="8"/>
      <c r="BH897" s="8"/>
      <c r="BI897" s="8"/>
      <c r="BJ897" s="8"/>
      <c r="BK897" s="8"/>
      <c r="BL897" s="8"/>
      <c r="BM897" s="8"/>
      <c r="BN897" s="8"/>
      <c r="BO897" s="8"/>
      <c r="BP897" s="8"/>
      <c r="BQ897" s="8"/>
      <c r="BR897" s="8"/>
      <c r="BS897" s="8"/>
      <c r="BT897" s="8"/>
      <c r="BU897" s="8"/>
      <c r="BV897" s="8"/>
      <c r="BW897" s="8"/>
      <c r="BX897" s="8"/>
      <c r="BY897" s="8"/>
      <c r="BZ897" s="8"/>
      <c r="CA897" s="8"/>
      <c r="CB897" s="8"/>
      <c r="CC897" s="8"/>
      <c r="CD897" s="8"/>
      <c r="CE897" s="8"/>
      <c r="CF897" s="8"/>
      <c r="CG897" s="8"/>
      <c r="CH897" s="8"/>
      <c r="CI897" s="8"/>
      <c r="CJ897" s="8"/>
      <c r="CK897" s="8"/>
      <c r="CL897" s="8"/>
      <c r="CM897" s="8"/>
      <c r="CN897" s="8"/>
      <c r="CO897" s="8"/>
      <c r="CP897" s="8"/>
      <c r="CQ897" s="8"/>
      <c r="CR897" s="8"/>
      <c r="CS897" s="8"/>
      <c r="CT897" s="8"/>
      <c r="CU897" s="8"/>
      <c r="CV897" s="8"/>
    </row>
    <row r="898" spans="1:100" s="7" customFormat="1" ht="43.5" customHeight="1" x14ac:dyDescent="0.25">
      <c r="A898" s="354" t="s">
        <v>144</v>
      </c>
      <c r="B898" s="378" t="s">
        <v>919</v>
      </c>
      <c r="C898" s="370" t="s">
        <v>920</v>
      </c>
      <c r="D898" s="358" t="s">
        <v>1768</v>
      </c>
      <c r="E898" s="358" t="s">
        <v>381</v>
      </c>
      <c r="F898" s="359" t="s">
        <v>46</v>
      </c>
      <c r="G898" s="355" t="s">
        <v>452</v>
      </c>
      <c r="H898" s="355" t="s">
        <v>1769</v>
      </c>
      <c r="I898" s="371">
        <v>246000</v>
      </c>
      <c r="J898" s="371">
        <f>-K2481/0.0833333333333333</f>
        <v>0</v>
      </c>
      <c r="K898" s="371"/>
      <c r="L898" s="372">
        <v>42648</v>
      </c>
      <c r="M898" s="372">
        <v>42687</v>
      </c>
      <c r="N898" s="373">
        <v>43051</v>
      </c>
      <c r="O898" s="374">
        <f>YEAR(N898)</f>
        <v>2017</v>
      </c>
      <c r="P898" s="374">
        <f>MONTH(N898)</f>
        <v>11</v>
      </c>
      <c r="Q898" s="375" t="str">
        <f>IF(P898&gt;9,CONCATENATE(O898,P898),CONCATENATE(O898,"0",P898))</f>
        <v>201711</v>
      </c>
      <c r="R898" s="354" t="s">
        <v>268</v>
      </c>
      <c r="S898" s="376">
        <v>0</v>
      </c>
      <c r="T898" s="376">
        <v>0</v>
      </c>
      <c r="U898" s="356"/>
      <c r="V898" s="348"/>
      <c r="W898" s="348"/>
      <c r="X898" s="348"/>
      <c r="Y898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98" s="422"/>
      <c r="AA898" s="349"/>
      <c r="AB898" s="349"/>
      <c r="AC898" s="349"/>
      <c r="AD898" s="349"/>
      <c r="AE898" s="349"/>
      <c r="AF898" s="349"/>
      <c r="AG898" s="349"/>
      <c r="AH898" s="349"/>
      <c r="AI898" s="349"/>
      <c r="AJ898" s="349"/>
      <c r="AK898" s="349"/>
      <c r="AL898" s="349"/>
      <c r="AM898" s="349"/>
      <c r="AN898" s="349"/>
      <c r="AO898" s="349"/>
      <c r="AP898" s="349"/>
      <c r="AQ898" s="349"/>
      <c r="AR898" s="8"/>
      <c r="AS898" s="8"/>
      <c r="AT898" s="8"/>
      <c r="AU898" s="8"/>
      <c r="AV898" s="8"/>
      <c r="AW898" s="8"/>
      <c r="AX898" s="8"/>
      <c r="AY898" s="8"/>
      <c r="AZ898" s="8"/>
      <c r="BA898" s="8"/>
      <c r="BB898" s="8"/>
      <c r="BC898" s="8"/>
      <c r="BD898" s="8"/>
      <c r="BE898" s="8"/>
      <c r="BF898" s="8"/>
      <c r="BG898" s="8"/>
      <c r="BH898" s="8"/>
      <c r="BI898" s="8"/>
      <c r="BJ898" s="8"/>
      <c r="BK898" s="8"/>
      <c r="BL898" s="8"/>
      <c r="BM898" s="8"/>
      <c r="BN898" s="8"/>
      <c r="BO898" s="8"/>
      <c r="BP898" s="8"/>
      <c r="BQ898" s="8"/>
      <c r="BR898" s="8"/>
      <c r="BS898" s="8"/>
      <c r="BT898" s="8"/>
      <c r="BU898" s="8"/>
      <c r="BV898" s="8"/>
      <c r="BW898" s="8"/>
      <c r="BX898" s="8"/>
      <c r="BY898" s="8"/>
      <c r="BZ898" s="8"/>
      <c r="CA898" s="8"/>
      <c r="CB898" s="8"/>
      <c r="CC898" s="8"/>
      <c r="CD898" s="8"/>
      <c r="CE898" s="8"/>
      <c r="CF898" s="8"/>
      <c r="CG898" s="8"/>
      <c r="CH898" s="8"/>
      <c r="CI898" s="8"/>
      <c r="CJ898" s="8"/>
      <c r="CK898" s="8"/>
      <c r="CL898" s="8"/>
      <c r="CM898" s="8"/>
      <c r="CN898" s="8"/>
      <c r="CO898" s="8"/>
      <c r="CP898" s="8"/>
      <c r="CQ898" s="8"/>
      <c r="CR898" s="8"/>
      <c r="CS898" s="8"/>
      <c r="CT898" s="8"/>
      <c r="CU898" s="8"/>
      <c r="CV898" s="8"/>
    </row>
    <row r="899" spans="1:100" s="7" customFormat="1" ht="43.5" customHeight="1" x14ac:dyDescent="0.25">
      <c r="A899" s="305" t="s">
        <v>144</v>
      </c>
      <c r="B899" s="369" t="s">
        <v>919</v>
      </c>
      <c r="C899" s="398" t="s">
        <v>920</v>
      </c>
      <c r="D899" s="306"/>
      <c r="E899" s="306" t="s">
        <v>381</v>
      </c>
      <c r="F899" s="307" t="s">
        <v>46</v>
      </c>
      <c r="G899" s="308" t="s">
        <v>455</v>
      </c>
      <c r="H899" s="356" t="s">
        <v>1219</v>
      </c>
      <c r="I899" s="309">
        <v>300000</v>
      </c>
      <c r="J899" s="309">
        <f>-K3028/0.0833333333333333</f>
        <v>0</v>
      </c>
      <c r="K899" s="309"/>
      <c r="L899" s="310">
        <v>42669</v>
      </c>
      <c r="M899" s="310">
        <v>42689</v>
      </c>
      <c r="N899" s="310">
        <v>43053</v>
      </c>
      <c r="O899" s="337">
        <f>YEAR(N899)</f>
        <v>2017</v>
      </c>
      <c r="P899" s="336">
        <f>MONTH(N899)</f>
        <v>11</v>
      </c>
      <c r="Q899" s="332" t="str">
        <f>IF(P899&gt;9,CONCATENATE(O899,P899),CONCATENATE(O899,"0",P899))</f>
        <v>201711</v>
      </c>
      <c r="R899" s="354">
        <v>0</v>
      </c>
      <c r="S899" s="312">
        <v>0</v>
      </c>
      <c r="T899" s="312">
        <v>0</v>
      </c>
      <c r="U899" s="365"/>
      <c r="V899" s="360"/>
      <c r="W899" s="360"/>
      <c r="X899" s="360"/>
      <c r="Y899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899" s="422"/>
      <c r="AA899" s="349"/>
      <c r="AB899" s="349"/>
      <c r="AC899" s="349"/>
      <c r="AD899" s="349"/>
      <c r="AE899" s="349"/>
      <c r="AF899" s="349"/>
      <c r="AG899" s="349"/>
      <c r="AH899" s="349"/>
      <c r="AI899" s="349"/>
      <c r="AJ899" s="349"/>
      <c r="AK899" s="349"/>
      <c r="AL899" s="349"/>
      <c r="AM899" s="349"/>
      <c r="AN899" s="349"/>
      <c r="AO899" s="349"/>
      <c r="AP899" s="349"/>
      <c r="AQ899" s="349"/>
      <c r="AR899" s="8"/>
      <c r="AS899" s="8"/>
      <c r="AT899" s="8"/>
      <c r="AU899" s="8"/>
      <c r="AV899" s="8"/>
      <c r="AW899" s="8"/>
      <c r="AX899" s="8"/>
      <c r="AY899" s="8"/>
      <c r="AZ899" s="8"/>
      <c r="BA899" s="8"/>
      <c r="BB899" s="8"/>
      <c r="BC899" s="8"/>
      <c r="BD899" s="8"/>
      <c r="BE899" s="8"/>
      <c r="BF899" s="8"/>
      <c r="BG899" s="8"/>
      <c r="BH899" s="8"/>
      <c r="BI899" s="8"/>
      <c r="BJ899" s="8"/>
      <c r="BK899" s="8"/>
      <c r="BL899" s="8"/>
      <c r="BM899" s="8"/>
      <c r="BN899" s="8"/>
      <c r="BO899" s="8"/>
      <c r="BP899" s="8"/>
      <c r="BQ899" s="8"/>
      <c r="BR899" s="8"/>
      <c r="BS899" s="8"/>
      <c r="BT899" s="8"/>
      <c r="BU899" s="8"/>
      <c r="BV899" s="8"/>
      <c r="BW899" s="8"/>
      <c r="BX899" s="8"/>
      <c r="BY899" s="8"/>
      <c r="BZ899" s="8"/>
      <c r="CA899" s="8"/>
      <c r="CB899" s="8"/>
      <c r="CC899" s="8"/>
      <c r="CD899" s="8"/>
      <c r="CE899" s="8"/>
      <c r="CF899" s="8"/>
      <c r="CG899" s="8"/>
      <c r="CH899" s="8"/>
      <c r="CI899" s="8"/>
      <c r="CJ899" s="8"/>
      <c r="CK899" s="8"/>
      <c r="CL899" s="8"/>
      <c r="CM899" s="8"/>
      <c r="CN899" s="8"/>
      <c r="CO899" s="8"/>
      <c r="CP899" s="8"/>
      <c r="CQ899" s="8"/>
      <c r="CR899" s="8"/>
      <c r="CS899" s="8"/>
      <c r="CT899" s="8"/>
      <c r="CU899" s="8"/>
      <c r="CV899" s="8"/>
    </row>
    <row r="900" spans="1:100" s="7" customFormat="1" ht="43.5" customHeight="1" x14ac:dyDescent="0.25">
      <c r="A900" s="311" t="s">
        <v>144</v>
      </c>
      <c r="B900" s="369" t="s">
        <v>919</v>
      </c>
      <c r="C900" s="398" t="s">
        <v>920</v>
      </c>
      <c r="D900" s="314"/>
      <c r="E900" s="314" t="s">
        <v>403</v>
      </c>
      <c r="F900" s="315" t="s">
        <v>948</v>
      </c>
      <c r="G900" s="313" t="s">
        <v>834</v>
      </c>
      <c r="H900" s="355" t="s">
        <v>1704</v>
      </c>
      <c r="I900" s="316">
        <v>375000</v>
      </c>
      <c r="J900" s="316">
        <f>-K3020/0.0833333333333333</f>
        <v>0</v>
      </c>
      <c r="K900" s="316"/>
      <c r="L900" s="317">
        <v>42648</v>
      </c>
      <c r="M900" s="317">
        <v>42690</v>
      </c>
      <c r="N900" s="317">
        <v>43054</v>
      </c>
      <c r="O900" s="338">
        <f>YEAR(N900)</f>
        <v>2017</v>
      </c>
      <c r="P900" s="336">
        <f>MONTH(N900)</f>
        <v>11</v>
      </c>
      <c r="Q900" s="333" t="str">
        <f>IF(P900&gt;9,CONCATENATE(O900,P900),CONCATENATE(O900,"0",P900))</f>
        <v>201711</v>
      </c>
      <c r="R900" s="311">
        <v>0</v>
      </c>
      <c r="S900" s="319">
        <v>0</v>
      </c>
      <c r="T900" s="319">
        <v>0</v>
      </c>
      <c r="U900" s="355"/>
      <c r="V900" s="363"/>
      <c r="W900" s="360"/>
      <c r="X900" s="363"/>
      <c r="Y900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00" s="422"/>
      <c r="AA900" s="349"/>
      <c r="AB900" s="349"/>
      <c r="AC900" s="349"/>
      <c r="AD900" s="349"/>
      <c r="AE900" s="349"/>
      <c r="AF900" s="349"/>
      <c r="AG900" s="349"/>
      <c r="AH900" s="349"/>
      <c r="AI900" s="349"/>
      <c r="AJ900" s="349"/>
      <c r="AK900" s="349"/>
      <c r="AL900" s="349"/>
      <c r="AM900" s="349"/>
      <c r="AN900" s="349"/>
      <c r="AO900" s="349"/>
      <c r="AP900" s="349"/>
      <c r="AQ900" s="349"/>
      <c r="AR900" s="8"/>
      <c r="AS900" s="8"/>
      <c r="AT900" s="8"/>
      <c r="AU900" s="8"/>
      <c r="AV900" s="8"/>
      <c r="AW900" s="8"/>
      <c r="AX900" s="8"/>
      <c r="AY900" s="8"/>
      <c r="AZ900" s="8"/>
      <c r="BA900" s="8"/>
      <c r="BB900" s="8"/>
      <c r="BC900" s="8"/>
      <c r="BD900" s="8"/>
      <c r="BE900" s="8"/>
      <c r="BF900" s="8"/>
      <c r="BG900" s="8"/>
      <c r="BH900" s="8"/>
      <c r="BI900" s="8"/>
      <c r="BJ900" s="8"/>
      <c r="BK900" s="8"/>
      <c r="BL900" s="8"/>
      <c r="BM900" s="8"/>
      <c r="BN900" s="8"/>
      <c r="BO900" s="8"/>
      <c r="BP900" s="8"/>
      <c r="BQ900" s="8"/>
      <c r="BR900" s="8"/>
      <c r="BS900" s="8"/>
      <c r="BT900" s="8"/>
      <c r="BU900" s="8"/>
      <c r="BV900" s="8"/>
      <c r="BW900" s="8"/>
      <c r="BX900" s="8"/>
      <c r="BY900" s="8"/>
      <c r="BZ900" s="8"/>
      <c r="CA900" s="8"/>
      <c r="CB900" s="8"/>
      <c r="CC900" s="8"/>
      <c r="CD900" s="8"/>
      <c r="CE900" s="8"/>
      <c r="CF900" s="8"/>
      <c r="CG900" s="8"/>
      <c r="CH900" s="8"/>
      <c r="CI900" s="8"/>
      <c r="CJ900" s="8"/>
      <c r="CK900" s="8"/>
      <c r="CL900" s="8"/>
      <c r="CM900" s="8"/>
      <c r="CN900" s="8"/>
      <c r="CO900" s="8"/>
      <c r="CP900" s="8"/>
      <c r="CQ900" s="8"/>
      <c r="CR900" s="8"/>
      <c r="CS900" s="8"/>
      <c r="CT900" s="8"/>
      <c r="CU900" s="8"/>
      <c r="CV900" s="8"/>
    </row>
    <row r="901" spans="1:100" s="7" customFormat="1" ht="43.5" customHeight="1" x14ac:dyDescent="0.25">
      <c r="A901" s="311" t="s">
        <v>144</v>
      </c>
      <c r="B901" s="369" t="s">
        <v>919</v>
      </c>
      <c r="C901" s="398" t="s">
        <v>920</v>
      </c>
      <c r="D901" s="314"/>
      <c r="E901" s="314" t="s">
        <v>403</v>
      </c>
      <c r="F901" s="315" t="s">
        <v>948</v>
      </c>
      <c r="G901" s="313" t="s">
        <v>834</v>
      </c>
      <c r="H901" s="313" t="s">
        <v>139</v>
      </c>
      <c r="I901" s="316">
        <v>425000</v>
      </c>
      <c r="J901" s="316">
        <f>-K3022/0.0833333333333333</f>
        <v>0</v>
      </c>
      <c r="K901" s="316"/>
      <c r="L901" s="317">
        <v>42648</v>
      </c>
      <c r="M901" s="317">
        <v>42690</v>
      </c>
      <c r="N901" s="317">
        <v>43054</v>
      </c>
      <c r="O901" s="338">
        <f>YEAR(N901)</f>
        <v>2017</v>
      </c>
      <c r="P901" s="336">
        <f>MONTH(N901)</f>
        <v>11</v>
      </c>
      <c r="Q901" s="333" t="str">
        <f>IF(P901&gt;9,CONCATENATE(O901,P901),CONCATENATE(O901,"0",P901))</f>
        <v>201711</v>
      </c>
      <c r="R901" s="311">
        <v>0</v>
      </c>
      <c r="S901" s="319">
        <v>0</v>
      </c>
      <c r="T901" s="319">
        <v>0</v>
      </c>
      <c r="U901" s="355"/>
      <c r="V901" s="363"/>
      <c r="W901" s="360"/>
      <c r="X901" s="363"/>
      <c r="Y901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01" s="349"/>
      <c r="AA901" s="349"/>
      <c r="AB901" s="349"/>
      <c r="AC901" s="349"/>
      <c r="AD901" s="349"/>
      <c r="AE901" s="349"/>
      <c r="AF901" s="349"/>
      <c r="AG901" s="349"/>
      <c r="AH901" s="349"/>
      <c r="AI901" s="349"/>
      <c r="AJ901" s="349"/>
      <c r="AK901" s="349"/>
      <c r="AL901" s="349"/>
      <c r="AM901" s="349"/>
      <c r="AN901" s="349"/>
      <c r="AO901" s="349"/>
      <c r="AP901" s="349"/>
      <c r="AQ901" s="349"/>
      <c r="AR901" s="8"/>
      <c r="AS901" s="8"/>
      <c r="AT901" s="8"/>
      <c r="AU901" s="8"/>
      <c r="AV901" s="8"/>
      <c r="AW901" s="8"/>
      <c r="AX901" s="8"/>
      <c r="AY901" s="8"/>
      <c r="AZ901" s="8"/>
      <c r="BA901" s="8"/>
      <c r="BB901" s="8"/>
      <c r="BC901" s="8"/>
      <c r="BD901" s="8"/>
      <c r="BE901" s="8"/>
      <c r="BF901" s="8"/>
      <c r="BG901" s="8"/>
      <c r="BH901" s="8"/>
      <c r="BI901" s="8"/>
      <c r="BJ901" s="8"/>
      <c r="BK901" s="8"/>
      <c r="BL901" s="8"/>
      <c r="BM901" s="8"/>
      <c r="BN901" s="8"/>
      <c r="BO901" s="8"/>
      <c r="BP901" s="8"/>
      <c r="BQ901" s="8"/>
      <c r="BR901" s="8"/>
      <c r="BS901" s="8"/>
      <c r="BT901" s="8"/>
      <c r="BU901" s="8"/>
      <c r="BV901" s="8"/>
      <c r="BW901" s="8"/>
      <c r="BX901" s="8"/>
      <c r="BY901" s="8"/>
      <c r="BZ901" s="8"/>
      <c r="CA901" s="8"/>
      <c r="CB901" s="8"/>
      <c r="CC901" s="8"/>
      <c r="CD901" s="8"/>
      <c r="CE901" s="8"/>
      <c r="CF901" s="8"/>
      <c r="CG901" s="8"/>
      <c r="CH901" s="8"/>
      <c r="CI901" s="8"/>
      <c r="CJ901" s="8"/>
      <c r="CK901" s="8"/>
      <c r="CL901" s="8"/>
      <c r="CM901" s="8"/>
      <c r="CN901" s="8"/>
      <c r="CO901" s="8"/>
      <c r="CP901" s="8"/>
      <c r="CQ901" s="8"/>
      <c r="CR901" s="8"/>
      <c r="CS901" s="8"/>
      <c r="CT901" s="8"/>
      <c r="CU901" s="8"/>
      <c r="CV901" s="8"/>
    </row>
    <row r="902" spans="1:100" s="7" customFormat="1" ht="43.5" customHeight="1" x14ac:dyDescent="0.25">
      <c r="A902" s="305" t="s">
        <v>144</v>
      </c>
      <c r="B902" s="369" t="s">
        <v>919</v>
      </c>
      <c r="C902" s="398" t="s">
        <v>920</v>
      </c>
      <c r="D902" s="306" t="s">
        <v>739</v>
      </c>
      <c r="E902" s="306" t="s">
        <v>381</v>
      </c>
      <c r="F902" s="307" t="s">
        <v>1602</v>
      </c>
      <c r="G902" s="308" t="s">
        <v>536</v>
      </c>
      <c r="H902" s="308" t="s">
        <v>1603</v>
      </c>
      <c r="I902" s="309">
        <v>60000</v>
      </c>
      <c r="J902" s="309">
        <f>-K3031/0.0833333333333333</f>
        <v>0</v>
      </c>
      <c r="K902" s="309"/>
      <c r="L902" s="310">
        <v>42648</v>
      </c>
      <c r="M902" s="310">
        <v>42690</v>
      </c>
      <c r="N902" s="310">
        <v>43054</v>
      </c>
      <c r="O902" s="337">
        <f>YEAR(N902)</f>
        <v>2017</v>
      </c>
      <c r="P902" s="336">
        <f>MONTH(N902)</f>
        <v>11</v>
      </c>
      <c r="Q902" s="332" t="str">
        <f>IF(P902&gt;9,CONCATENATE(O902,P902),CONCATENATE(O902,"0",P902))</f>
        <v>201711</v>
      </c>
      <c r="R902" s="311" t="s">
        <v>268</v>
      </c>
      <c r="S902" s="312">
        <v>0</v>
      </c>
      <c r="T902" s="312">
        <v>0</v>
      </c>
      <c r="U902" s="356"/>
      <c r="V902" s="363"/>
      <c r="W902" s="360"/>
      <c r="X902" s="363"/>
      <c r="Y902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02" s="422"/>
      <c r="AA902" s="349"/>
      <c r="AB902" s="349"/>
      <c r="AC902" s="349"/>
      <c r="AD902" s="349"/>
      <c r="AE902" s="349"/>
      <c r="AF902" s="349"/>
      <c r="AG902" s="349"/>
      <c r="AH902" s="349"/>
      <c r="AI902" s="349"/>
      <c r="AJ902" s="349"/>
      <c r="AK902" s="349"/>
      <c r="AL902" s="349"/>
      <c r="AM902" s="349"/>
      <c r="AN902" s="349"/>
      <c r="AO902" s="349"/>
      <c r="AP902" s="349"/>
      <c r="AQ902" s="349"/>
      <c r="AR902" s="8"/>
      <c r="AS902" s="8"/>
      <c r="AT902" s="8"/>
      <c r="AU902" s="8"/>
      <c r="AV902" s="8"/>
      <c r="AW902" s="8"/>
      <c r="AX902" s="8"/>
      <c r="AY902" s="8"/>
      <c r="AZ902" s="8"/>
      <c r="BA902" s="8"/>
      <c r="BB902" s="8"/>
      <c r="BC902" s="8"/>
      <c r="BD902" s="8"/>
      <c r="BE902" s="8"/>
      <c r="BF902" s="8"/>
      <c r="BG902" s="8"/>
      <c r="BH902" s="8"/>
      <c r="BI902" s="8"/>
      <c r="BJ902" s="8"/>
      <c r="BK902" s="8"/>
      <c r="BL902" s="8"/>
      <c r="BM902" s="8"/>
      <c r="BN902" s="8"/>
      <c r="BO902" s="8"/>
      <c r="BP902" s="8"/>
      <c r="BQ902" s="8"/>
      <c r="BR902" s="8"/>
      <c r="BS902" s="8"/>
      <c r="BT902" s="8"/>
      <c r="BU902" s="8"/>
      <c r="BV902" s="8"/>
      <c r="BW902" s="8"/>
      <c r="BX902" s="8"/>
      <c r="BY902" s="8"/>
      <c r="BZ902" s="8"/>
      <c r="CA902" s="8"/>
      <c r="CB902" s="8"/>
      <c r="CC902" s="8"/>
      <c r="CD902" s="8"/>
      <c r="CE902" s="8"/>
      <c r="CF902" s="8"/>
      <c r="CG902" s="8"/>
      <c r="CH902" s="8"/>
      <c r="CI902" s="8"/>
      <c r="CJ902" s="8"/>
      <c r="CK902" s="8"/>
      <c r="CL902" s="8"/>
      <c r="CM902" s="8"/>
      <c r="CN902" s="8"/>
      <c r="CO902" s="8"/>
      <c r="CP902" s="8"/>
      <c r="CQ902" s="8"/>
      <c r="CR902" s="8"/>
      <c r="CS902" s="8"/>
      <c r="CT902" s="8"/>
      <c r="CU902" s="8"/>
      <c r="CV902" s="8"/>
    </row>
    <row r="903" spans="1:100" s="7" customFormat="1" ht="43.5" customHeight="1" x14ac:dyDescent="0.25">
      <c r="A903" s="311" t="s">
        <v>144</v>
      </c>
      <c r="B903" s="369" t="s">
        <v>919</v>
      </c>
      <c r="C903" s="398" t="s">
        <v>920</v>
      </c>
      <c r="D903" s="314" t="s">
        <v>2174</v>
      </c>
      <c r="E903" s="306" t="s">
        <v>381</v>
      </c>
      <c r="F903" s="307" t="s">
        <v>1591</v>
      </c>
      <c r="G903" s="308" t="s">
        <v>457</v>
      </c>
      <c r="H903" s="308" t="s">
        <v>1592</v>
      </c>
      <c r="I903" s="309">
        <v>5474</v>
      </c>
      <c r="J903" s="309">
        <f>-K3031/0.0833333333333333</f>
        <v>0</v>
      </c>
      <c r="K903" s="309"/>
      <c r="L903" s="310" t="s">
        <v>328</v>
      </c>
      <c r="M903" s="310">
        <v>42691</v>
      </c>
      <c r="N903" s="310">
        <v>43055</v>
      </c>
      <c r="O903" s="337">
        <f>YEAR(N903)</f>
        <v>2017</v>
      </c>
      <c r="P903" s="336">
        <f>MONTH(N903)</f>
        <v>11</v>
      </c>
      <c r="Q903" s="332" t="str">
        <f>IF(P903&gt;9,CONCATENATE(O903,P903),CONCATENATE(O903,"0",P903))</f>
        <v>201711</v>
      </c>
      <c r="R903" s="311">
        <v>0</v>
      </c>
      <c r="S903" s="312">
        <v>0</v>
      </c>
      <c r="T903" s="312">
        <v>0</v>
      </c>
      <c r="U903" s="356"/>
      <c r="V903" s="360"/>
      <c r="W903" s="360"/>
      <c r="X903" s="360"/>
      <c r="Y903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03" s="422"/>
      <c r="AA903" s="349"/>
      <c r="AB903" s="349"/>
      <c r="AC903" s="349"/>
      <c r="AD903" s="349"/>
      <c r="AE903" s="349"/>
      <c r="AF903" s="349"/>
      <c r="AG903" s="349"/>
      <c r="AH903" s="349"/>
      <c r="AI903" s="349"/>
      <c r="AJ903" s="349"/>
      <c r="AK903" s="349"/>
      <c r="AL903" s="349"/>
      <c r="AM903" s="349"/>
      <c r="AN903" s="349"/>
      <c r="AO903" s="349"/>
      <c r="AP903" s="349"/>
      <c r="AQ903" s="349"/>
      <c r="AR903" s="8"/>
      <c r="AS903" s="8"/>
      <c r="AT903" s="8"/>
      <c r="AU903" s="8"/>
      <c r="AV903" s="8"/>
      <c r="AW903" s="8"/>
      <c r="AX903" s="8"/>
      <c r="AY903" s="8"/>
      <c r="AZ903" s="8"/>
      <c r="BA903" s="8"/>
      <c r="BB903" s="8"/>
      <c r="BC903" s="8"/>
      <c r="BD903" s="8"/>
      <c r="BE903" s="8"/>
      <c r="BF903" s="8"/>
      <c r="BG903" s="8"/>
      <c r="BH903" s="8"/>
      <c r="BI903" s="8"/>
      <c r="BJ903" s="8"/>
      <c r="BK903" s="8"/>
      <c r="BL903" s="8"/>
      <c r="BM903" s="8"/>
      <c r="BN903" s="8"/>
      <c r="BO903" s="8"/>
      <c r="BP903" s="8"/>
      <c r="BQ903" s="8"/>
      <c r="BR903" s="8"/>
      <c r="BS903" s="8"/>
      <c r="BT903" s="8"/>
      <c r="BU903" s="8"/>
      <c r="BV903" s="8"/>
      <c r="BW903" s="8"/>
      <c r="BX903" s="8"/>
      <c r="BY903" s="8"/>
      <c r="BZ903" s="8"/>
      <c r="CA903" s="8"/>
      <c r="CB903" s="8"/>
      <c r="CC903" s="8"/>
      <c r="CD903" s="8"/>
      <c r="CE903" s="8"/>
      <c r="CF903" s="8"/>
      <c r="CG903" s="8"/>
      <c r="CH903" s="8"/>
      <c r="CI903" s="8"/>
      <c r="CJ903" s="8"/>
      <c r="CK903" s="8"/>
      <c r="CL903" s="8"/>
      <c r="CM903" s="8"/>
      <c r="CN903" s="8"/>
      <c r="CO903" s="8"/>
      <c r="CP903" s="8"/>
      <c r="CQ903" s="8"/>
      <c r="CR903" s="8"/>
      <c r="CS903" s="8"/>
      <c r="CT903" s="8"/>
      <c r="CU903" s="8"/>
      <c r="CV903" s="8"/>
    </row>
    <row r="904" spans="1:100" s="7" customFormat="1" ht="43.5" customHeight="1" x14ac:dyDescent="0.25">
      <c r="A904" s="311" t="s">
        <v>144</v>
      </c>
      <c r="B904" s="369" t="s">
        <v>919</v>
      </c>
      <c r="C904" s="398" t="s">
        <v>920</v>
      </c>
      <c r="D904" s="314" t="s">
        <v>2175</v>
      </c>
      <c r="E904" s="314" t="s">
        <v>381</v>
      </c>
      <c r="F904" s="315" t="s">
        <v>1601</v>
      </c>
      <c r="G904" s="313" t="s">
        <v>541</v>
      </c>
      <c r="H904" s="313" t="s">
        <v>1613</v>
      </c>
      <c r="I904" s="316">
        <v>34000</v>
      </c>
      <c r="J904" s="316">
        <f>-K3032/0.0833333333333333</f>
        <v>0</v>
      </c>
      <c r="K904" s="316"/>
      <c r="L904" s="317">
        <v>42676</v>
      </c>
      <c r="M904" s="317">
        <v>42691</v>
      </c>
      <c r="N904" s="317">
        <v>43055</v>
      </c>
      <c r="O904" s="338">
        <f>YEAR(N904)</f>
        <v>2017</v>
      </c>
      <c r="P904" s="336">
        <f>MONTH(N904)</f>
        <v>11</v>
      </c>
      <c r="Q904" s="333" t="str">
        <f>IF(P904&gt;9,CONCATENATE(O904,P904),CONCATENATE(O904,"0",P904))</f>
        <v>201711</v>
      </c>
      <c r="R904" s="311">
        <v>0</v>
      </c>
      <c r="S904" s="376">
        <v>0</v>
      </c>
      <c r="T904" s="319">
        <v>0</v>
      </c>
      <c r="U904" s="355"/>
      <c r="V904" s="363"/>
      <c r="W904" s="360"/>
      <c r="X904" s="363"/>
      <c r="Y904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04" s="422"/>
      <c r="AA904" s="349"/>
      <c r="AB904" s="349"/>
      <c r="AC904" s="349"/>
      <c r="AD904" s="349"/>
      <c r="AE904" s="349"/>
      <c r="AF904" s="349"/>
      <c r="AG904" s="349"/>
      <c r="AH904" s="349"/>
      <c r="AI904" s="349"/>
      <c r="AJ904" s="349"/>
      <c r="AK904" s="349"/>
      <c r="AL904" s="349"/>
      <c r="AM904" s="349"/>
      <c r="AN904" s="349"/>
      <c r="AO904" s="349"/>
      <c r="AP904" s="349"/>
      <c r="AQ904" s="349"/>
      <c r="AR904" s="8"/>
      <c r="AS904" s="8"/>
      <c r="AT904" s="8"/>
      <c r="AU904" s="8"/>
      <c r="AV904" s="8"/>
      <c r="AW904" s="8"/>
      <c r="AX904" s="8"/>
      <c r="AY904" s="8"/>
      <c r="AZ904" s="8"/>
      <c r="BA904" s="8"/>
      <c r="BB904" s="8"/>
      <c r="BC904" s="8"/>
      <c r="BD904" s="8"/>
      <c r="BE904" s="8"/>
      <c r="BF904" s="8"/>
      <c r="BG904" s="8"/>
      <c r="BH904" s="8"/>
      <c r="BI904" s="8"/>
      <c r="BJ904" s="8"/>
      <c r="BK904" s="8"/>
      <c r="BL904" s="8"/>
      <c r="BM904" s="8"/>
      <c r="BN904" s="8"/>
      <c r="BO904" s="8"/>
      <c r="BP904" s="8"/>
      <c r="BQ904" s="8"/>
      <c r="BR904" s="8"/>
      <c r="BS904" s="8"/>
      <c r="BT904" s="8"/>
      <c r="BU904" s="8"/>
      <c r="BV904" s="8"/>
      <c r="BW904" s="8"/>
      <c r="BX904" s="8"/>
      <c r="BY904" s="8"/>
      <c r="BZ904" s="8"/>
      <c r="CA904" s="8"/>
      <c r="CB904" s="8"/>
      <c r="CC904" s="8"/>
      <c r="CD904" s="8"/>
      <c r="CE904" s="8"/>
      <c r="CF904" s="8"/>
      <c r="CG904" s="8"/>
      <c r="CH904" s="8"/>
      <c r="CI904" s="8"/>
      <c r="CJ904" s="8"/>
      <c r="CK904" s="8"/>
      <c r="CL904" s="8"/>
      <c r="CM904" s="8"/>
      <c r="CN904" s="8"/>
      <c r="CO904" s="8"/>
      <c r="CP904" s="8"/>
      <c r="CQ904" s="8"/>
      <c r="CR904" s="8"/>
      <c r="CS904" s="8"/>
      <c r="CT904" s="8"/>
      <c r="CU904" s="8"/>
      <c r="CV904" s="8"/>
    </row>
    <row r="905" spans="1:100" s="7" customFormat="1" ht="43.5" customHeight="1" x14ac:dyDescent="0.25">
      <c r="A905" s="311" t="s">
        <v>144</v>
      </c>
      <c r="B905" s="369" t="s">
        <v>919</v>
      </c>
      <c r="C905" s="398" t="s">
        <v>920</v>
      </c>
      <c r="D905" s="358" t="s">
        <v>1386</v>
      </c>
      <c r="E905" s="306" t="s">
        <v>381</v>
      </c>
      <c r="F905" s="307" t="s">
        <v>46</v>
      </c>
      <c r="G905" s="308" t="s">
        <v>1232</v>
      </c>
      <c r="H905" s="308" t="s">
        <v>1233</v>
      </c>
      <c r="I905" s="309">
        <v>220000</v>
      </c>
      <c r="J905" s="309">
        <f>-K2430/0.0833333333333333</f>
        <v>0</v>
      </c>
      <c r="K905" s="309"/>
      <c r="L905" s="317">
        <v>42676</v>
      </c>
      <c r="M905" s="317">
        <v>42694</v>
      </c>
      <c r="N905" s="310">
        <v>43058</v>
      </c>
      <c r="O905" s="337">
        <f>YEAR(N905)</f>
        <v>2017</v>
      </c>
      <c r="P905" s="336">
        <f>MONTH(N905)</f>
        <v>11</v>
      </c>
      <c r="Q905" s="332" t="str">
        <f>IF(P905&gt;9,CONCATENATE(O905,P905),CONCATENATE(O905,"0",P905))</f>
        <v>201711</v>
      </c>
      <c r="R905" s="311">
        <v>0</v>
      </c>
      <c r="S905" s="312">
        <v>0</v>
      </c>
      <c r="T905" s="312">
        <v>0</v>
      </c>
      <c r="U905" s="356"/>
      <c r="V905" s="363"/>
      <c r="W905" s="360"/>
      <c r="X905" s="363"/>
      <c r="Y905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05" s="422"/>
      <c r="AA905" s="349"/>
      <c r="AB905" s="349"/>
      <c r="AC905" s="349"/>
      <c r="AD905" s="349"/>
      <c r="AE905" s="349"/>
      <c r="AF905" s="349"/>
      <c r="AG905" s="349"/>
      <c r="AH905" s="349"/>
      <c r="AI905" s="349"/>
      <c r="AJ905" s="349"/>
      <c r="AK905" s="349"/>
      <c r="AL905" s="349"/>
      <c r="AM905" s="349"/>
      <c r="AN905" s="349"/>
      <c r="AO905" s="349"/>
      <c r="AP905" s="349"/>
      <c r="AQ905" s="349"/>
      <c r="AR905" s="8"/>
      <c r="AS905" s="8"/>
      <c r="AT905" s="8"/>
      <c r="AU905" s="8"/>
      <c r="AV905" s="8"/>
      <c r="AW905" s="8"/>
      <c r="AX905" s="8"/>
      <c r="AY905" s="8"/>
      <c r="AZ905" s="8"/>
      <c r="BA905" s="8"/>
      <c r="BB905" s="8"/>
      <c r="BC905" s="8"/>
      <c r="BD905" s="8"/>
      <c r="BE905" s="8"/>
      <c r="BF905" s="8"/>
      <c r="BG905" s="8"/>
      <c r="BH905" s="8"/>
      <c r="BI905" s="8"/>
      <c r="BJ905" s="8"/>
      <c r="BK905" s="8"/>
      <c r="BL905" s="8"/>
      <c r="BM905" s="8"/>
      <c r="BN905" s="8"/>
      <c r="BO905" s="8"/>
      <c r="BP905" s="8"/>
      <c r="BQ905" s="8"/>
      <c r="BR905" s="8"/>
      <c r="BS905" s="8"/>
      <c r="BT905" s="8"/>
      <c r="BU905" s="8"/>
      <c r="BV905" s="8"/>
      <c r="BW905" s="8"/>
      <c r="BX905" s="8"/>
      <c r="BY905" s="8"/>
      <c r="BZ905" s="8"/>
      <c r="CA905" s="8"/>
      <c r="CB905" s="8"/>
      <c r="CC905" s="8"/>
      <c r="CD905" s="8"/>
      <c r="CE905" s="8"/>
      <c r="CF905" s="8"/>
      <c r="CG905" s="8"/>
      <c r="CH905" s="8"/>
      <c r="CI905" s="8"/>
      <c r="CJ905" s="8"/>
      <c r="CK905" s="8"/>
      <c r="CL905" s="8"/>
      <c r="CM905" s="8"/>
      <c r="CN905" s="8"/>
      <c r="CO905" s="8"/>
      <c r="CP905" s="8"/>
      <c r="CQ905" s="8"/>
      <c r="CR905" s="8"/>
      <c r="CS905" s="8"/>
      <c r="CT905" s="8"/>
      <c r="CU905" s="8"/>
      <c r="CV905" s="8"/>
    </row>
    <row r="906" spans="1:100" s="7" customFormat="1" ht="43.5" customHeight="1" x14ac:dyDescent="0.25">
      <c r="A906" s="311" t="s">
        <v>144</v>
      </c>
      <c r="B906" s="369" t="s">
        <v>919</v>
      </c>
      <c r="C906" s="398" t="s">
        <v>920</v>
      </c>
      <c r="D906" s="314" t="s">
        <v>2849</v>
      </c>
      <c r="E906" s="306" t="s">
        <v>381</v>
      </c>
      <c r="F906" s="307" t="s">
        <v>46</v>
      </c>
      <c r="G906" s="308" t="s">
        <v>1230</v>
      </c>
      <c r="H906" s="308" t="s">
        <v>1231</v>
      </c>
      <c r="I906" s="309">
        <v>430000</v>
      </c>
      <c r="J906" s="309">
        <f>-K2435/0.0833333333333333</f>
        <v>0</v>
      </c>
      <c r="K906" s="309"/>
      <c r="L906" s="317">
        <v>42669</v>
      </c>
      <c r="M906" s="317">
        <v>42694</v>
      </c>
      <c r="N906" s="310">
        <v>43058</v>
      </c>
      <c r="O906" s="337">
        <f>YEAR(N906)</f>
        <v>2017</v>
      </c>
      <c r="P906" s="336">
        <f>MONTH(N906)</f>
        <v>11</v>
      </c>
      <c r="Q906" s="332" t="str">
        <f>IF(P906&gt;9,CONCATENATE(O906,P906),CONCATENATE(O906,"0",P906))</f>
        <v>201711</v>
      </c>
      <c r="R906" s="311">
        <v>0</v>
      </c>
      <c r="S906" s="312">
        <v>0</v>
      </c>
      <c r="T906" s="312">
        <v>0</v>
      </c>
      <c r="U906" s="308"/>
      <c r="V906" s="363"/>
      <c r="W906" s="360"/>
      <c r="X906" s="363"/>
      <c r="Y906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06" s="348"/>
      <c r="AA906" s="349"/>
      <c r="AB906" s="349"/>
      <c r="AC906" s="349"/>
      <c r="AD906" s="349"/>
      <c r="AE906" s="349"/>
      <c r="AF906" s="349"/>
      <c r="AG906" s="349"/>
      <c r="AH906" s="349"/>
      <c r="AI906" s="349"/>
      <c r="AJ906" s="349"/>
      <c r="AK906" s="349"/>
      <c r="AL906" s="349"/>
      <c r="AM906" s="349"/>
      <c r="AN906" s="349"/>
      <c r="AO906" s="349"/>
      <c r="AP906" s="349"/>
      <c r="AQ906" s="349"/>
      <c r="AR906" s="8"/>
      <c r="AS906" s="8"/>
      <c r="AT906" s="8"/>
      <c r="AU906" s="8"/>
      <c r="AV906" s="8"/>
      <c r="AW906" s="8"/>
      <c r="AX906" s="8"/>
      <c r="AY906" s="8"/>
      <c r="AZ906" s="8"/>
      <c r="BA906" s="8"/>
      <c r="BB906" s="8"/>
      <c r="BC906" s="8"/>
      <c r="BD906" s="8"/>
      <c r="BE906" s="8"/>
      <c r="BF906" s="8"/>
      <c r="BG906" s="8"/>
      <c r="BH906" s="8"/>
      <c r="BI906" s="8"/>
      <c r="BJ906" s="8"/>
      <c r="BK906" s="8"/>
      <c r="BL906" s="8"/>
      <c r="BM906" s="8"/>
      <c r="BN906" s="8"/>
      <c r="BO906" s="8"/>
      <c r="BP906" s="8"/>
      <c r="BQ906" s="8"/>
      <c r="BR906" s="8"/>
      <c r="BS906" s="8"/>
      <c r="BT906" s="8"/>
      <c r="BU906" s="8"/>
      <c r="BV906" s="8"/>
      <c r="BW906" s="8"/>
      <c r="BX906" s="8"/>
      <c r="BY906" s="8"/>
      <c r="BZ906" s="8"/>
      <c r="CA906" s="8"/>
      <c r="CB906" s="8"/>
      <c r="CC906" s="8"/>
      <c r="CD906" s="8"/>
      <c r="CE906" s="8"/>
      <c r="CF906" s="8"/>
      <c r="CG906" s="8"/>
      <c r="CH906" s="8"/>
      <c r="CI906" s="8"/>
      <c r="CJ906" s="8"/>
      <c r="CK906" s="8"/>
      <c r="CL906" s="8"/>
      <c r="CM906" s="8"/>
      <c r="CN906" s="8"/>
      <c r="CO906" s="8"/>
      <c r="CP906" s="8"/>
      <c r="CQ906" s="8"/>
      <c r="CR906" s="8"/>
      <c r="CS906" s="8"/>
      <c r="CT906" s="8"/>
      <c r="CU906" s="8"/>
      <c r="CV906" s="8"/>
    </row>
    <row r="907" spans="1:100" s="7" customFormat="1" ht="43.5" customHeight="1" x14ac:dyDescent="0.25">
      <c r="A907" s="305" t="s">
        <v>144</v>
      </c>
      <c r="B907" s="369" t="s">
        <v>919</v>
      </c>
      <c r="C907" s="398" t="s">
        <v>920</v>
      </c>
      <c r="D907" s="306"/>
      <c r="E907" s="306" t="s">
        <v>381</v>
      </c>
      <c r="F907" s="366" t="s">
        <v>3046</v>
      </c>
      <c r="G907" s="308" t="s">
        <v>172</v>
      </c>
      <c r="H907" s="308" t="s">
        <v>1645</v>
      </c>
      <c r="I907" s="309">
        <v>40000</v>
      </c>
      <c r="J907" s="309">
        <f>-K3037/0.0833333333333333</f>
        <v>0</v>
      </c>
      <c r="K907" s="309"/>
      <c r="L907" s="310">
        <v>42704</v>
      </c>
      <c r="M907" s="310">
        <v>42705</v>
      </c>
      <c r="N907" s="310">
        <v>43069</v>
      </c>
      <c r="O907" s="337">
        <f>YEAR(N907)</f>
        <v>2017</v>
      </c>
      <c r="P907" s="336">
        <f>MONTH(N907)</f>
        <v>11</v>
      </c>
      <c r="Q907" s="332" t="str">
        <f>IF(P907&gt;9,CONCATENATE(O907,P907),CONCATENATE(O907,"0",P907))</f>
        <v>201711</v>
      </c>
      <c r="R907" s="354" t="s">
        <v>36</v>
      </c>
      <c r="S907" s="312">
        <v>0</v>
      </c>
      <c r="T907" s="312">
        <v>0</v>
      </c>
      <c r="U907" s="355"/>
      <c r="V907" s="360"/>
      <c r="W907" s="360"/>
      <c r="X907" s="360"/>
      <c r="Y907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07" s="422"/>
      <c r="AA907" s="349"/>
      <c r="AB907" s="349"/>
      <c r="AC907" s="349"/>
      <c r="AD907" s="349"/>
      <c r="AE907" s="349"/>
      <c r="AF907" s="349"/>
      <c r="AG907" s="349"/>
      <c r="AH907" s="349"/>
      <c r="AI907" s="349"/>
      <c r="AJ907" s="349"/>
      <c r="AK907" s="349"/>
      <c r="AL907" s="349"/>
      <c r="AM907" s="349"/>
      <c r="AN907" s="349"/>
      <c r="AO907" s="349"/>
      <c r="AP907" s="349"/>
      <c r="AQ907" s="349"/>
      <c r="AR907" s="8"/>
      <c r="AS907" s="8"/>
      <c r="AT907" s="8"/>
      <c r="AU907" s="8"/>
      <c r="AV907" s="8"/>
      <c r="AW907" s="8"/>
      <c r="AX907" s="8"/>
      <c r="AY907" s="8"/>
      <c r="AZ907" s="8"/>
      <c r="BA907" s="8"/>
      <c r="BB907" s="8"/>
      <c r="BC907" s="8"/>
      <c r="BD907" s="8"/>
      <c r="BE907" s="8"/>
      <c r="BF907" s="8"/>
      <c r="BG907" s="8"/>
      <c r="BH907" s="8"/>
      <c r="BI907" s="8"/>
      <c r="BJ907" s="8"/>
      <c r="BK907" s="8"/>
      <c r="BL907" s="8"/>
      <c r="BM907" s="8"/>
      <c r="BN907" s="8"/>
      <c r="BO907" s="8"/>
      <c r="BP907" s="8"/>
      <c r="BQ907" s="8"/>
      <c r="BR907" s="8"/>
      <c r="BS907" s="8"/>
      <c r="BT907" s="8"/>
      <c r="BU907" s="8"/>
      <c r="BV907" s="8"/>
      <c r="BW907" s="8"/>
      <c r="BX907" s="8"/>
      <c r="BY907" s="8"/>
      <c r="BZ907" s="8"/>
      <c r="CA907" s="8"/>
      <c r="CB907" s="8"/>
      <c r="CC907" s="8"/>
      <c r="CD907" s="8"/>
      <c r="CE907" s="8"/>
      <c r="CF907" s="8"/>
      <c r="CG907" s="8"/>
      <c r="CH907" s="8"/>
      <c r="CI907" s="8"/>
      <c r="CJ907" s="8"/>
      <c r="CK907" s="8"/>
      <c r="CL907" s="8"/>
      <c r="CM907" s="8"/>
      <c r="CN907" s="8"/>
      <c r="CO907" s="8"/>
      <c r="CP907" s="8"/>
      <c r="CQ907" s="8"/>
      <c r="CR907" s="8"/>
      <c r="CS907" s="8"/>
      <c r="CT907" s="8"/>
      <c r="CU907" s="8"/>
      <c r="CV907" s="8"/>
    </row>
    <row r="908" spans="1:100" s="7" customFormat="1" ht="43.5" customHeight="1" x14ac:dyDescent="0.25">
      <c r="A908" s="354" t="s">
        <v>144</v>
      </c>
      <c r="B908" s="378" t="s">
        <v>919</v>
      </c>
      <c r="C908" s="370" t="s">
        <v>920</v>
      </c>
      <c r="D908" s="358" t="s">
        <v>1693</v>
      </c>
      <c r="E908" s="358" t="s">
        <v>383</v>
      </c>
      <c r="F908" s="359" t="s">
        <v>1694</v>
      </c>
      <c r="G908" s="355" t="s">
        <v>1695</v>
      </c>
      <c r="H908" s="355" t="s">
        <v>1696</v>
      </c>
      <c r="I908" s="371">
        <v>343224</v>
      </c>
      <c r="J908" s="371">
        <f>-K2516/0.0833333333333333</f>
        <v>0</v>
      </c>
      <c r="K908" s="371"/>
      <c r="L908" s="372">
        <v>42697</v>
      </c>
      <c r="M908" s="372">
        <v>42725</v>
      </c>
      <c r="N908" s="373">
        <v>43089</v>
      </c>
      <c r="O908" s="374">
        <f>YEAR(N908)</f>
        <v>2017</v>
      </c>
      <c r="P908" s="374">
        <f>MONTH(N908)</f>
        <v>12</v>
      </c>
      <c r="Q908" s="375" t="str">
        <f>IF(P908&gt;9,CONCATENATE(O908,P908),CONCATENATE(O908,"0",P908))</f>
        <v>201712</v>
      </c>
      <c r="R908" s="354" t="s">
        <v>45</v>
      </c>
      <c r="S908" s="376">
        <v>0</v>
      </c>
      <c r="T908" s="376">
        <v>0</v>
      </c>
      <c r="U908" s="355"/>
      <c r="V908" s="349"/>
      <c r="W908" s="348"/>
      <c r="X908" s="349"/>
      <c r="Y908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08" s="348"/>
      <c r="AA908" s="349"/>
      <c r="AB908" s="349"/>
      <c r="AC908" s="349"/>
      <c r="AD908" s="349"/>
      <c r="AE908" s="349"/>
      <c r="AF908" s="349"/>
      <c r="AG908" s="349"/>
      <c r="AH908" s="349"/>
      <c r="AI908" s="349"/>
      <c r="AJ908" s="349"/>
      <c r="AK908" s="349"/>
      <c r="AL908" s="349"/>
      <c r="AM908" s="349"/>
      <c r="AN908" s="349"/>
      <c r="AO908" s="349"/>
      <c r="AP908" s="349"/>
      <c r="AQ908" s="349"/>
      <c r="AR908" s="8"/>
      <c r="AS908" s="8"/>
      <c r="AT908" s="8"/>
      <c r="AU908" s="8"/>
      <c r="AV908" s="8"/>
      <c r="AW908" s="8"/>
      <c r="AX908" s="8"/>
      <c r="AY908" s="8"/>
      <c r="AZ908" s="8"/>
      <c r="BA908" s="8"/>
      <c r="BB908" s="8"/>
      <c r="BC908" s="8"/>
      <c r="BD908" s="8"/>
      <c r="BE908" s="8"/>
      <c r="BF908" s="8"/>
      <c r="BG908" s="8"/>
      <c r="BH908" s="8"/>
      <c r="BI908" s="8"/>
      <c r="BJ908" s="8"/>
      <c r="BK908" s="8"/>
      <c r="BL908" s="8"/>
      <c r="BM908" s="8"/>
      <c r="BN908" s="8"/>
      <c r="BO908" s="8"/>
      <c r="BP908" s="8"/>
      <c r="BQ908" s="8"/>
      <c r="BR908" s="8"/>
      <c r="BS908" s="8"/>
      <c r="BT908" s="8"/>
      <c r="BU908" s="8"/>
      <c r="BV908" s="8"/>
      <c r="BW908" s="8"/>
      <c r="BX908" s="8"/>
      <c r="BY908" s="8"/>
      <c r="BZ908" s="8"/>
      <c r="CA908" s="8"/>
      <c r="CB908" s="8"/>
      <c r="CC908" s="8"/>
      <c r="CD908" s="8"/>
      <c r="CE908" s="8"/>
      <c r="CF908" s="8"/>
      <c r="CG908" s="8"/>
      <c r="CH908" s="8"/>
      <c r="CI908" s="8"/>
      <c r="CJ908" s="8"/>
      <c r="CK908" s="8"/>
      <c r="CL908" s="8"/>
      <c r="CM908" s="8"/>
      <c r="CN908" s="8"/>
      <c r="CO908" s="8"/>
      <c r="CP908" s="8"/>
      <c r="CQ908" s="8"/>
      <c r="CR908" s="8"/>
      <c r="CS908" s="8"/>
      <c r="CT908" s="8"/>
      <c r="CU908" s="8"/>
      <c r="CV908" s="8"/>
    </row>
    <row r="909" spans="1:100" s="7" customFormat="1" ht="43.5" customHeight="1" x14ac:dyDescent="0.25">
      <c r="A909" s="311" t="s">
        <v>144</v>
      </c>
      <c r="B909" s="369" t="s">
        <v>919</v>
      </c>
      <c r="C909" s="398" t="s">
        <v>920</v>
      </c>
      <c r="D909" s="314" t="s">
        <v>2137</v>
      </c>
      <c r="E909" s="306" t="s">
        <v>381</v>
      </c>
      <c r="F909" s="307" t="s">
        <v>1670</v>
      </c>
      <c r="G909" s="308" t="s">
        <v>1671</v>
      </c>
      <c r="H909" s="308" t="s">
        <v>275</v>
      </c>
      <c r="I909" s="309">
        <v>180000</v>
      </c>
      <c r="J909" s="309">
        <f>-K3044/0.0833333333333333</f>
        <v>0</v>
      </c>
      <c r="K909" s="309"/>
      <c r="L909" s="310">
        <v>42697</v>
      </c>
      <c r="M909" s="310">
        <v>42736</v>
      </c>
      <c r="N909" s="310">
        <v>43100</v>
      </c>
      <c r="O909" s="337">
        <f>YEAR(N909)</f>
        <v>2017</v>
      </c>
      <c r="P909" s="336">
        <f>MONTH(N909)</f>
        <v>12</v>
      </c>
      <c r="Q909" s="332" t="str">
        <f>IF(P909&gt;9,CONCATENATE(O909,P909),CONCATENATE(O909,"0",P909))</f>
        <v>201712</v>
      </c>
      <c r="R909" s="311" t="s">
        <v>268</v>
      </c>
      <c r="S909" s="312">
        <v>0</v>
      </c>
      <c r="T909" s="312">
        <v>0</v>
      </c>
      <c r="U909" s="308"/>
      <c r="V909" s="363"/>
      <c r="W909" s="360"/>
      <c r="X909" s="385"/>
      <c r="Y909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09" s="348"/>
      <c r="AA909" s="348"/>
      <c r="AB909" s="348"/>
      <c r="AC909" s="348"/>
      <c r="AD909" s="348"/>
      <c r="AE909" s="348"/>
      <c r="AF909" s="348"/>
      <c r="AG909" s="348"/>
      <c r="AH909" s="348"/>
      <c r="AI909" s="348"/>
      <c r="AJ909" s="348"/>
      <c r="AK909" s="348"/>
      <c r="AL909" s="348"/>
      <c r="AM909" s="348"/>
      <c r="AN909" s="348"/>
      <c r="AO909" s="348"/>
      <c r="AP909" s="348"/>
      <c r="AQ909" s="348"/>
      <c r="AR909" s="8"/>
      <c r="AS909" s="8"/>
      <c r="AT909" s="8"/>
      <c r="AU909" s="8"/>
      <c r="AV909" s="8"/>
      <c r="AW909" s="8"/>
      <c r="AX909" s="8"/>
      <c r="AY909" s="8"/>
      <c r="AZ909" s="8"/>
      <c r="BA909" s="8"/>
      <c r="BB909" s="8"/>
      <c r="BC909" s="8"/>
      <c r="BD909" s="8"/>
      <c r="BE909" s="8"/>
      <c r="BF909" s="8"/>
      <c r="BG909" s="8"/>
      <c r="BH909" s="8"/>
      <c r="BI909" s="8"/>
      <c r="BJ909" s="8"/>
      <c r="BK909" s="8"/>
      <c r="BL909" s="8"/>
      <c r="BM909" s="8"/>
      <c r="BN909" s="8"/>
      <c r="BO909" s="8"/>
      <c r="BP909" s="8"/>
      <c r="BQ909" s="8"/>
      <c r="BR909" s="8"/>
      <c r="BS909" s="8"/>
      <c r="BT909" s="8"/>
      <c r="BU909" s="8"/>
      <c r="BV909" s="8"/>
      <c r="BW909" s="8"/>
      <c r="BX909" s="8"/>
      <c r="BY909" s="8"/>
      <c r="BZ909" s="8"/>
      <c r="CA909" s="8"/>
      <c r="CB909" s="8"/>
      <c r="CC909" s="8"/>
      <c r="CD909" s="8"/>
      <c r="CE909" s="8"/>
      <c r="CF909" s="8"/>
      <c r="CG909" s="8"/>
      <c r="CH909" s="8"/>
      <c r="CI909" s="8"/>
      <c r="CJ909" s="8"/>
      <c r="CK909" s="8"/>
      <c r="CL909" s="8"/>
      <c r="CM909" s="8"/>
      <c r="CN909" s="8"/>
      <c r="CO909" s="8"/>
      <c r="CP909" s="8"/>
      <c r="CQ909" s="8"/>
      <c r="CR909" s="8"/>
      <c r="CS909" s="8"/>
      <c r="CT909" s="8"/>
      <c r="CU909" s="8"/>
      <c r="CV909" s="8"/>
    </row>
    <row r="910" spans="1:100" s="7" customFormat="1" ht="43.5" customHeight="1" x14ac:dyDescent="0.25">
      <c r="A910" s="311" t="s">
        <v>144</v>
      </c>
      <c r="B910" s="369" t="s">
        <v>919</v>
      </c>
      <c r="C910" s="398" t="s">
        <v>920</v>
      </c>
      <c r="D910" s="314" t="s">
        <v>1387</v>
      </c>
      <c r="E910" s="314" t="s">
        <v>381</v>
      </c>
      <c r="F910" s="315" t="s">
        <v>46</v>
      </c>
      <c r="G910" s="313" t="s">
        <v>502</v>
      </c>
      <c r="H910" s="313" t="s">
        <v>351</v>
      </c>
      <c r="I910" s="316">
        <v>260000</v>
      </c>
      <c r="J910" s="316">
        <f>-K3043/0.0833333333333333</f>
        <v>0</v>
      </c>
      <c r="K910" s="316"/>
      <c r="L910" s="317">
        <v>42711</v>
      </c>
      <c r="M910" s="317">
        <v>42743</v>
      </c>
      <c r="N910" s="318">
        <v>43107</v>
      </c>
      <c r="O910" s="336">
        <f>YEAR(N910)</f>
        <v>2018</v>
      </c>
      <c r="P910" s="336">
        <f>MONTH(N910)</f>
        <v>1</v>
      </c>
      <c r="Q910" s="326" t="str">
        <f>IF(P910&gt;9,CONCATENATE(O910,P910),CONCATENATE(O910,"0",P910))</f>
        <v>201801</v>
      </c>
      <c r="R910" s="354">
        <v>0</v>
      </c>
      <c r="S910" s="319">
        <v>0</v>
      </c>
      <c r="T910" s="319">
        <v>0</v>
      </c>
      <c r="U910" s="308"/>
      <c r="V910" s="363"/>
      <c r="W910" s="360"/>
      <c r="X910" s="363"/>
      <c r="Y910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10" s="348"/>
      <c r="AA910" s="348"/>
      <c r="AB910" s="348"/>
      <c r="AC910" s="348"/>
      <c r="AD910" s="348"/>
      <c r="AE910" s="348"/>
      <c r="AF910" s="348"/>
      <c r="AG910" s="348"/>
      <c r="AH910" s="348"/>
      <c r="AI910" s="348"/>
      <c r="AJ910" s="348"/>
      <c r="AK910" s="348"/>
      <c r="AL910" s="348"/>
      <c r="AM910" s="348"/>
      <c r="AN910" s="348"/>
      <c r="AO910" s="348"/>
      <c r="AP910" s="348"/>
      <c r="AQ910" s="348"/>
      <c r="AR910" s="8"/>
      <c r="AS910" s="8"/>
      <c r="AT910" s="8"/>
      <c r="AU910" s="8"/>
      <c r="AV910" s="8"/>
      <c r="AW910" s="8"/>
      <c r="AX910" s="8"/>
      <c r="AY910" s="8"/>
      <c r="AZ910" s="8"/>
      <c r="BA910" s="8"/>
      <c r="BB910" s="8"/>
      <c r="BC910" s="8"/>
      <c r="BD910" s="8"/>
      <c r="BE910" s="8"/>
      <c r="BF910" s="8"/>
      <c r="BG910" s="8"/>
      <c r="BH910" s="8"/>
      <c r="BI910" s="8"/>
      <c r="BJ910" s="8"/>
      <c r="BK910" s="8"/>
      <c r="BL910" s="8"/>
      <c r="BM910" s="8"/>
      <c r="BN910" s="8"/>
      <c r="BO910" s="8"/>
      <c r="BP910" s="8"/>
      <c r="BQ910" s="8"/>
      <c r="BR910" s="8"/>
      <c r="BS910" s="8"/>
      <c r="BT910" s="8"/>
      <c r="BU910" s="8"/>
      <c r="BV910" s="8"/>
      <c r="BW910" s="8"/>
      <c r="BX910" s="8"/>
      <c r="BY910" s="8"/>
      <c r="BZ910" s="8"/>
      <c r="CA910" s="8"/>
      <c r="CB910" s="8"/>
      <c r="CC910" s="8"/>
      <c r="CD910" s="8"/>
      <c r="CE910" s="8"/>
      <c r="CF910" s="8"/>
      <c r="CG910" s="8"/>
      <c r="CH910" s="8"/>
      <c r="CI910" s="8"/>
      <c r="CJ910" s="8"/>
      <c r="CK910" s="8"/>
      <c r="CL910" s="8"/>
      <c r="CM910" s="8"/>
      <c r="CN910" s="8"/>
      <c r="CO910" s="8"/>
      <c r="CP910" s="8"/>
      <c r="CQ910" s="8"/>
      <c r="CR910" s="8"/>
      <c r="CS910" s="8"/>
      <c r="CT910" s="8"/>
      <c r="CU910" s="8"/>
      <c r="CV910" s="8"/>
    </row>
    <row r="911" spans="1:100" s="7" customFormat="1" ht="43.5" customHeight="1" x14ac:dyDescent="0.25">
      <c r="A911" s="311" t="s">
        <v>144</v>
      </c>
      <c r="B911" s="369" t="s">
        <v>919</v>
      </c>
      <c r="C911" s="398" t="s">
        <v>920</v>
      </c>
      <c r="D911" s="358" t="s">
        <v>1387</v>
      </c>
      <c r="E911" s="314" t="s">
        <v>381</v>
      </c>
      <c r="F911" s="315" t="s">
        <v>46</v>
      </c>
      <c r="G911" s="313" t="s">
        <v>2176</v>
      </c>
      <c r="H911" s="313" t="s">
        <v>351</v>
      </c>
      <c r="I911" s="316">
        <v>260000</v>
      </c>
      <c r="J911" s="316">
        <f>-K3031/0.0833333333333333</f>
        <v>0</v>
      </c>
      <c r="K911" s="316"/>
      <c r="L911" s="372">
        <v>42711</v>
      </c>
      <c r="M911" s="317">
        <v>42743</v>
      </c>
      <c r="N911" s="317">
        <v>43107</v>
      </c>
      <c r="O911" s="338">
        <f>YEAR(N911)</f>
        <v>2018</v>
      </c>
      <c r="P911" s="336">
        <f>MONTH(N911)</f>
        <v>1</v>
      </c>
      <c r="Q911" s="333" t="str">
        <f>IF(P911&gt;9,CONCATENATE(O911,P911),CONCATENATE(O911,"0",P911))</f>
        <v>201801</v>
      </c>
      <c r="R911" s="354">
        <v>0</v>
      </c>
      <c r="S911" s="319">
        <v>0</v>
      </c>
      <c r="T911" s="319">
        <v>0</v>
      </c>
      <c r="U911" s="313"/>
      <c r="V911" s="360"/>
      <c r="W911" s="360"/>
      <c r="X911" s="360"/>
      <c r="Y911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11" s="348"/>
      <c r="AA911" s="348"/>
      <c r="AB911" s="348"/>
      <c r="AC911" s="348"/>
      <c r="AD911" s="348"/>
      <c r="AE911" s="348"/>
      <c r="AF911" s="348"/>
      <c r="AG911" s="348"/>
      <c r="AH911" s="348"/>
      <c r="AI911" s="348"/>
      <c r="AJ911" s="348"/>
      <c r="AK911" s="348"/>
      <c r="AL911" s="348"/>
      <c r="AM911" s="348"/>
      <c r="AN911" s="348"/>
      <c r="AO911" s="348"/>
      <c r="AP911" s="348"/>
      <c r="AQ911" s="348"/>
      <c r="AR911" s="8"/>
      <c r="AS911" s="8"/>
      <c r="AT911" s="8"/>
      <c r="AU911" s="8"/>
      <c r="AV911" s="8"/>
      <c r="AW911" s="8"/>
      <c r="AX911" s="8"/>
      <c r="AY911" s="8"/>
      <c r="AZ911" s="8"/>
      <c r="BA911" s="8"/>
      <c r="BB911" s="8"/>
      <c r="BC911" s="8"/>
      <c r="BD911" s="8"/>
      <c r="BE911" s="8"/>
      <c r="BF911" s="8"/>
      <c r="BG911" s="8"/>
      <c r="BH911" s="8"/>
      <c r="BI911" s="8"/>
      <c r="BJ911" s="8"/>
      <c r="BK911" s="8"/>
      <c r="BL911" s="8"/>
      <c r="BM911" s="8"/>
      <c r="BN911" s="8"/>
      <c r="BO911" s="8"/>
      <c r="BP911" s="8"/>
      <c r="BQ911" s="8"/>
      <c r="BR911" s="8"/>
      <c r="BS911" s="8"/>
      <c r="BT911" s="8"/>
      <c r="BU911" s="8"/>
      <c r="BV911" s="8"/>
      <c r="BW911" s="8"/>
      <c r="BX911" s="8"/>
      <c r="BY911" s="8"/>
      <c r="BZ911" s="8"/>
      <c r="CA911" s="8"/>
      <c r="CB911" s="8"/>
      <c r="CC911" s="8"/>
      <c r="CD911" s="8"/>
      <c r="CE911" s="8"/>
      <c r="CF911" s="8"/>
      <c r="CG911" s="8"/>
      <c r="CH911" s="8"/>
      <c r="CI911" s="8"/>
      <c r="CJ911" s="8"/>
      <c r="CK911" s="8"/>
      <c r="CL911" s="8"/>
      <c r="CM911" s="8"/>
      <c r="CN911" s="8"/>
      <c r="CO911" s="8"/>
      <c r="CP911" s="8"/>
      <c r="CQ911" s="8"/>
      <c r="CR911" s="8"/>
      <c r="CS911" s="8"/>
      <c r="CT911" s="8"/>
      <c r="CU911" s="8"/>
      <c r="CV911" s="8"/>
    </row>
    <row r="912" spans="1:100" s="7" customFormat="1" ht="43.5" customHeight="1" x14ac:dyDescent="0.25">
      <c r="A912" s="305" t="s">
        <v>144</v>
      </c>
      <c r="B912" s="369" t="s">
        <v>919</v>
      </c>
      <c r="C912" s="398" t="s">
        <v>920</v>
      </c>
      <c r="D912" s="306"/>
      <c r="E912" s="306" t="s">
        <v>381</v>
      </c>
      <c r="F912" s="307" t="s">
        <v>46</v>
      </c>
      <c r="G912" s="308" t="s">
        <v>568</v>
      </c>
      <c r="H912" s="308" t="s">
        <v>569</v>
      </c>
      <c r="I912" s="309">
        <v>48000</v>
      </c>
      <c r="J912" s="309">
        <f>-K3029/0.0833333333333333</f>
        <v>0</v>
      </c>
      <c r="K912" s="309"/>
      <c r="L912" s="310">
        <v>42697</v>
      </c>
      <c r="M912" s="310">
        <v>42749</v>
      </c>
      <c r="N912" s="310">
        <v>43113</v>
      </c>
      <c r="O912" s="337">
        <f>YEAR(N912)</f>
        <v>2018</v>
      </c>
      <c r="P912" s="336">
        <f>MONTH(N912)</f>
        <v>1</v>
      </c>
      <c r="Q912" s="332" t="str">
        <f>IF(P912&gt;9,CONCATENATE(O912,P912),CONCATENATE(O912,"0",P912))</f>
        <v>201801</v>
      </c>
      <c r="R912" s="354" t="s">
        <v>268</v>
      </c>
      <c r="S912" s="312">
        <v>0</v>
      </c>
      <c r="T912" s="312">
        <v>0</v>
      </c>
      <c r="U912" s="308"/>
      <c r="V912" s="360"/>
      <c r="W912" s="360"/>
      <c r="X912" s="360"/>
      <c r="Y912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12" s="348"/>
      <c r="AA912" s="348"/>
      <c r="AB912" s="348"/>
      <c r="AC912" s="348"/>
      <c r="AD912" s="348"/>
      <c r="AE912" s="348"/>
      <c r="AF912" s="348"/>
      <c r="AG912" s="348"/>
      <c r="AH912" s="348"/>
      <c r="AI912" s="348"/>
      <c r="AJ912" s="348"/>
      <c r="AK912" s="348"/>
      <c r="AL912" s="348"/>
      <c r="AM912" s="348"/>
      <c r="AN912" s="348"/>
      <c r="AO912" s="348"/>
      <c r="AP912" s="348"/>
      <c r="AQ912" s="348"/>
      <c r="AR912" s="8"/>
      <c r="AS912" s="8"/>
      <c r="AT912" s="8"/>
      <c r="AU912" s="8"/>
      <c r="AV912" s="8"/>
      <c r="AW912" s="8"/>
      <c r="AX912" s="8"/>
      <c r="AY912" s="8"/>
      <c r="AZ912" s="8"/>
      <c r="BA912" s="8"/>
      <c r="BB912" s="8"/>
      <c r="BC912" s="8"/>
      <c r="BD912" s="8"/>
      <c r="BE912" s="8"/>
      <c r="BF912" s="8"/>
      <c r="BG912" s="8"/>
      <c r="BH912" s="8"/>
      <c r="BI912" s="8"/>
      <c r="BJ912" s="8"/>
      <c r="BK912" s="8"/>
      <c r="BL912" s="8"/>
      <c r="BM912" s="8"/>
      <c r="BN912" s="8"/>
      <c r="BO912" s="8"/>
      <c r="BP912" s="8"/>
      <c r="BQ912" s="8"/>
      <c r="BR912" s="8"/>
      <c r="BS912" s="8"/>
      <c r="BT912" s="8"/>
      <c r="BU912" s="8"/>
      <c r="BV912" s="8"/>
      <c r="BW912" s="8"/>
      <c r="BX912" s="8"/>
      <c r="BY912" s="8"/>
      <c r="BZ912" s="8"/>
      <c r="CA912" s="8"/>
      <c r="CB912" s="8"/>
      <c r="CC912" s="8"/>
      <c r="CD912" s="8"/>
      <c r="CE912" s="8"/>
      <c r="CF912" s="8"/>
      <c r="CG912" s="8"/>
      <c r="CH912" s="8"/>
      <c r="CI912" s="8"/>
      <c r="CJ912" s="8"/>
      <c r="CK912" s="8"/>
      <c r="CL912" s="8"/>
      <c r="CM912" s="8"/>
      <c r="CN912" s="8"/>
      <c r="CO912" s="8"/>
      <c r="CP912" s="8"/>
      <c r="CQ912" s="8"/>
      <c r="CR912" s="8"/>
      <c r="CS912" s="8"/>
      <c r="CT912" s="8"/>
      <c r="CU912" s="8"/>
      <c r="CV912" s="8"/>
    </row>
    <row r="913" spans="1:100" s="7" customFormat="1" ht="43.5" customHeight="1" x14ac:dyDescent="0.25">
      <c r="A913" s="311" t="s">
        <v>144</v>
      </c>
      <c r="B913" s="369" t="s">
        <v>919</v>
      </c>
      <c r="C913" s="398" t="s">
        <v>920</v>
      </c>
      <c r="D913" s="358" t="s">
        <v>3065</v>
      </c>
      <c r="E913" s="314" t="s">
        <v>381</v>
      </c>
      <c r="F913" s="359" t="s">
        <v>3066</v>
      </c>
      <c r="G913" s="313" t="s">
        <v>311</v>
      </c>
      <c r="H913" s="313" t="s">
        <v>169</v>
      </c>
      <c r="I913" s="316">
        <v>176136.53</v>
      </c>
      <c r="J913" s="316">
        <f>-K3040/0.0833333333333333</f>
        <v>0</v>
      </c>
      <c r="K913" s="316"/>
      <c r="L913" s="317">
        <v>42711</v>
      </c>
      <c r="M913" s="317">
        <v>42757</v>
      </c>
      <c r="N913" s="317">
        <v>43121</v>
      </c>
      <c r="O913" s="338">
        <f>YEAR(N913)</f>
        <v>2018</v>
      </c>
      <c r="P913" s="336">
        <f>MONTH(N913)</f>
        <v>1</v>
      </c>
      <c r="Q913" s="333" t="str">
        <f>IF(P913&gt;9,CONCATENATE(O913,P913),CONCATENATE(O913,"0",P913))</f>
        <v>201801</v>
      </c>
      <c r="R913" s="311">
        <v>0</v>
      </c>
      <c r="S913" s="319">
        <v>0</v>
      </c>
      <c r="T913" s="319">
        <v>0</v>
      </c>
      <c r="U913" s="313"/>
      <c r="V913" s="360"/>
      <c r="W913" s="360"/>
      <c r="X913" s="360"/>
      <c r="Y913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13" s="348"/>
      <c r="AA913" s="348"/>
      <c r="AB913" s="348"/>
      <c r="AC913" s="348"/>
      <c r="AD913" s="348"/>
      <c r="AE913" s="348"/>
      <c r="AF913" s="348"/>
      <c r="AG913" s="348"/>
      <c r="AH913" s="348"/>
      <c r="AI913" s="348"/>
      <c r="AJ913" s="348"/>
      <c r="AK913" s="348"/>
      <c r="AL913" s="348"/>
      <c r="AM913" s="348"/>
      <c r="AN913" s="348"/>
      <c r="AO913" s="348"/>
      <c r="AP913" s="348"/>
      <c r="AQ913" s="348"/>
      <c r="AR913" s="8"/>
      <c r="AS913" s="8"/>
      <c r="AT913" s="8"/>
      <c r="AU913" s="8"/>
      <c r="AV913" s="8"/>
      <c r="AW913" s="8"/>
      <c r="AX913" s="8"/>
      <c r="AY913" s="8"/>
      <c r="AZ913" s="8"/>
      <c r="BA913" s="8"/>
      <c r="BB913" s="8"/>
      <c r="BC913" s="8"/>
      <c r="BD913" s="8"/>
      <c r="BE913" s="8"/>
      <c r="BF913" s="8"/>
      <c r="BG913" s="8"/>
      <c r="BH913" s="8"/>
      <c r="BI913" s="8"/>
      <c r="BJ913" s="8"/>
      <c r="BK913" s="8"/>
      <c r="BL913" s="8"/>
      <c r="BM913" s="8"/>
      <c r="BN913" s="8"/>
      <c r="BO913" s="8"/>
      <c r="BP913" s="8"/>
      <c r="BQ913" s="8"/>
      <c r="BR913" s="8"/>
      <c r="BS913" s="8"/>
      <c r="BT913" s="8"/>
      <c r="BU913" s="8"/>
      <c r="BV913" s="8"/>
      <c r="BW913" s="8"/>
      <c r="BX913" s="8"/>
      <c r="BY913" s="8"/>
      <c r="BZ913" s="8"/>
      <c r="CA913" s="8"/>
      <c r="CB913" s="8"/>
      <c r="CC913" s="8"/>
      <c r="CD913" s="8"/>
      <c r="CE913" s="8"/>
      <c r="CF913" s="8"/>
      <c r="CG913" s="8"/>
      <c r="CH913" s="8"/>
      <c r="CI913" s="8"/>
      <c r="CJ913" s="8"/>
      <c r="CK913" s="8"/>
      <c r="CL913" s="8"/>
      <c r="CM913" s="8"/>
      <c r="CN913" s="8"/>
      <c r="CO913" s="8"/>
      <c r="CP913" s="8"/>
      <c r="CQ913" s="8"/>
      <c r="CR913" s="8"/>
      <c r="CS913" s="8"/>
      <c r="CT913" s="8"/>
      <c r="CU913" s="8"/>
      <c r="CV913" s="8"/>
    </row>
    <row r="914" spans="1:100" s="7" customFormat="1" ht="43.5" customHeight="1" x14ac:dyDescent="0.25">
      <c r="A914" s="311" t="s">
        <v>144</v>
      </c>
      <c r="B914" s="369" t="s">
        <v>919</v>
      </c>
      <c r="C914" s="398" t="s">
        <v>920</v>
      </c>
      <c r="D914" s="314" t="s">
        <v>1728</v>
      </c>
      <c r="E914" s="314" t="s">
        <v>381</v>
      </c>
      <c r="F914" s="315" t="s">
        <v>1729</v>
      </c>
      <c r="G914" s="313" t="s">
        <v>943</v>
      </c>
      <c r="H914" s="313" t="s">
        <v>138</v>
      </c>
      <c r="I914" s="316">
        <v>13800</v>
      </c>
      <c r="J914" s="316">
        <f>-K3048/0.0833333333333333</f>
        <v>0</v>
      </c>
      <c r="K914" s="316"/>
      <c r="L914" s="317" t="s">
        <v>328</v>
      </c>
      <c r="M914" s="317">
        <v>42760</v>
      </c>
      <c r="N914" s="318">
        <v>43124</v>
      </c>
      <c r="O914" s="336">
        <f>YEAR(N914)</f>
        <v>2018</v>
      </c>
      <c r="P914" s="336">
        <f>MONTH(N914)</f>
        <v>1</v>
      </c>
      <c r="Q914" s="326" t="str">
        <f>IF(P914&gt;9,CONCATENATE(O914,P914),CONCATENATE(O914,"0",P914))</f>
        <v>201801</v>
      </c>
      <c r="R914" s="311">
        <v>0</v>
      </c>
      <c r="S914" s="319">
        <v>0</v>
      </c>
      <c r="T914" s="319">
        <v>0</v>
      </c>
      <c r="U914" s="355"/>
      <c r="V914" s="363"/>
      <c r="W914" s="360"/>
      <c r="X914" s="363"/>
      <c r="Y914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14" s="348"/>
      <c r="AA914" s="348"/>
      <c r="AB914" s="348"/>
      <c r="AC914" s="348"/>
      <c r="AD914" s="348"/>
      <c r="AE914" s="348"/>
      <c r="AF914" s="348"/>
      <c r="AG914" s="348"/>
      <c r="AH914" s="348"/>
      <c r="AI914" s="348"/>
      <c r="AJ914" s="348"/>
      <c r="AK914" s="348"/>
      <c r="AL914" s="348"/>
      <c r="AM914" s="348"/>
      <c r="AN914" s="348"/>
      <c r="AO914" s="348"/>
      <c r="AP914" s="348"/>
      <c r="AQ914" s="348"/>
      <c r="AR914" s="8"/>
      <c r="AS914" s="8"/>
      <c r="AT914" s="8"/>
      <c r="AU914" s="8"/>
      <c r="AV914" s="8"/>
      <c r="AW914" s="8"/>
      <c r="AX914" s="8"/>
      <c r="AY914" s="8"/>
      <c r="AZ914" s="8"/>
      <c r="BA914" s="8"/>
      <c r="BB914" s="8"/>
      <c r="BC914" s="8"/>
      <c r="BD914" s="8"/>
      <c r="BE914" s="8"/>
      <c r="BF914" s="8"/>
      <c r="BG914" s="8"/>
      <c r="BH914" s="8"/>
      <c r="BI914" s="8"/>
      <c r="BJ914" s="8"/>
      <c r="BK914" s="8"/>
      <c r="BL914" s="8"/>
      <c r="BM914" s="8"/>
      <c r="BN914" s="8"/>
      <c r="BO914" s="8"/>
      <c r="BP914" s="8"/>
      <c r="BQ914" s="8"/>
      <c r="BR914" s="8"/>
      <c r="BS914" s="8"/>
      <c r="BT914" s="8"/>
      <c r="BU914" s="8"/>
      <c r="BV914" s="8"/>
      <c r="BW914" s="8"/>
      <c r="BX914" s="8"/>
      <c r="BY914" s="8"/>
      <c r="BZ914" s="8"/>
      <c r="CA914" s="8"/>
      <c r="CB914" s="8"/>
      <c r="CC914" s="8"/>
      <c r="CD914" s="8"/>
      <c r="CE914" s="8"/>
      <c r="CF914" s="8"/>
      <c r="CG914" s="8"/>
      <c r="CH914" s="8"/>
      <c r="CI914" s="8"/>
      <c r="CJ914" s="8"/>
      <c r="CK914" s="8"/>
      <c r="CL914" s="8"/>
      <c r="CM914" s="8"/>
      <c r="CN914" s="8"/>
      <c r="CO914" s="8"/>
      <c r="CP914" s="8"/>
      <c r="CQ914" s="8"/>
      <c r="CR914" s="8"/>
      <c r="CS914" s="8"/>
      <c r="CT914" s="8"/>
      <c r="CU914" s="8"/>
      <c r="CV914" s="8"/>
    </row>
    <row r="915" spans="1:100" s="7" customFormat="1" ht="43.5" customHeight="1" x14ac:dyDescent="0.25">
      <c r="A915" s="311" t="s">
        <v>144</v>
      </c>
      <c r="B915" s="369" t="s">
        <v>919</v>
      </c>
      <c r="C915" s="398" t="s">
        <v>920</v>
      </c>
      <c r="D915" s="358" t="s">
        <v>1770</v>
      </c>
      <c r="E915" s="306" t="s">
        <v>381</v>
      </c>
      <c r="F915" s="307" t="s">
        <v>46</v>
      </c>
      <c r="G915" s="308" t="s">
        <v>1016</v>
      </c>
      <c r="H915" s="308" t="s">
        <v>161</v>
      </c>
      <c r="I915" s="309">
        <v>63000</v>
      </c>
      <c r="J915" s="309">
        <f>-K2447/0.0833333333333333</f>
        <v>0</v>
      </c>
      <c r="K915" s="309"/>
      <c r="L915" s="367">
        <v>42704</v>
      </c>
      <c r="M915" s="310">
        <v>42767</v>
      </c>
      <c r="N915" s="310">
        <v>43131</v>
      </c>
      <c r="O915" s="337">
        <f>YEAR(N915)</f>
        <v>2018</v>
      </c>
      <c r="P915" s="336">
        <f>MONTH(N915)</f>
        <v>1</v>
      </c>
      <c r="Q915" s="332" t="str">
        <f>IF(P915&gt;9,CONCATENATE(O915,P915),CONCATENATE(O915,"0",P915))</f>
        <v>201801</v>
      </c>
      <c r="R915" s="354" t="s">
        <v>268</v>
      </c>
      <c r="S915" s="312">
        <v>0</v>
      </c>
      <c r="T915" s="312">
        <v>0</v>
      </c>
      <c r="U915" s="308"/>
      <c r="V915" s="363"/>
      <c r="W915" s="360"/>
      <c r="X915" s="363"/>
      <c r="Y915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15" s="348"/>
      <c r="AA915" s="349"/>
      <c r="AB915" s="349"/>
      <c r="AC915" s="349"/>
      <c r="AD915" s="349"/>
      <c r="AE915" s="349"/>
      <c r="AF915" s="349"/>
      <c r="AG915" s="349"/>
      <c r="AH915" s="349"/>
      <c r="AI915" s="349"/>
      <c r="AJ915" s="349"/>
      <c r="AK915" s="349"/>
      <c r="AL915" s="349"/>
      <c r="AM915" s="349"/>
      <c r="AN915" s="349"/>
      <c r="AO915" s="349"/>
      <c r="AP915" s="349"/>
      <c r="AQ915" s="349"/>
      <c r="AR915" s="8"/>
      <c r="AS915" s="8"/>
      <c r="AT915" s="8"/>
      <c r="AU915" s="8"/>
      <c r="AV915" s="8"/>
      <c r="AW915" s="8"/>
      <c r="AX915" s="8"/>
      <c r="AY915" s="8"/>
      <c r="AZ915" s="8"/>
      <c r="BA915" s="8"/>
      <c r="BB915" s="8"/>
      <c r="BC915" s="8"/>
      <c r="BD915" s="8"/>
      <c r="BE915" s="8"/>
      <c r="BF915" s="8"/>
      <c r="BG915" s="8"/>
      <c r="BH915" s="8"/>
      <c r="BI915" s="8"/>
      <c r="BJ915" s="8"/>
      <c r="BK915" s="8"/>
      <c r="BL915" s="8"/>
      <c r="BM915" s="8"/>
      <c r="BN915" s="8"/>
      <c r="BO915" s="8"/>
      <c r="BP915" s="8"/>
      <c r="BQ915" s="8"/>
      <c r="BR915" s="8"/>
      <c r="BS915" s="8"/>
      <c r="BT915" s="8"/>
      <c r="BU915" s="8"/>
      <c r="BV915" s="8"/>
      <c r="BW915" s="8"/>
      <c r="BX915" s="8"/>
      <c r="BY915" s="8"/>
      <c r="BZ915" s="8"/>
      <c r="CA915" s="8"/>
      <c r="CB915" s="8"/>
      <c r="CC915" s="8"/>
      <c r="CD915" s="8"/>
      <c r="CE915" s="8"/>
      <c r="CF915" s="8"/>
      <c r="CG915" s="8"/>
      <c r="CH915" s="8"/>
      <c r="CI915" s="8"/>
      <c r="CJ915" s="8"/>
      <c r="CK915" s="8"/>
      <c r="CL915" s="8"/>
      <c r="CM915" s="8"/>
      <c r="CN915" s="8"/>
      <c r="CO915" s="8"/>
      <c r="CP915" s="8"/>
      <c r="CQ915" s="8"/>
      <c r="CR915" s="8"/>
      <c r="CS915" s="8"/>
      <c r="CT915" s="8"/>
      <c r="CU915" s="8"/>
      <c r="CV915" s="8"/>
    </row>
    <row r="916" spans="1:100" s="233" customFormat="1" ht="43.5" customHeight="1" x14ac:dyDescent="0.25">
      <c r="A916" s="305" t="s">
        <v>144</v>
      </c>
      <c r="B916" s="369" t="s">
        <v>919</v>
      </c>
      <c r="C916" s="398" t="s">
        <v>920</v>
      </c>
      <c r="D916" s="306"/>
      <c r="E916" s="306" t="s">
        <v>381</v>
      </c>
      <c r="F916" s="307" t="s">
        <v>1017</v>
      </c>
      <c r="G916" s="308" t="s">
        <v>1018</v>
      </c>
      <c r="H916" s="308" t="s">
        <v>1019</v>
      </c>
      <c r="I916" s="309">
        <v>400000</v>
      </c>
      <c r="J916" s="309">
        <f>-K2453/0.0833333333333333</f>
        <v>0</v>
      </c>
      <c r="K916" s="309"/>
      <c r="L916" s="310">
        <v>42347</v>
      </c>
      <c r="M916" s="310">
        <v>42401</v>
      </c>
      <c r="N916" s="310">
        <v>43131</v>
      </c>
      <c r="O916" s="337">
        <f>YEAR(N916)</f>
        <v>2018</v>
      </c>
      <c r="P916" s="336">
        <f>MONTH(N916)</f>
        <v>1</v>
      </c>
      <c r="Q916" s="332" t="str">
        <f>IF(P916&gt;9,CONCATENATE(O916,P916),CONCATENATE(O916,"0",P916))</f>
        <v>201801</v>
      </c>
      <c r="R916" s="311">
        <v>0</v>
      </c>
      <c r="S916" s="312">
        <v>0</v>
      </c>
      <c r="T916" s="312">
        <v>0</v>
      </c>
      <c r="U916" s="313"/>
      <c r="V916" s="363"/>
      <c r="W916" s="360"/>
      <c r="X916" s="363"/>
      <c r="Y916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16" s="348"/>
      <c r="AA916" s="348"/>
      <c r="AB916" s="348"/>
      <c r="AC916" s="348"/>
      <c r="AD916" s="348"/>
      <c r="AE916" s="348"/>
      <c r="AF916" s="348"/>
      <c r="AG916" s="348"/>
      <c r="AH916" s="348"/>
      <c r="AI916" s="348"/>
      <c r="AJ916" s="348"/>
      <c r="AK916" s="348"/>
      <c r="AL916" s="348"/>
      <c r="AM916" s="348"/>
      <c r="AN916" s="348"/>
      <c r="AO916" s="348"/>
      <c r="AP916" s="348"/>
      <c r="AQ916" s="348"/>
      <c r="AR916" s="232"/>
      <c r="AS916" s="232"/>
      <c r="AT916" s="232"/>
      <c r="AU916" s="232"/>
      <c r="AV916" s="232"/>
      <c r="AW916" s="232"/>
      <c r="AX916" s="232"/>
      <c r="AY916" s="232"/>
      <c r="AZ916" s="232"/>
      <c r="BA916" s="232"/>
      <c r="BB916" s="232"/>
      <c r="BC916" s="232"/>
      <c r="BD916" s="232"/>
      <c r="BE916" s="232"/>
      <c r="BF916" s="232"/>
      <c r="BG916" s="232"/>
      <c r="BH916" s="232"/>
      <c r="BI916" s="232"/>
      <c r="BJ916" s="232"/>
      <c r="BK916" s="232"/>
      <c r="BL916" s="232"/>
      <c r="BM916" s="232"/>
      <c r="BN916" s="232"/>
      <c r="BO916" s="232"/>
      <c r="BP916" s="232"/>
      <c r="BQ916" s="232"/>
      <c r="BR916" s="232"/>
      <c r="BS916" s="232"/>
      <c r="BT916" s="232"/>
      <c r="BU916" s="232"/>
      <c r="BV916" s="232"/>
      <c r="BW916" s="232"/>
      <c r="BX916" s="232"/>
      <c r="BY916" s="232"/>
      <c r="BZ916" s="232"/>
      <c r="CA916" s="232"/>
      <c r="CB916" s="232"/>
      <c r="CC916" s="232"/>
      <c r="CD916" s="232"/>
      <c r="CE916" s="232"/>
      <c r="CF916" s="232"/>
      <c r="CG916" s="232"/>
      <c r="CH916" s="232"/>
      <c r="CI916" s="232"/>
      <c r="CJ916" s="232"/>
      <c r="CK916" s="232"/>
      <c r="CL916" s="232"/>
      <c r="CM916" s="232"/>
      <c r="CN916" s="232"/>
      <c r="CO916" s="232"/>
      <c r="CP916" s="232"/>
      <c r="CQ916" s="232"/>
      <c r="CR916" s="232"/>
      <c r="CS916" s="232"/>
      <c r="CT916" s="232"/>
      <c r="CU916" s="232"/>
      <c r="CV916" s="232"/>
    </row>
    <row r="917" spans="1:100" s="233" customFormat="1" ht="43.5" customHeight="1" x14ac:dyDescent="0.25">
      <c r="A917" s="305" t="s">
        <v>144</v>
      </c>
      <c r="B917" s="369" t="s">
        <v>919</v>
      </c>
      <c r="C917" s="398" t="s">
        <v>920</v>
      </c>
      <c r="D917" s="306" t="s">
        <v>1710</v>
      </c>
      <c r="E917" s="306" t="s">
        <v>381</v>
      </c>
      <c r="F917" s="307" t="s">
        <v>1711</v>
      </c>
      <c r="G917" s="308" t="s">
        <v>2218</v>
      </c>
      <c r="H917" s="308" t="s">
        <v>168</v>
      </c>
      <c r="I917" s="309">
        <v>180000</v>
      </c>
      <c r="J917" s="309">
        <f>-K3041/0.0833333333333333</f>
        <v>0</v>
      </c>
      <c r="K917" s="309"/>
      <c r="L917" s="310">
        <v>42760</v>
      </c>
      <c r="M917" s="310">
        <v>42770</v>
      </c>
      <c r="N917" s="310">
        <v>43134</v>
      </c>
      <c r="O917" s="337">
        <f>YEAR(N917)</f>
        <v>2018</v>
      </c>
      <c r="P917" s="336">
        <f>MONTH(N917)</f>
        <v>2</v>
      </c>
      <c r="Q917" s="332" t="str">
        <f>IF(P917&gt;9,CONCATENATE(O917,P917),CONCATENATE(O917,"0",P917))</f>
        <v>201802</v>
      </c>
      <c r="R917" s="311">
        <v>0</v>
      </c>
      <c r="S917" s="312">
        <v>0</v>
      </c>
      <c r="T917" s="312">
        <v>0</v>
      </c>
      <c r="U917" s="355"/>
      <c r="V917" s="360"/>
      <c r="W917" s="360"/>
      <c r="X917" s="360"/>
      <c r="Y917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17" s="422"/>
      <c r="AA917" s="348"/>
      <c r="AB917" s="348"/>
      <c r="AC917" s="348"/>
      <c r="AD917" s="348"/>
      <c r="AE917" s="348"/>
      <c r="AF917" s="348"/>
      <c r="AG917" s="348"/>
      <c r="AH917" s="348"/>
      <c r="AI917" s="348"/>
      <c r="AJ917" s="348"/>
      <c r="AK917" s="348"/>
      <c r="AL917" s="348"/>
      <c r="AM917" s="348"/>
      <c r="AN917" s="348"/>
      <c r="AO917" s="348"/>
      <c r="AP917" s="348"/>
      <c r="AQ917" s="348"/>
      <c r="AR917" s="232"/>
      <c r="AS917" s="232"/>
      <c r="AT917" s="232"/>
      <c r="AU917" s="232"/>
      <c r="AV917" s="232"/>
      <c r="AW917" s="232"/>
      <c r="AX917" s="232"/>
      <c r="AY917" s="232"/>
      <c r="AZ917" s="232"/>
      <c r="BA917" s="232"/>
      <c r="BB917" s="232"/>
      <c r="BC917" s="232"/>
      <c r="BD917" s="232"/>
      <c r="BE917" s="232"/>
      <c r="BF917" s="232"/>
      <c r="BG917" s="232"/>
      <c r="BH917" s="232"/>
      <c r="BI917" s="232"/>
      <c r="BJ917" s="232"/>
      <c r="BK917" s="232"/>
      <c r="BL917" s="232"/>
      <c r="BM917" s="232"/>
      <c r="BN917" s="232"/>
      <c r="BO917" s="232"/>
      <c r="BP917" s="232"/>
      <c r="BQ917" s="232"/>
      <c r="BR917" s="232"/>
      <c r="BS917" s="232"/>
      <c r="BT917" s="232"/>
      <c r="BU917" s="232"/>
      <c r="BV917" s="232"/>
      <c r="BW917" s="232"/>
      <c r="BX917" s="232"/>
      <c r="BY917" s="232"/>
      <c r="BZ917" s="232"/>
      <c r="CA917" s="232"/>
      <c r="CB917" s="232"/>
      <c r="CC917" s="232"/>
      <c r="CD917" s="232"/>
      <c r="CE917" s="232"/>
      <c r="CF917" s="232"/>
      <c r="CG917" s="232"/>
      <c r="CH917" s="232"/>
      <c r="CI917" s="232"/>
      <c r="CJ917" s="232"/>
      <c r="CK917" s="232"/>
      <c r="CL917" s="232"/>
      <c r="CM917" s="232"/>
      <c r="CN917" s="232"/>
      <c r="CO917" s="232"/>
      <c r="CP917" s="232"/>
      <c r="CQ917" s="232"/>
      <c r="CR917" s="232"/>
      <c r="CS917" s="232"/>
      <c r="CT917" s="232"/>
      <c r="CU917" s="232"/>
      <c r="CV917" s="232"/>
    </row>
    <row r="918" spans="1:100" s="233" customFormat="1" ht="43.5" customHeight="1" x14ac:dyDescent="0.25">
      <c r="A918" s="311" t="s">
        <v>144</v>
      </c>
      <c r="B918" s="369" t="s">
        <v>919</v>
      </c>
      <c r="C918" s="398" t="s">
        <v>920</v>
      </c>
      <c r="D918" s="314" t="s">
        <v>1265</v>
      </c>
      <c r="E918" s="314" t="s">
        <v>381</v>
      </c>
      <c r="F918" s="315" t="s">
        <v>1266</v>
      </c>
      <c r="G918" s="313" t="s">
        <v>374</v>
      </c>
      <c r="H918" s="313" t="s">
        <v>1267</v>
      </c>
      <c r="I918" s="316">
        <v>68040</v>
      </c>
      <c r="J918" s="316">
        <f>-K3050/0.0833333333333333</f>
        <v>0</v>
      </c>
      <c r="K918" s="316"/>
      <c r="L918" s="317">
        <v>42767</v>
      </c>
      <c r="M918" s="317">
        <v>42774</v>
      </c>
      <c r="N918" s="318">
        <v>43138</v>
      </c>
      <c r="O918" s="336">
        <f>YEAR(N918)</f>
        <v>2018</v>
      </c>
      <c r="P918" s="336">
        <f>MONTH(N918)</f>
        <v>2</v>
      </c>
      <c r="Q918" s="326" t="str">
        <f>IF(P918&gt;9,CONCATENATE(O918,P918),CONCATENATE(O918,"0",P918))</f>
        <v>201802</v>
      </c>
      <c r="R918" s="311">
        <v>0</v>
      </c>
      <c r="S918" s="319">
        <v>0</v>
      </c>
      <c r="T918" s="319">
        <v>0</v>
      </c>
      <c r="U918" s="308"/>
      <c r="V918" s="363"/>
      <c r="W918" s="360"/>
      <c r="X918" s="363"/>
      <c r="Y918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18" s="422"/>
      <c r="AA918" s="348"/>
      <c r="AB918" s="348"/>
      <c r="AC918" s="348"/>
      <c r="AD918" s="348"/>
      <c r="AE918" s="348"/>
      <c r="AF918" s="348"/>
      <c r="AG918" s="348"/>
      <c r="AH918" s="348"/>
      <c r="AI918" s="348"/>
      <c r="AJ918" s="348"/>
      <c r="AK918" s="348"/>
      <c r="AL918" s="348"/>
      <c r="AM918" s="348"/>
      <c r="AN918" s="348"/>
      <c r="AO918" s="348"/>
      <c r="AP918" s="348"/>
      <c r="AQ918" s="348"/>
      <c r="AR918" s="232"/>
      <c r="AS918" s="232"/>
      <c r="AT918" s="232"/>
      <c r="AU918" s="232"/>
      <c r="AV918" s="232"/>
      <c r="AW918" s="232"/>
      <c r="AX918" s="232"/>
      <c r="AY918" s="232"/>
      <c r="AZ918" s="232"/>
      <c r="BA918" s="232"/>
      <c r="BB918" s="232"/>
      <c r="BC918" s="232"/>
      <c r="BD918" s="232"/>
      <c r="BE918" s="232"/>
      <c r="BF918" s="232"/>
      <c r="BG918" s="232"/>
      <c r="BH918" s="232"/>
      <c r="BI918" s="232"/>
      <c r="BJ918" s="232"/>
      <c r="BK918" s="232"/>
      <c r="BL918" s="232"/>
      <c r="BM918" s="232"/>
      <c r="BN918" s="232"/>
      <c r="BO918" s="232"/>
      <c r="BP918" s="232"/>
      <c r="BQ918" s="232"/>
      <c r="BR918" s="232"/>
      <c r="BS918" s="232"/>
      <c r="BT918" s="232"/>
      <c r="BU918" s="232"/>
      <c r="BV918" s="232"/>
      <c r="BW918" s="232"/>
      <c r="BX918" s="232"/>
      <c r="BY918" s="232"/>
      <c r="BZ918" s="232"/>
      <c r="CA918" s="232"/>
      <c r="CB918" s="232"/>
      <c r="CC918" s="232"/>
      <c r="CD918" s="232"/>
      <c r="CE918" s="232"/>
      <c r="CF918" s="232"/>
      <c r="CG918" s="232"/>
      <c r="CH918" s="232"/>
      <c r="CI918" s="232"/>
      <c r="CJ918" s="232"/>
      <c r="CK918" s="232"/>
      <c r="CL918" s="232"/>
      <c r="CM918" s="232"/>
      <c r="CN918" s="232"/>
      <c r="CO918" s="232"/>
      <c r="CP918" s="232"/>
      <c r="CQ918" s="232"/>
      <c r="CR918" s="232"/>
      <c r="CS918" s="232"/>
      <c r="CT918" s="232"/>
      <c r="CU918" s="232"/>
      <c r="CV918" s="232"/>
    </row>
    <row r="919" spans="1:100" s="7" customFormat="1" ht="43.5" customHeight="1" x14ac:dyDescent="0.25">
      <c r="A919" s="305" t="s">
        <v>144</v>
      </c>
      <c r="B919" s="369" t="s">
        <v>919</v>
      </c>
      <c r="C919" s="398" t="s">
        <v>920</v>
      </c>
      <c r="D919" s="365" t="s">
        <v>1755</v>
      </c>
      <c r="E919" s="306" t="s">
        <v>381</v>
      </c>
      <c r="F919" s="366" t="s">
        <v>1756</v>
      </c>
      <c r="G919" s="308" t="s">
        <v>291</v>
      </c>
      <c r="H919" s="308" t="s">
        <v>173</v>
      </c>
      <c r="I919" s="309">
        <v>199500</v>
      </c>
      <c r="J919" s="309">
        <f>-K3041/0.0833333333333333</f>
        <v>0</v>
      </c>
      <c r="K919" s="309"/>
      <c r="L919" s="310">
        <v>42774</v>
      </c>
      <c r="M919" s="310">
        <v>42778</v>
      </c>
      <c r="N919" s="310">
        <v>43142</v>
      </c>
      <c r="O919" s="337">
        <f>YEAR(N919)</f>
        <v>2018</v>
      </c>
      <c r="P919" s="336">
        <f>MONTH(N919)</f>
        <v>2</v>
      </c>
      <c r="Q919" s="332" t="str">
        <f>IF(P919&gt;9,CONCATENATE(O919,P919),CONCATENATE(O919,"0",P919))</f>
        <v>201802</v>
      </c>
      <c r="R919" s="354" t="s">
        <v>268</v>
      </c>
      <c r="S919" s="312">
        <v>0</v>
      </c>
      <c r="T919" s="312">
        <v>0</v>
      </c>
      <c r="U919" s="308"/>
      <c r="V919" s="360"/>
      <c r="W919" s="360"/>
      <c r="X919" s="360"/>
      <c r="Y919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19" s="422"/>
      <c r="AA919" s="348"/>
      <c r="AB919" s="348"/>
      <c r="AC919" s="348"/>
      <c r="AD919" s="348"/>
      <c r="AE919" s="348"/>
      <c r="AF919" s="348"/>
      <c r="AG919" s="348"/>
      <c r="AH919" s="348"/>
      <c r="AI919" s="348"/>
      <c r="AJ919" s="348"/>
      <c r="AK919" s="348"/>
      <c r="AL919" s="348"/>
      <c r="AM919" s="348"/>
      <c r="AN919" s="348"/>
      <c r="AO919" s="348"/>
      <c r="AP919" s="348"/>
      <c r="AQ919" s="348"/>
      <c r="AR919" s="8"/>
      <c r="AS919" s="8"/>
      <c r="AT919" s="8"/>
      <c r="AU919" s="8"/>
      <c r="AV919" s="8"/>
      <c r="AW919" s="8"/>
      <c r="AX919" s="8"/>
      <c r="AY919" s="8"/>
      <c r="AZ919" s="8"/>
      <c r="BA919" s="8"/>
      <c r="BB919" s="8"/>
      <c r="BC919" s="8"/>
      <c r="BD919" s="8"/>
      <c r="BE919" s="8"/>
      <c r="BF919" s="8"/>
      <c r="BG919" s="8"/>
      <c r="BH919" s="8"/>
      <c r="BI919" s="8"/>
      <c r="BJ919" s="8"/>
      <c r="BK919" s="8"/>
      <c r="BL919" s="8"/>
      <c r="BM919" s="8"/>
      <c r="BN919" s="8"/>
      <c r="BO919" s="8"/>
      <c r="BP919" s="8"/>
      <c r="BQ919" s="8"/>
      <c r="BR919" s="8"/>
      <c r="BS919" s="8"/>
      <c r="BT919" s="8"/>
      <c r="BU919" s="8"/>
      <c r="BV919" s="8"/>
      <c r="BW919" s="8"/>
      <c r="BX919" s="8"/>
      <c r="BY919" s="8"/>
      <c r="BZ919" s="8"/>
      <c r="CA919" s="8"/>
      <c r="CB919" s="8"/>
      <c r="CC919" s="8"/>
      <c r="CD919" s="8"/>
      <c r="CE919" s="8"/>
      <c r="CF919" s="8"/>
      <c r="CG919" s="8"/>
      <c r="CH919" s="8"/>
      <c r="CI919" s="8"/>
      <c r="CJ919" s="8"/>
      <c r="CK919" s="8"/>
      <c r="CL919" s="8"/>
      <c r="CM919" s="8"/>
      <c r="CN919" s="8"/>
      <c r="CO919" s="8"/>
      <c r="CP919" s="8"/>
      <c r="CQ919" s="8"/>
      <c r="CR919" s="8"/>
      <c r="CS919" s="8"/>
      <c r="CT919" s="8"/>
      <c r="CU919" s="8"/>
      <c r="CV919" s="8"/>
    </row>
    <row r="920" spans="1:100" s="7" customFormat="1" ht="43.5" customHeight="1" x14ac:dyDescent="0.25">
      <c r="A920" s="311" t="s">
        <v>144</v>
      </c>
      <c r="B920" s="369" t="s">
        <v>919</v>
      </c>
      <c r="C920" s="398" t="s">
        <v>920</v>
      </c>
      <c r="D920" s="314" t="s">
        <v>3225</v>
      </c>
      <c r="E920" s="314" t="s">
        <v>386</v>
      </c>
      <c r="F920" s="315" t="s">
        <v>3226</v>
      </c>
      <c r="G920" s="313" t="s">
        <v>3227</v>
      </c>
      <c r="H920" s="313" t="s">
        <v>3228</v>
      </c>
      <c r="I920" s="316">
        <v>21481</v>
      </c>
      <c r="J920" s="316">
        <f>-K2537/0.0833333333333333</f>
        <v>0</v>
      </c>
      <c r="K920" s="316"/>
      <c r="L920" s="317" t="s">
        <v>328</v>
      </c>
      <c r="M920" s="317">
        <v>42780</v>
      </c>
      <c r="N920" s="318">
        <v>43144</v>
      </c>
      <c r="O920" s="336">
        <f>YEAR(N920)</f>
        <v>2018</v>
      </c>
      <c r="P920" s="336">
        <f>MONTH(N920)</f>
        <v>2</v>
      </c>
      <c r="Q920" s="326" t="str">
        <f>IF(P920&gt;9,CONCATENATE(O920,P920),CONCATENATE(O920,"0",P920))</f>
        <v>201802</v>
      </c>
      <c r="R920" s="311" t="s">
        <v>45</v>
      </c>
      <c r="S920" s="319">
        <v>0</v>
      </c>
      <c r="T920" s="319">
        <v>0</v>
      </c>
      <c r="U920" s="313"/>
      <c r="V920" s="363"/>
      <c r="W920" s="360"/>
      <c r="X920" s="363"/>
      <c r="Y920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20" s="385"/>
      <c r="AA920" s="360"/>
      <c r="AB920" s="360"/>
      <c r="AC920" s="360"/>
      <c r="AD920" s="360"/>
      <c r="AE920" s="360"/>
      <c r="AF920" s="360"/>
      <c r="AG920" s="360"/>
      <c r="AH920" s="360"/>
      <c r="AI920" s="360"/>
      <c r="AJ920" s="360"/>
      <c r="AK920" s="360"/>
      <c r="AL920" s="360"/>
      <c r="AM920" s="360"/>
      <c r="AN920" s="360"/>
      <c r="AO920" s="360"/>
      <c r="AP920" s="360"/>
      <c r="AQ920" s="360"/>
      <c r="AR920" s="8"/>
      <c r="AS920" s="8"/>
      <c r="AT920" s="8"/>
      <c r="AU920" s="8"/>
      <c r="AV920" s="8"/>
      <c r="AW920" s="8"/>
      <c r="AX920" s="8"/>
      <c r="AY920" s="8"/>
      <c r="AZ920" s="8"/>
      <c r="BA920" s="8"/>
      <c r="BB920" s="8"/>
      <c r="BC920" s="8"/>
      <c r="BD920" s="8"/>
      <c r="BE920" s="8"/>
      <c r="BF920" s="8"/>
      <c r="BG920" s="8"/>
      <c r="BH920" s="8"/>
      <c r="BI920" s="8"/>
      <c r="BJ920" s="8"/>
      <c r="BK920" s="8"/>
      <c r="BL920" s="8"/>
      <c r="BM920" s="8"/>
      <c r="BN920" s="8"/>
      <c r="BO920" s="8"/>
      <c r="BP920" s="8"/>
      <c r="BQ920" s="8"/>
      <c r="BR920" s="8"/>
      <c r="BS920" s="8"/>
      <c r="BT920" s="8"/>
      <c r="BU920" s="8"/>
      <c r="BV920" s="8"/>
      <c r="BW920" s="8"/>
      <c r="BX920" s="8"/>
      <c r="BY920" s="8"/>
      <c r="BZ920" s="8"/>
      <c r="CA920" s="8"/>
      <c r="CB920" s="8"/>
      <c r="CC920" s="8"/>
      <c r="CD920" s="8"/>
      <c r="CE920" s="8"/>
      <c r="CF920" s="8"/>
      <c r="CG920" s="8"/>
      <c r="CH920" s="8"/>
      <c r="CI920" s="8"/>
      <c r="CJ920" s="8"/>
      <c r="CK920" s="8"/>
      <c r="CL920" s="8"/>
      <c r="CM920" s="8"/>
      <c r="CN920" s="8"/>
      <c r="CO920" s="8"/>
      <c r="CP920" s="8"/>
      <c r="CQ920" s="8"/>
      <c r="CR920" s="8"/>
      <c r="CS920" s="8"/>
      <c r="CT920" s="8"/>
      <c r="CU920" s="8"/>
      <c r="CV920" s="8"/>
    </row>
    <row r="921" spans="1:100" s="7" customFormat="1" ht="43.5" customHeight="1" x14ac:dyDescent="0.25">
      <c r="A921" s="311" t="s">
        <v>144</v>
      </c>
      <c r="B921" s="369" t="s">
        <v>919</v>
      </c>
      <c r="C921" s="398" t="s">
        <v>920</v>
      </c>
      <c r="D921" s="314" t="s">
        <v>3190</v>
      </c>
      <c r="E921" s="314" t="s">
        <v>384</v>
      </c>
      <c r="F921" s="315" t="s">
        <v>1294</v>
      </c>
      <c r="G921" s="313" t="s">
        <v>3191</v>
      </c>
      <c r="H921" s="313" t="s">
        <v>995</v>
      </c>
      <c r="I921" s="316">
        <v>1500000</v>
      </c>
      <c r="J921" s="316">
        <f>-K3057/0.0833333333333333</f>
        <v>0</v>
      </c>
      <c r="K921" s="316"/>
      <c r="L921" s="317">
        <v>42774</v>
      </c>
      <c r="M921" s="317">
        <v>42793</v>
      </c>
      <c r="N921" s="317">
        <v>43157</v>
      </c>
      <c r="O921" s="338">
        <f>YEAR(N921)</f>
        <v>2018</v>
      </c>
      <c r="P921" s="336">
        <f>MONTH(N921)</f>
        <v>2</v>
      </c>
      <c r="Q921" s="333" t="str">
        <f>IF(P921&gt;9,CONCATENATE(O921,P921),CONCATENATE(O921,"0",P921))</f>
        <v>201802</v>
      </c>
      <c r="R921" s="311" t="s">
        <v>44</v>
      </c>
      <c r="S921" s="319">
        <v>0</v>
      </c>
      <c r="T921" s="319">
        <v>0</v>
      </c>
      <c r="U921" s="313"/>
      <c r="V921" s="363"/>
      <c r="W921" s="360" t="s">
        <v>911</v>
      </c>
      <c r="X921" s="363"/>
      <c r="Y921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921" s="422"/>
      <c r="AA921" s="349"/>
      <c r="AB921" s="349"/>
      <c r="AC921" s="349"/>
      <c r="AD921" s="349"/>
      <c r="AE921" s="349"/>
      <c r="AF921" s="349"/>
      <c r="AG921" s="349"/>
      <c r="AH921" s="349"/>
      <c r="AI921" s="349"/>
      <c r="AJ921" s="349"/>
      <c r="AK921" s="349"/>
      <c r="AL921" s="349"/>
      <c r="AM921" s="349"/>
      <c r="AN921" s="349"/>
      <c r="AO921" s="349"/>
      <c r="AP921" s="349"/>
      <c r="AQ921" s="349"/>
      <c r="AR921" s="8"/>
      <c r="AS921" s="8"/>
      <c r="AT921" s="8"/>
      <c r="AU921" s="8"/>
      <c r="AV921" s="8"/>
      <c r="AW921" s="8"/>
      <c r="AX921" s="8"/>
      <c r="AY921" s="8"/>
      <c r="AZ921" s="8"/>
      <c r="BA921" s="8"/>
      <c r="BB921" s="8"/>
      <c r="BC921" s="8"/>
      <c r="BD921" s="8"/>
      <c r="BE921" s="8"/>
      <c r="BF921" s="8"/>
      <c r="BG921" s="8"/>
      <c r="BH921" s="8"/>
      <c r="BI921" s="8"/>
      <c r="BJ921" s="8"/>
      <c r="BK921" s="8"/>
      <c r="BL921" s="8"/>
      <c r="BM921" s="8"/>
      <c r="BN921" s="8"/>
      <c r="BO921" s="8"/>
      <c r="BP921" s="8"/>
      <c r="BQ921" s="8"/>
      <c r="BR921" s="8"/>
      <c r="BS921" s="8"/>
      <c r="BT921" s="8"/>
      <c r="BU921" s="8"/>
      <c r="BV921" s="8"/>
      <c r="BW921" s="8"/>
      <c r="BX921" s="8"/>
      <c r="BY921" s="8"/>
      <c r="BZ921" s="8"/>
      <c r="CA921" s="8"/>
      <c r="CB921" s="8"/>
      <c r="CC921" s="8"/>
      <c r="CD921" s="8"/>
      <c r="CE921" s="8"/>
      <c r="CF921" s="8"/>
      <c r="CG921" s="8"/>
      <c r="CH921" s="8"/>
      <c r="CI921" s="8"/>
      <c r="CJ921" s="8"/>
      <c r="CK921" s="8"/>
      <c r="CL921" s="8"/>
      <c r="CM921" s="8"/>
      <c r="CN921" s="8"/>
      <c r="CO921" s="8"/>
      <c r="CP921" s="8"/>
      <c r="CQ921" s="8"/>
      <c r="CR921" s="8"/>
      <c r="CS921" s="8"/>
      <c r="CT921" s="8"/>
      <c r="CU921" s="8"/>
      <c r="CV921" s="8"/>
    </row>
    <row r="922" spans="1:100" s="7" customFormat="1" ht="43.5" customHeight="1" x14ac:dyDescent="0.25">
      <c r="A922" s="311" t="s">
        <v>144</v>
      </c>
      <c r="B922" s="369" t="s">
        <v>919</v>
      </c>
      <c r="C922" s="398" t="s">
        <v>920</v>
      </c>
      <c r="D922" s="314" t="s">
        <v>3189</v>
      </c>
      <c r="E922" s="314" t="s">
        <v>384</v>
      </c>
      <c r="F922" s="315" t="s">
        <v>1294</v>
      </c>
      <c r="G922" s="313" t="s">
        <v>3192</v>
      </c>
      <c r="H922" s="313" t="s">
        <v>1295</v>
      </c>
      <c r="I922" s="316">
        <v>500000</v>
      </c>
      <c r="J922" s="316">
        <f>-K3058/0.0833333333333333</f>
        <v>0</v>
      </c>
      <c r="K922" s="316"/>
      <c r="L922" s="317">
        <v>42774</v>
      </c>
      <c r="M922" s="317">
        <v>42793</v>
      </c>
      <c r="N922" s="317">
        <v>43157</v>
      </c>
      <c r="O922" s="338">
        <f>YEAR(N922)</f>
        <v>2018</v>
      </c>
      <c r="P922" s="336">
        <f>MONTH(N922)</f>
        <v>2</v>
      </c>
      <c r="Q922" s="333" t="str">
        <f>IF(P922&gt;9,CONCATENATE(O922,P922),CONCATENATE(O922,"0",P922))</f>
        <v>201802</v>
      </c>
      <c r="R922" s="311" t="s">
        <v>44</v>
      </c>
      <c r="S922" s="319">
        <v>0</v>
      </c>
      <c r="T922" s="319">
        <v>0</v>
      </c>
      <c r="U922" s="313"/>
      <c r="V922" s="363"/>
      <c r="W922" s="360" t="s">
        <v>911</v>
      </c>
      <c r="X922" s="363"/>
      <c r="Y922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922" s="348"/>
      <c r="AA922" s="349"/>
      <c r="AB922" s="349"/>
      <c r="AC922" s="349"/>
      <c r="AD922" s="349"/>
      <c r="AE922" s="349"/>
      <c r="AF922" s="349"/>
      <c r="AG922" s="349"/>
      <c r="AH922" s="349"/>
      <c r="AI922" s="349"/>
      <c r="AJ922" s="349"/>
      <c r="AK922" s="349"/>
      <c r="AL922" s="349"/>
      <c r="AM922" s="349"/>
      <c r="AN922" s="349"/>
      <c r="AO922" s="349"/>
      <c r="AP922" s="349"/>
      <c r="AQ922" s="349"/>
      <c r="AR922" s="8"/>
      <c r="AS922" s="8"/>
      <c r="AT922" s="8"/>
      <c r="AU922" s="8"/>
      <c r="AV922" s="8"/>
      <c r="AW922" s="8"/>
      <c r="AX922" s="8"/>
      <c r="AY922" s="8"/>
      <c r="AZ922" s="8"/>
      <c r="BA922" s="8"/>
      <c r="BB922" s="8"/>
      <c r="BC922" s="8"/>
      <c r="BD922" s="8"/>
      <c r="BE922" s="8"/>
      <c r="BF922" s="8"/>
      <c r="BG922" s="8"/>
      <c r="BH922" s="8"/>
      <c r="BI922" s="8"/>
      <c r="BJ922" s="8"/>
      <c r="BK922" s="8"/>
      <c r="BL922" s="8"/>
      <c r="BM922" s="8"/>
      <c r="BN922" s="8"/>
      <c r="BO922" s="8"/>
      <c r="BP922" s="8"/>
      <c r="BQ922" s="8"/>
      <c r="BR922" s="8"/>
      <c r="BS922" s="8"/>
      <c r="BT922" s="8"/>
      <c r="BU922" s="8"/>
      <c r="BV922" s="8"/>
      <c r="BW922" s="8"/>
      <c r="BX922" s="8"/>
      <c r="BY922" s="8"/>
      <c r="BZ922" s="8"/>
      <c r="CA922" s="8"/>
      <c r="CB922" s="8"/>
      <c r="CC922" s="8"/>
      <c r="CD922" s="8"/>
      <c r="CE922" s="8"/>
      <c r="CF922" s="8"/>
      <c r="CG922" s="8"/>
      <c r="CH922" s="8"/>
      <c r="CI922" s="8"/>
      <c r="CJ922" s="8"/>
      <c r="CK922" s="8"/>
      <c r="CL922" s="8"/>
      <c r="CM922" s="8"/>
      <c r="CN922" s="8"/>
      <c r="CO922" s="8"/>
      <c r="CP922" s="8"/>
      <c r="CQ922" s="8"/>
      <c r="CR922" s="8"/>
      <c r="CS922" s="8"/>
      <c r="CT922" s="8"/>
      <c r="CU922" s="8"/>
      <c r="CV922" s="8"/>
    </row>
    <row r="923" spans="1:100" s="7" customFormat="1" ht="43.5" customHeight="1" x14ac:dyDescent="0.25">
      <c r="A923" s="311" t="s">
        <v>144</v>
      </c>
      <c r="B923" s="369" t="s">
        <v>919</v>
      </c>
      <c r="C923" s="398" t="s">
        <v>920</v>
      </c>
      <c r="D923" s="314" t="s">
        <v>2270</v>
      </c>
      <c r="E923" s="314" t="s">
        <v>381</v>
      </c>
      <c r="F923" s="315" t="s">
        <v>2271</v>
      </c>
      <c r="G923" s="313" t="s">
        <v>1064</v>
      </c>
      <c r="H923" s="313" t="s">
        <v>1065</v>
      </c>
      <c r="I923" s="316">
        <v>24000</v>
      </c>
      <c r="J923" s="316">
        <f>-K2468/0.0833333333333333</f>
        <v>0</v>
      </c>
      <c r="K923" s="316"/>
      <c r="L923" s="317" t="s">
        <v>328</v>
      </c>
      <c r="M923" s="317">
        <v>42794</v>
      </c>
      <c r="N923" s="318">
        <v>43158</v>
      </c>
      <c r="O923" s="336">
        <f>YEAR(N923)</f>
        <v>2018</v>
      </c>
      <c r="P923" s="336">
        <f>MONTH(N923)</f>
        <v>2</v>
      </c>
      <c r="Q923" s="326" t="str">
        <f>IF(P923&gt;9,CONCATENATE(O923,P923),CONCATENATE(O923,"0",P923))</f>
        <v>201802</v>
      </c>
      <c r="R923" s="354" t="s">
        <v>44</v>
      </c>
      <c r="S923" s="319">
        <v>0</v>
      </c>
      <c r="T923" s="319">
        <v>0</v>
      </c>
      <c r="U923" s="308"/>
      <c r="V923" s="363"/>
      <c r="W923" s="360"/>
      <c r="X923" s="363"/>
      <c r="Y923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23" s="422"/>
      <c r="AA923" s="349"/>
      <c r="AB923" s="349"/>
      <c r="AC923" s="349"/>
      <c r="AD923" s="349"/>
      <c r="AE923" s="349"/>
      <c r="AF923" s="349"/>
      <c r="AG923" s="349"/>
      <c r="AH923" s="349"/>
      <c r="AI923" s="349"/>
      <c r="AJ923" s="349"/>
      <c r="AK923" s="349"/>
      <c r="AL923" s="349"/>
      <c r="AM923" s="349"/>
      <c r="AN923" s="349"/>
      <c r="AO923" s="349"/>
      <c r="AP923" s="349"/>
      <c r="AQ923" s="349"/>
      <c r="AR923" s="8"/>
      <c r="AS923" s="8"/>
      <c r="AT923" s="8"/>
      <c r="AU923" s="8"/>
      <c r="AV923" s="8"/>
      <c r="AW923" s="8"/>
      <c r="AX923" s="8"/>
      <c r="AY923" s="8"/>
      <c r="AZ923" s="8"/>
      <c r="BA923" s="8"/>
      <c r="BB923" s="8"/>
      <c r="BC923" s="8"/>
      <c r="BD923" s="8"/>
      <c r="BE923" s="8"/>
      <c r="BF923" s="8"/>
      <c r="BG923" s="8"/>
      <c r="BH923" s="8"/>
      <c r="BI923" s="8"/>
      <c r="BJ923" s="8"/>
      <c r="BK923" s="8"/>
      <c r="BL923" s="8"/>
      <c r="BM923" s="8"/>
      <c r="BN923" s="8"/>
      <c r="BO923" s="8"/>
      <c r="BP923" s="8"/>
      <c r="BQ923" s="8"/>
      <c r="BR923" s="8"/>
      <c r="BS923" s="8"/>
      <c r="BT923" s="8"/>
      <c r="BU923" s="8"/>
      <c r="BV923" s="8"/>
      <c r="BW923" s="8"/>
      <c r="BX923" s="8"/>
      <c r="BY923" s="8"/>
      <c r="BZ923" s="8"/>
      <c r="CA923" s="8"/>
      <c r="CB923" s="8"/>
      <c r="CC923" s="8"/>
      <c r="CD923" s="8"/>
      <c r="CE923" s="8"/>
      <c r="CF923" s="8"/>
      <c r="CG923" s="8"/>
      <c r="CH923" s="8"/>
      <c r="CI923" s="8"/>
      <c r="CJ923" s="8"/>
      <c r="CK923" s="8"/>
      <c r="CL923" s="8"/>
      <c r="CM923" s="8"/>
      <c r="CN923" s="8"/>
      <c r="CO923" s="8"/>
      <c r="CP923" s="8"/>
      <c r="CQ923" s="8"/>
      <c r="CR923" s="8"/>
      <c r="CS923" s="8"/>
      <c r="CT923" s="8"/>
      <c r="CU923" s="8"/>
      <c r="CV923" s="8"/>
    </row>
    <row r="924" spans="1:100" s="7" customFormat="1" ht="43.5" customHeight="1" x14ac:dyDescent="0.25">
      <c r="A924" s="311" t="s">
        <v>144</v>
      </c>
      <c r="B924" s="369" t="s">
        <v>919</v>
      </c>
      <c r="C924" s="398" t="s">
        <v>920</v>
      </c>
      <c r="D924" s="314" t="s">
        <v>3196</v>
      </c>
      <c r="E924" s="314" t="s">
        <v>380</v>
      </c>
      <c r="F924" s="315" t="s">
        <v>1273</v>
      </c>
      <c r="G924" s="313" t="s">
        <v>1274</v>
      </c>
      <c r="H924" s="313" t="s">
        <v>1275</v>
      </c>
      <c r="I924" s="316">
        <v>1050000</v>
      </c>
      <c r="J924" s="316">
        <f>-K2482/0.0833333333333333</f>
        <v>0</v>
      </c>
      <c r="K924" s="316"/>
      <c r="L924" s="317">
        <v>42781</v>
      </c>
      <c r="M924" s="317">
        <v>42794</v>
      </c>
      <c r="N924" s="317">
        <v>43158</v>
      </c>
      <c r="O924" s="338">
        <f>YEAR(N924)</f>
        <v>2018</v>
      </c>
      <c r="P924" s="336">
        <f>MONTH(N924)</f>
        <v>2</v>
      </c>
      <c r="Q924" s="333" t="str">
        <f>IF(P924&gt;9,CONCATENATE(O924,P924),CONCATENATE(O924,"0",P924))</f>
        <v>201802</v>
      </c>
      <c r="R924" s="311" t="s">
        <v>268</v>
      </c>
      <c r="S924" s="319">
        <v>0</v>
      </c>
      <c r="T924" s="319">
        <v>0</v>
      </c>
      <c r="U924" s="308"/>
      <c r="V924" s="363"/>
      <c r="W924" s="360"/>
      <c r="X924" s="363"/>
      <c r="Y924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24" s="348"/>
      <c r="AA924" s="349"/>
      <c r="AB924" s="349"/>
      <c r="AC924" s="349"/>
      <c r="AD924" s="349"/>
      <c r="AE924" s="349"/>
      <c r="AF924" s="349"/>
      <c r="AG924" s="349"/>
      <c r="AH924" s="349"/>
      <c r="AI924" s="349"/>
      <c r="AJ924" s="349"/>
      <c r="AK924" s="349"/>
      <c r="AL924" s="349"/>
      <c r="AM924" s="349"/>
      <c r="AN924" s="349"/>
      <c r="AO924" s="349"/>
      <c r="AP924" s="349"/>
      <c r="AQ924" s="349"/>
      <c r="AR924" s="8"/>
      <c r="AS924" s="8"/>
      <c r="AT924" s="8"/>
      <c r="AU924" s="8"/>
      <c r="AV924" s="8"/>
      <c r="AW924" s="8"/>
      <c r="AX924" s="8"/>
      <c r="AY924" s="8"/>
      <c r="AZ924" s="8"/>
      <c r="BA924" s="8"/>
      <c r="BB924" s="8"/>
      <c r="BC924" s="8"/>
      <c r="BD924" s="8"/>
      <c r="BE924" s="8"/>
      <c r="BF924" s="8"/>
      <c r="BG924" s="8"/>
      <c r="BH924" s="8"/>
      <c r="BI924" s="8"/>
      <c r="BJ924" s="8"/>
      <c r="BK924" s="8"/>
      <c r="BL924" s="8"/>
      <c r="BM924" s="8"/>
      <c r="BN924" s="8"/>
      <c r="BO924" s="8"/>
      <c r="BP924" s="8"/>
      <c r="BQ924" s="8"/>
      <c r="BR924" s="8"/>
      <c r="BS924" s="8"/>
      <c r="BT924" s="8"/>
      <c r="BU924" s="8"/>
      <c r="BV924" s="8"/>
      <c r="BW924" s="8"/>
      <c r="BX924" s="8"/>
      <c r="BY924" s="8"/>
      <c r="BZ924" s="8"/>
      <c r="CA924" s="8"/>
      <c r="CB924" s="8"/>
      <c r="CC924" s="8"/>
      <c r="CD924" s="8"/>
      <c r="CE924" s="8"/>
      <c r="CF924" s="8"/>
      <c r="CG924" s="8"/>
      <c r="CH924" s="8"/>
      <c r="CI924" s="8"/>
      <c r="CJ924" s="8"/>
      <c r="CK924" s="8"/>
      <c r="CL924" s="8"/>
      <c r="CM924" s="8"/>
      <c r="CN924" s="8"/>
      <c r="CO924" s="8"/>
      <c r="CP924" s="8"/>
      <c r="CQ924" s="8"/>
      <c r="CR924" s="8"/>
      <c r="CS924" s="8"/>
      <c r="CT924" s="8"/>
      <c r="CU924" s="8"/>
      <c r="CV924" s="8"/>
    </row>
    <row r="925" spans="1:100" s="7" customFormat="1" ht="43.5" customHeight="1" x14ac:dyDescent="0.25">
      <c r="A925" s="311" t="s">
        <v>144</v>
      </c>
      <c r="B925" s="369" t="s">
        <v>919</v>
      </c>
      <c r="C925" s="398" t="s">
        <v>920</v>
      </c>
      <c r="D925" s="314"/>
      <c r="E925" s="314" t="s">
        <v>386</v>
      </c>
      <c r="F925" s="315" t="s">
        <v>3200</v>
      </c>
      <c r="G925" s="313" t="s">
        <v>3201</v>
      </c>
      <c r="H925" s="313" t="s">
        <v>3202</v>
      </c>
      <c r="I925" s="316">
        <v>156200</v>
      </c>
      <c r="J925" s="316">
        <f>-K2534/0.0833333333333333</f>
        <v>0</v>
      </c>
      <c r="K925" s="316"/>
      <c r="L925" s="317">
        <v>42795</v>
      </c>
      <c r="M925" s="317">
        <v>42795</v>
      </c>
      <c r="N925" s="318">
        <v>43159</v>
      </c>
      <c r="O925" s="336">
        <f>YEAR(N925)</f>
        <v>2018</v>
      </c>
      <c r="P925" s="336">
        <f>MONTH(N925)</f>
        <v>2</v>
      </c>
      <c r="Q925" s="326" t="str">
        <f>IF(P925&gt;9,CONCATENATE(O925,P925),CONCATENATE(O925,"0",P925))</f>
        <v>201802</v>
      </c>
      <c r="R925" s="311">
        <v>0</v>
      </c>
      <c r="S925" s="319">
        <v>0.27</v>
      </c>
      <c r="T925" s="319">
        <v>0.1</v>
      </c>
      <c r="U925" s="313"/>
      <c r="V925" s="363"/>
      <c r="W925" s="360"/>
      <c r="X925" s="363"/>
      <c r="Y925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25" s="385"/>
      <c r="AA925" s="360"/>
      <c r="AB925" s="360"/>
      <c r="AC925" s="360"/>
      <c r="AD925" s="360"/>
      <c r="AE925" s="360"/>
      <c r="AF925" s="360"/>
      <c r="AG925" s="360"/>
      <c r="AH925" s="360"/>
      <c r="AI925" s="360"/>
      <c r="AJ925" s="360"/>
      <c r="AK925" s="360"/>
      <c r="AL925" s="360"/>
      <c r="AM925" s="360"/>
      <c r="AN925" s="360"/>
      <c r="AO925" s="360"/>
      <c r="AP925" s="360"/>
      <c r="AQ925" s="360"/>
      <c r="AR925" s="8"/>
      <c r="AS925" s="8"/>
      <c r="AT925" s="8"/>
      <c r="AU925" s="8"/>
      <c r="AV925" s="8"/>
      <c r="AW925" s="8"/>
      <c r="AX925" s="8"/>
      <c r="AY925" s="8"/>
      <c r="AZ925" s="8"/>
      <c r="BA925" s="8"/>
      <c r="BB925" s="8"/>
      <c r="BC925" s="8"/>
      <c r="BD925" s="8"/>
      <c r="BE925" s="8"/>
      <c r="BF925" s="8"/>
      <c r="BG925" s="8"/>
      <c r="BH925" s="8"/>
      <c r="BI925" s="8"/>
      <c r="BJ925" s="8"/>
      <c r="BK925" s="8"/>
      <c r="BL925" s="8"/>
      <c r="BM925" s="8"/>
      <c r="BN925" s="8"/>
      <c r="BO925" s="8"/>
      <c r="BP925" s="8"/>
      <c r="BQ925" s="8"/>
      <c r="BR925" s="8"/>
      <c r="BS925" s="8"/>
      <c r="BT925" s="8"/>
      <c r="BU925" s="8"/>
      <c r="BV925" s="8"/>
      <c r="BW925" s="8"/>
      <c r="BX925" s="8"/>
      <c r="BY925" s="8"/>
      <c r="BZ925" s="8"/>
      <c r="CA925" s="8"/>
      <c r="CB925" s="8"/>
      <c r="CC925" s="8"/>
      <c r="CD925" s="8"/>
      <c r="CE925" s="8"/>
      <c r="CF925" s="8"/>
      <c r="CG925" s="8"/>
      <c r="CH925" s="8"/>
      <c r="CI925" s="8"/>
      <c r="CJ925" s="8"/>
      <c r="CK925" s="8"/>
      <c r="CL925" s="8"/>
      <c r="CM925" s="8"/>
      <c r="CN925" s="8"/>
      <c r="CO925" s="8"/>
      <c r="CP925" s="8"/>
      <c r="CQ925" s="8"/>
      <c r="CR925" s="8"/>
      <c r="CS925" s="8"/>
      <c r="CT925" s="8"/>
      <c r="CU925" s="8"/>
      <c r="CV925" s="8"/>
    </row>
    <row r="926" spans="1:100" s="7" customFormat="1" ht="43.5" customHeight="1" x14ac:dyDescent="0.25">
      <c r="A926" s="311" t="s">
        <v>144</v>
      </c>
      <c r="B926" s="369" t="s">
        <v>919</v>
      </c>
      <c r="C926" s="398" t="s">
        <v>920</v>
      </c>
      <c r="D926" s="358" t="s">
        <v>1388</v>
      </c>
      <c r="E926" s="314" t="s">
        <v>381</v>
      </c>
      <c r="F926" s="359" t="s">
        <v>1389</v>
      </c>
      <c r="G926" s="355" t="s">
        <v>1390</v>
      </c>
      <c r="H926" s="355" t="s">
        <v>1391</v>
      </c>
      <c r="I926" s="316">
        <v>1100000</v>
      </c>
      <c r="J926" s="316">
        <f>-K3050/0.0833333333333333</f>
        <v>0</v>
      </c>
      <c r="K926" s="316"/>
      <c r="L926" s="317">
        <v>42424</v>
      </c>
      <c r="M926" s="317">
        <v>42444</v>
      </c>
      <c r="N926" s="318">
        <v>43173</v>
      </c>
      <c r="O926" s="336">
        <f>YEAR(N926)</f>
        <v>2018</v>
      </c>
      <c r="P926" s="336">
        <f>MONTH(N926)</f>
        <v>3</v>
      </c>
      <c r="Q926" s="326" t="str">
        <f>IF(P926&gt;9,CONCATENATE(O926,P926),CONCATENATE(O926,"0",P926))</f>
        <v>201803</v>
      </c>
      <c r="R926" s="354" t="s">
        <v>89</v>
      </c>
      <c r="S926" s="319">
        <v>0</v>
      </c>
      <c r="T926" s="319">
        <v>0</v>
      </c>
      <c r="U926" s="308"/>
      <c r="V926" s="360"/>
      <c r="W926" s="360"/>
      <c r="X926" s="360"/>
      <c r="Y926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26" s="348"/>
      <c r="AA926" s="348"/>
      <c r="AB926" s="348"/>
      <c r="AC926" s="348"/>
      <c r="AD926" s="348"/>
      <c r="AE926" s="348"/>
      <c r="AF926" s="348"/>
      <c r="AG926" s="348"/>
      <c r="AH926" s="348"/>
      <c r="AI926" s="348"/>
      <c r="AJ926" s="348"/>
      <c r="AK926" s="348"/>
      <c r="AL926" s="348"/>
      <c r="AM926" s="348"/>
      <c r="AN926" s="348"/>
      <c r="AO926" s="348"/>
      <c r="AP926" s="348"/>
      <c r="AQ926" s="348"/>
      <c r="AR926" s="8"/>
      <c r="AS926" s="8"/>
      <c r="AT926" s="8"/>
      <c r="AU926" s="8"/>
      <c r="AV926" s="8"/>
      <c r="AW926" s="8"/>
      <c r="AX926" s="8"/>
      <c r="AY926" s="8"/>
      <c r="AZ926" s="8"/>
      <c r="BA926" s="8"/>
      <c r="BB926" s="8"/>
      <c r="BC926" s="8"/>
      <c r="BD926" s="8"/>
      <c r="BE926" s="8"/>
      <c r="BF926" s="8"/>
      <c r="BG926" s="8"/>
      <c r="BH926" s="8"/>
      <c r="BI926" s="8"/>
      <c r="BJ926" s="8"/>
      <c r="BK926" s="8"/>
      <c r="BL926" s="8"/>
      <c r="BM926" s="8"/>
      <c r="BN926" s="8"/>
      <c r="BO926" s="8"/>
      <c r="BP926" s="8"/>
      <c r="BQ926" s="8"/>
      <c r="BR926" s="8"/>
      <c r="BS926" s="8"/>
      <c r="BT926" s="8"/>
      <c r="BU926" s="8"/>
      <c r="BV926" s="8"/>
      <c r="BW926" s="8"/>
      <c r="BX926" s="8"/>
      <c r="BY926" s="8"/>
      <c r="BZ926" s="8"/>
      <c r="CA926" s="8"/>
      <c r="CB926" s="8"/>
      <c r="CC926" s="8"/>
      <c r="CD926" s="8"/>
      <c r="CE926" s="8"/>
      <c r="CF926" s="8"/>
      <c r="CG926" s="8"/>
      <c r="CH926" s="8"/>
      <c r="CI926" s="8"/>
      <c r="CJ926" s="8"/>
      <c r="CK926" s="8"/>
      <c r="CL926" s="8"/>
      <c r="CM926" s="8"/>
      <c r="CN926" s="8"/>
      <c r="CO926" s="8"/>
      <c r="CP926" s="8"/>
      <c r="CQ926" s="8"/>
      <c r="CR926" s="8"/>
      <c r="CS926" s="8"/>
      <c r="CT926" s="8"/>
      <c r="CU926" s="8"/>
      <c r="CV926" s="8"/>
    </row>
    <row r="927" spans="1:100" s="7" customFormat="1" ht="43.5" customHeight="1" x14ac:dyDescent="0.25">
      <c r="A927" s="311" t="s">
        <v>144</v>
      </c>
      <c r="B927" s="369" t="s">
        <v>919</v>
      </c>
      <c r="C927" s="398" t="s">
        <v>920</v>
      </c>
      <c r="D927" s="314"/>
      <c r="E927" s="314" t="s">
        <v>381</v>
      </c>
      <c r="F927" s="315" t="s">
        <v>2335</v>
      </c>
      <c r="G927" s="313" t="s">
        <v>2336</v>
      </c>
      <c r="H927" s="313" t="s">
        <v>2337</v>
      </c>
      <c r="I927" s="316">
        <v>1792138.5</v>
      </c>
      <c r="J927" s="316">
        <f>-K2553/0.0833333333333333</f>
        <v>0</v>
      </c>
      <c r="K927" s="316"/>
      <c r="L927" s="317">
        <v>42830</v>
      </c>
      <c r="M927" s="317">
        <v>42825</v>
      </c>
      <c r="N927" s="318">
        <v>43189</v>
      </c>
      <c r="O927" s="336">
        <f>YEAR(N927)</f>
        <v>2018</v>
      </c>
      <c r="P927" s="336">
        <f>MONTH(N927)</f>
        <v>3</v>
      </c>
      <c r="Q927" s="326" t="str">
        <f>IF(P927&gt;9,CONCATENATE(O927,P927),CONCATENATE(O927,"0",P927))</f>
        <v>201803</v>
      </c>
      <c r="R927" s="311" t="s">
        <v>36</v>
      </c>
      <c r="S927" s="319">
        <v>0</v>
      </c>
      <c r="T927" s="319">
        <v>0</v>
      </c>
      <c r="U927" s="313"/>
      <c r="V927" s="363"/>
      <c r="W927" s="360"/>
      <c r="X927" s="363"/>
      <c r="Y927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27" s="385"/>
      <c r="AA927" s="360"/>
      <c r="AB927" s="360"/>
      <c r="AC927" s="360"/>
      <c r="AD927" s="360"/>
      <c r="AE927" s="360"/>
      <c r="AF927" s="360"/>
      <c r="AG927" s="360"/>
      <c r="AH927" s="360"/>
      <c r="AI927" s="360"/>
      <c r="AJ927" s="360"/>
      <c r="AK927" s="360"/>
      <c r="AL927" s="360"/>
      <c r="AM927" s="360"/>
      <c r="AN927" s="360"/>
      <c r="AO927" s="360"/>
      <c r="AP927" s="360"/>
      <c r="AQ927" s="360"/>
      <c r="AR927" s="8"/>
      <c r="AS927" s="8"/>
      <c r="AT927" s="8"/>
      <c r="AU927" s="8"/>
      <c r="AV927" s="8"/>
      <c r="AW927" s="8"/>
      <c r="AX927" s="8"/>
      <c r="AY927" s="8"/>
      <c r="AZ927" s="8"/>
      <c r="BA927" s="8"/>
      <c r="BB927" s="8"/>
      <c r="BC927" s="8"/>
      <c r="BD927" s="8"/>
      <c r="BE927" s="8"/>
      <c r="BF927" s="8"/>
      <c r="BG927" s="8"/>
      <c r="BH927" s="8"/>
      <c r="BI927" s="8"/>
      <c r="BJ927" s="8"/>
      <c r="BK927" s="8"/>
      <c r="BL927" s="8"/>
      <c r="BM927" s="8"/>
      <c r="BN927" s="8"/>
      <c r="BO927" s="8"/>
      <c r="BP927" s="8"/>
      <c r="BQ927" s="8"/>
      <c r="BR927" s="8"/>
      <c r="BS927" s="8"/>
      <c r="BT927" s="8"/>
      <c r="BU927" s="8"/>
      <c r="BV927" s="8"/>
      <c r="BW927" s="8"/>
      <c r="BX927" s="8"/>
      <c r="BY927" s="8"/>
      <c r="BZ927" s="8"/>
      <c r="CA927" s="8"/>
      <c r="CB927" s="8"/>
      <c r="CC927" s="8"/>
      <c r="CD927" s="8"/>
      <c r="CE927" s="8"/>
      <c r="CF927" s="8"/>
      <c r="CG927" s="8"/>
      <c r="CH927" s="8"/>
      <c r="CI927" s="8"/>
      <c r="CJ927" s="8"/>
      <c r="CK927" s="8"/>
      <c r="CL927" s="8"/>
      <c r="CM927" s="8"/>
      <c r="CN927" s="8"/>
      <c r="CO927" s="8"/>
      <c r="CP927" s="8"/>
      <c r="CQ927" s="8"/>
      <c r="CR927" s="8"/>
      <c r="CS927" s="8"/>
      <c r="CT927" s="8"/>
      <c r="CU927" s="8"/>
      <c r="CV927" s="8"/>
    </row>
    <row r="928" spans="1:100" s="8" customFormat="1" ht="43.5" customHeight="1" x14ac:dyDescent="0.25">
      <c r="A928" s="311" t="s">
        <v>144</v>
      </c>
      <c r="B928" s="369" t="s">
        <v>919</v>
      </c>
      <c r="C928" s="398" t="s">
        <v>920</v>
      </c>
      <c r="D928" s="314" t="s">
        <v>2296</v>
      </c>
      <c r="E928" s="314" t="s">
        <v>380</v>
      </c>
      <c r="F928" s="315" t="s">
        <v>2297</v>
      </c>
      <c r="G928" s="313" t="s">
        <v>445</v>
      </c>
      <c r="H928" s="313" t="s">
        <v>367</v>
      </c>
      <c r="I928" s="316">
        <v>60000</v>
      </c>
      <c r="J928" s="316">
        <f>-K3067/0.0833333333333333</f>
        <v>0</v>
      </c>
      <c r="K928" s="316"/>
      <c r="L928" s="317">
        <v>42424</v>
      </c>
      <c r="M928" s="317">
        <v>42461</v>
      </c>
      <c r="N928" s="317">
        <v>43190</v>
      </c>
      <c r="O928" s="338">
        <f>YEAR(N928)</f>
        <v>2018</v>
      </c>
      <c r="P928" s="336">
        <f>MONTH(N928)</f>
        <v>3</v>
      </c>
      <c r="Q928" s="333" t="str">
        <f>IF(P928&gt;9,CONCATENATE(O928,P928),CONCATENATE(O928,"0",P928))</f>
        <v>201803</v>
      </c>
      <c r="R928" s="311" t="s">
        <v>45</v>
      </c>
      <c r="S928" s="319">
        <v>0</v>
      </c>
      <c r="T928" s="319">
        <v>0</v>
      </c>
      <c r="U928" s="356"/>
      <c r="V928" s="360" t="s">
        <v>911</v>
      </c>
      <c r="W928" s="360"/>
      <c r="X928" s="360"/>
      <c r="Y928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928" s="348"/>
      <c r="AA928" s="348"/>
      <c r="AB928" s="348"/>
      <c r="AC928" s="348"/>
      <c r="AD928" s="348"/>
      <c r="AE928" s="348"/>
      <c r="AF928" s="348"/>
      <c r="AG928" s="348"/>
      <c r="AH928" s="348"/>
      <c r="AI928" s="348"/>
      <c r="AJ928" s="348"/>
      <c r="AK928" s="348"/>
      <c r="AL928" s="348"/>
      <c r="AM928" s="348"/>
      <c r="AN928" s="348"/>
      <c r="AO928" s="348"/>
      <c r="AP928" s="348"/>
      <c r="AQ928" s="348"/>
      <c r="AR928" s="7"/>
      <c r="AS928" s="7"/>
      <c r="AT928" s="7"/>
      <c r="AU928" s="7"/>
      <c r="AV928" s="7"/>
      <c r="AW928" s="7"/>
      <c r="AX928" s="7"/>
      <c r="AY928" s="7"/>
      <c r="AZ928" s="7"/>
      <c r="BA928" s="7"/>
      <c r="BB928" s="7"/>
      <c r="BC928" s="7"/>
      <c r="BD928" s="7"/>
      <c r="BE928" s="7"/>
      <c r="BF928" s="7"/>
      <c r="BG928" s="7"/>
      <c r="BH928" s="7"/>
      <c r="BI928" s="7"/>
      <c r="BJ928" s="7"/>
      <c r="BK928" s="7"/>
      <c r="BL928" s="7"/>
      <c r="BM928" s="7"/>
      <c r="BN928" s="7"/>
      <c r="BO928" s="7"/>
      <c r="BP928" s="7"/>
      <c r="BQ928" s="7"/>
      <c r="BR928" s="7"/>
      <c r="BS928" s="7"/>
      <c r="BT928" s="7"/>
      <c r="BU928" s="7"/>
      <c r="BV928" s="7"/>
      <c r="BW928" s="7"/>
      <c r="BX928" s="7"/>
      <c r="BY928" s="7"/>
      <c r="BZ928" s="7"/>
      <c r="CA928" s="7"/>
      <c r="CB928" s="7"/>
      <c r="CC928" s="7"/>
      <c r="CD928" s="7"/>
      <c r="CE928" s="7"/>
      <c r="CF928" s="7"/>
      <c r="CG928" s="7"/>
      <c r="CH928" s="7"/>
      <c r="CI928" s="7"/>
      <c r="CJ928" s="7"/>
      <c r="CK928" s="7"/>
      <c r="CL928" s="7"/>
      <c r="CM928" s="7"/>
      <c r="CN928" s="7"/>
      <c r="CO928" s="7"/>
      <c r="CP928" s="7"/>
      <c r="CQ928" s="7"/>
      <c r="CR928" s="7"/>
      <c r="CS928" s="7"/>
      <c r="CT928" s="7"/>
      <c r="CU928" s="7"/>
      <c r="CV928" s="7"/>
    </row>
    <row r="929" spans="1:100" s="8" customFormat="1" ht="43.5" customHeight="1" x14ac:dyDescent="0.25">
      <c r="A929" s="311" t="s">
        <v>144</v>
      </c>
      <c r="B929" s="369" t="s">
        <v>919</v>
      </c>
      <c r="C929" s="398" t="s">
        <v>920</v>
      </c>
      <c r="D929" s="314" t="s">
        <v>2298</v>
      </c>
      <c r="E929" s="314" t="s">
        <v>380</v>
      </c>
      <c r="F929" s="315" t="s">
        <v>2297</v>
      </c>
      <c r="G929" s="313" t="s">
        <v>445</v>
      </c>
      <c r="H929" s="313" t="s">
        <v>366</v>
      </c>
      <c r="I929" s="316">
        <v>190000</v>
      </c>
      <c r="J929" s="316">
        <f>-K3067/0.0833333333333333</f>
        <v>0</v>
      </c>
      <c r="K929" s="316"/>
      <c r="L929" s="317">
        <v>42424</v>
      </c>
      <c r="M929" s="317">
        <v>42461</v>
      </c>
      <c r="N929" s="317">
        <v>43190</v>
      </c>
      <c r="O929" s="338">
        <f>YEAR(N929)</f>
        <v>2018</v>
      </c>
      <c r="P929" s="336">
        <f>MONTH(N929)</f>
        <v>3</v>
      </c>
      <c r="Q929" s="333" t="str">
        <f>IF(P929&gt;9,CONCATENATE(O929,P929),CONCATENATE(O929,"0",P929))</f>
        <v>201803</v>
      </c>
      <c r="R929" s="311" t="s">
        <v>45</v>
      </c>
      <c r="S929" s="319">
        <v>0</v>
      </c>
      <c r="T929" s="319">
        <v>0</v>
      </c>
      <c r="U929" s="356"/>
      <c r="V929" s="360" t="s">
        <v>911</v>
      </c>
      <c r="W929" s="360"/>
      <c r="X929" s="360"/>
      <c r="Y929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929" s="348"/>
      <c r="AA929" s="348"/>
      <c r="AB929" s="348"/>
      <c r="AC929" s="348"/>
      <c r="AD929" s="348"/>
      <c r="AE929" s="348"/>
      <c r="AF929" s="348"/>
      <c r="AG929" s="348"/>
      <c r="AH929" s="348"/>
      <c r="AI929" s="348"/>
      <c r="AJ929" s="348"/>
      <c r="AK929" s="348"/>
      <c r="AL929" s="348"/>
      <c r="AM929" s="348"/>
      <c r="AN929" s="348"/>
      <c r="AO929" s="348"/>
      <c r="AP929" s="348"/>
      <c r="AQ929" s="348"/>
    </row>
    <row r="930" spans="1:100" s="8" customFormat="1" ht="43.5" customHeight="1" x14ac:dyDescent="0.25">
      <c r="A930" s="311" t="s">
        <v>144</v>
      </c>
      <c r="B930" s="369" t="s">
        <v>919</v>
      </c>
      <c r="C930" s="398" t="s">
        <v>920</v>
      </c>
      <c r="D930" s="314" t="s">
        <v>2299</v>
      </c>
      <c r="E930" s="314" t="s">
        <v>380</v>
      </c>
      <c r="F930" s="315" t="s">
        <v>2297</v>
      </c>
      <c r="G930" s="313" t="s">
        <v>445</v>
      </c>
      <c r="H930" s="313" t="s">
        <v>49</v>
      </c>
      <c r="I930" s="316">
        <v>190000</v>
      </c>
      <c r="J930" s="316">
        <f>-K3069/0.0833333333333333</f>
        <v>0</v>
      </c>
      <c r="K930" s="316"/>
      <c r="L930" s="317">
        <v>42424</v>
      </c>
      <c r="M930" s="317">
        <v>42461</v>
      </c>
      <c r="N930" s="317">
        <v>43190</v>
      </c>
      <c r="O930" s="338">
        <f>YEAR(N930)</f>
        <v>2018</v>
      </c>
      <c r="P930" s="336">
        <f>MONTH(N930)</f>
        <v>3</v>
      </c>
      <c r="Q930" s="333" t="str">
        <f>IF(P930&gt;9,CONCATENATE(O930,P930),CONCATENATE(O930,"0",P930))</f>
        <v>201803</v>
      </c>
      <c r="R930" s="311" t="s">
        <v>45</v>
      </c>
      <c r="S930" s="319">
        <v>0</v>
      </c>
      <c r="T930" s="319">
        <v>0</v>
      </c>
      <c r="U930" s="356"/>
      <c r="V930" s="360" t="s">
        <v>911</v>
      </c>
      <c r="W930" s="360"/>
      <c r="X930" s="360"/>
      <c r="Y930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930" s="348"/>
      <c r="AA930" s="348"/>
      <c r="AB930" s="348"/>
      <c r="AC930" s="348"/>
      <c r="AD930" s="348"/>
      <c r="AE930" s="348"/>
      <c r="AF930" s="348"/>
      <c r="AG930" s="348"/>
      <c r="AH930" s="348"/>
      <c r="AI930" s="348"/>
      <c r="AJ930" s="348"/>
      <c r="AK930" s="348"/>
      <c r="AL930" s="348"/>
      <c r="AM930" s="348"/>
      <c r="AN930" s="348"/>
      <c r="AO930" s="348"/>
      <c r="AP930" s="348"/>
      <c r="AQ930" s="348"/>
    </row>
    <row r="931" spans="1:100" s="8" customFormat="1" ht="43.5" customHeight="1" x14ac:dyDescent="0.25">
      <c r="A931" s="311" t="s">
        <v>144</v>
      </c>
      <c r="B931" s="369" t="s">
        <v>919</v>
      </c>
      <c r="C931" s="398" t="s">
        <v>920</v>
      </c>
      <c r="D931" s="314" t="s">
        <v>2300</v>
      </c>
      <c r="E931" s="314" t="s">
        <v>380</v>
      </c>
      <c r="F931" s="315" t="s">
        <v>2297</v>
      </c>
      <c r="G931" s="313" t="s">
        <v>445</v>
      </c>
      <c r="H931" s="313" t="s">
        <v>365</v>
      </c>
      <c r="I931" s="316">
        <v>60000</v>
      </c>
      <c r="J931" s="316">
        <f>-K3070/0.0833333333333333</f>
        <v>0</v>
      </c>
      <c r="K931" s="316"/>
      <c r="L931" s="317">
        <v>42424</v>
      </c>
      <c r="M931" s="317">
        <v>42461</v>
      </c>
      <c r="N931" s="317">
        <v>43190</v>
      </c>
      <c r="O931" s="338">
        <f>YEAR(N931)</f>
        <v>2018</v>
      </c>
      <c r="P931" s="336">
        <f>MONTH(N931)</f>
        <v>3</v>
      </c>
      <c r="Q931" s="333" t="str">
        <f>IF(P931&gt;9,CONCATENATE(O931,P931),CONCATENATE(O931,"0",P931))</f>
        <v>201803</v>
      </c>
      <c r="R931" s="311" t="s">
        <v>45</v>
      </c>
      <c r="S931" s="319">
        <v>0</v>
      </c>
      <c r="T931" s="319">
        <v>0</v>
      </c>
      <c r="U931" s="356"/>
      <c r="V931" s="360" t="s">
        <v>911</v>
      </c>
      <c r="W931" s="360"/>
      <c r="X931" s="360"/>
      <c r="Y931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931" s="348"/>
      <c r="AA931" s="348"/>
      <c r="AB931" s="348"/>
      <c r="AC931" s="348"/>
      <c r="AD931" s="348"/>
      <c r="AE931" s="348"/>
      <c r="AF931" s="348"/>
      <c r="AG931" s="348"/>
      <c r="AH931" s="348"/>
      <c r="AI931" s="348"/>
      <c r="AJ931" s="348"/>
      <c r="AK931" s="348"/>
      <c r="AL931" s="348"/>
      <c r="AM931" s="348"/>
      <c r="AN931" s="348"/>
      <c r="AO931" s="348"/>
      <c r="AP931" s="348"/>
      <c r="AQ931" s="348"/>
      <c r="AR931" s="7"/>
      <c r="AS931" s="7"/>
      <c r="AT931" s="7"/>
      <c r="AU931" s="7"/>
      <c r="AV931" s="7"/>
      <c r="AW931" s="7"/>
      <c r="AX931" s="7"/>
      <c r="AY931" s="7"/>
      <c r="AZ931" s="7"/>
      <c r="BA931" s="7"/>
      <c r="BB931" s="7"/>
      <c r="BC931" s="7"/>
      <c r="BD931" s="7"/>
      <c r="BE931" s="7"/>
      <c r="BF931" s="7"/>
      <c r="BG931" s="7"/>
      <c r="BH931" s="7"/>
      <c r="BI931" s="7"/>
      <c r="BJ931" s="7"/>
      <c r="BK931" s="7"/>
      <c r="BL931" s="7"/>
      <c r="BM931" s="7"/>
      <c r="BN931" s="7"/>
      <c r="BO931" s="7"/>
      <c r="BP931" s="7"/>
      <c r="BQ931" s="7"/>
      <c r="BR931" s="7"/>
      <c r="BS931" s="7"/>
      <c r="BT931" s="7"/>
      <c r="BU931" s="7"/>
      <c r="BV931" s="7"/>
      <c r="BW931" s="7"/>
      <c r="BX931" s="7"/>
      <c r="BY931" s="7"/>
      <c r="BZ931" s="7"/>
      <c r="CA931" s="7"/>
      <c r="CB931" s="7"/>
      <c r="CC931" s="7"/>
      <c r="CD931" s="7"/>
      <c r="CE931" s="7"/>
      <c r="CF931" s="7"/>
      <c r="CG931" s="7"/>
      <c r="CH931" s="7"/>
      <c r="CI931" s="7"/>
      <c r="CJ931" s="7"/>
      <c r="CK931" s="7"/>
      <c r="CL931" s="7"/>
      <c r="CM931" s="7"/>
      <c r="CN931" s="7"/>
      <c r="CO931" s="7"/>
      <c r="CP931" s="7"/>
      <c r="CQ931" s="7"/>
      <c r="CR931" s="7"/>
      <c r="CS931" s="7"/>
      <c r="CT931" s="7"/>
      <c r="CU931" s="7"/>
      <c r="CV931" s="7"/>
    </row>
    <row r="932" spans="1:100" s="8" customFormat="1" ht="43.5" customHeight="1" x14ac:dyDescent="0.25">
      <c r="A932" s="311" t="s">
        <v>144</v>
      </c>
      <c r="B932" s="369" t="s">
        <v>919</v>
      </c>
      <c r="C932" s="398" t="s">
        <v>920</v>
      </c>
      <c r="D932" s="314"/>
      <c r="E932" s="314" t="s">
        <v>381</v>
      </c>
      <c r="F932" s="315" t="s">
        <v>46</v>
      </c>
      <c r="G932" s="313" t="s">
        <v>451</v>
      </c>
      <c r="H932" s="313" t="s">
        <v>377</v>
      </c>
      <c r="I932" s="316">
        <v>450000</v>
      </c>
      <c r="J932" s="316">
        <f>-K3069/0.0833333333333333</f>
        <v>0</v>
      </c>
      <c r="K932" s="316"/>
      <c r="L932" s="317">
        <v>42816</v>
      </c>
      <c r="M932" s="317">
        <v>42826</v>
      </c>
      <c r="N932" s="317">
        <v>43190</v>
      </c>
      <c r="O932" s="338">
        <f>YEAR(N932)</f>
        <v>2018</v>
      </c>
      <c r="P932" s="336">
        <f>MONTH(N932)</f>
        <v>3</v>
      </c>
      <c r="Q932" s="333" t="str">
        <f>IF(P932&gt;9,CONCATENATE(O932,P932),CONCATENATE(O932,"0",P932))</f>
        <v>201803</v>
      </c>
      <c r="R932" s="354">
        <v>0</v>
      </c>
      <c r="S932" s="319">
        <v>0</v>
      </c>
      <c r="T932" s="319">
        <v>0</v>
      </c>
      <c r="U932" s="313"/>
      <c r="V932" s="360"/>
      <c r="W932" s="360"/>
      <c r="X932" s="360"/>
      <c r="Y932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32" s="422"/>
      <c r="AA932" s="349"/>
      <c r="AB932" s="349"/>
      <c r="AC932" s="349"/>
      <c r="AD932" s="349"/>
      <c r="AE932" s="349"/>
      <c r="AF932" s="349"/>
      <c r="AG932" s="349"/>
      <c r="AH932" s="349"/>
      <c r="AI932" s="349"/>
      <c r="AJ932" s="349"/>
      <c r="AK932" s="349"/>
      <c r="AL932" s="349"/>
      <c r="AM932" s="349"/>
      <c r="AN932" s="349"/>
      <c r="AO932" s="349"/>
      <c r="AP932" s="349"/>
      <c r="AQ932" s="349"/>
      <c r="AR932" s="7"/>
      <c r="AS932" s="7"/>
      <c r="AT932" s="7"/>
      <c r="AU932" s="7"/>
      <c r="AV932" s="7"/>
      <c r="AW932" s="7"/>
      <c r="AX932" s="7"/>
      <c r="AY932" s="7"/>
      <c r="AZ932" s="7"/>
      <c r="BA932" s="7"/>
      <c r="BB932" s="7"/>
      <c r="BC932" s="7"/>
      <c r="BD932" s="7"/>
      <c r="BE932" s="7"/>
      <c r="BF932" s="7"/>
      <c r="BG932" s="7"/>
      <c r="BH932" s="7"/>
      <c r="BI932" s="7"/>
      <c r="BJ932" s="7"/>
      <c r="BK932" s="7"/>
      <c r="BL932" s="7"/>
      <c r="BM932" s="7"/>
      <c r="BN932" s="7"/>
      <c r="BO932" s="7"/>
      <c r="BP932" s="7"/>
      <c r="BQ932" s="7"/>
      <c r="BR932" s="7"/>
      <c r="BS932" s="7"/>
      <c r="BT932" s="7"/>
      <c r="BU932" s="7"/>
      <c r="BV932" s="7"/>
      <c r="BW932" s="7"/>
      <c r="BX932" s="7"/>
      <c r="BY932" s="7"/>
      <c r="BZ932" s="7"/>
      <c r="CA932" s="7"/>
      <c r="CB932" s="7"/>
      <c r="CC932" s="7"/>
      <c r="CD932" s="7"/>
      <c r="CE932" s="7"/>
      <c r="CF932" s="7"/>
      <c r="CG932" s="7"/>
      <c r="CH932" s="7"/>
      <c r="CI932" s="7"/>
      <c r="CJ932" s="7"/>
      <c r="CK932" s="7"/>
      <c r="CL932" s="7"/>
      <c r="CM932" s="7"/>
      <c r="CN932" s="7"/>
      <c r="CO932" s="7"/>
      <c r="CP932" s="7"/>
      <c r="CQ932" s="7"/>
      <c r="CR932" s="7"/>
      <c r="CS932" s="7"/>
      <c r="CT932" s="7"/>
      <c r="CU932" s="7"/>
      <c r="CV932" s="7"/>
    </row>
    <row r="933" spans="1:100" s="8" customFormat="1" ht="43.5" customHeight="1" x14ac:dyDescent="0.25">
      <c r="A933" s="311" t="s">
        <v>144</v>
      </c>
      <c r="B933" s="369" t="s">
        <v>919</v>
      </c>
      <c r="C933" s="398" t="s">
        <v>920</v>
      </c>
      <c r="D933" s="314" t="s">
        <v>3310</v>
      </c>
      <c r="E933" s="314" t="s">
        <v>381</v>
      </c>
      <c r="F933" s="315" t="s">
        <v>2240</v>
      </c>
      <c r="G933" s="313" t="s">
        <v>2241</v>
      </c>
      <c r="H933" s="313" t="s">
        <v>1162</v>
      </c>
      <c r="I933" s="316">
        <v>540319</v>
      </c>
      <c r="J933" s="316">
        <f>-K2544/0.0833333333333333</f>
        <v>0</v>
      </c>
      <c r="K933" s="316"/>
      <c r="L933" s="317">
        <v>42816</v>
      </c>
      <c r="M933" s="317">
        <v>42826</v>
      </c>
      <c r="N933" s="318">
        <v>43190</v>
      </c>
      <c r="O933" s="336">
        <f>YEAR(N933)</f>
        <v>2018</v>
      </c>
      <c r="P933" s="336">
        <f>MONTH(N933)</f>
        <v>3</v>
      </c>
      <c r="Q933" s="326" t="str">
        <f>IF(P933&gt;9,CONCATENATE(O933,P933),CONCATENATE(O933,"0",P933))</f>
        <v>201803</v>
      </c>
      <c r="R933" s="311" t="s">
        <v>36</v>
      </c>
      <c r="S933" s="319">
        <v>0.05</v>
      </c>
      <c r="T933" s="319">
        <v>0.02</v>
      </c>
      <c r="U933" s="313"/>
      <c r="V933" s="363"/>
      <c r="W933" s="360"/>
      <c r="X933" s="363"/>
      <c r="Y933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33" s="385"/>
      <c r="AA933" s="360"/>
      <c r="AB933" s="360"/>
      <c r="AC933" s="360"/>
      <c r="AD933" s="360"/>
      <c r="AE933" s="360"/>
      <c r="AF933" s="360"/>
      <c r="AG933" s="360"/>
      <c r="AH933" s="360"/>
      <c r="AI933" s="360"/>
      <c r="AJ933" s="360"/>
      <c r="AK933" s="360"/>
      <c r="AL933" s="360"/>
      <c r="AM933" s="360"/>
      <c r="AN933" s="360"/>
      <c r="AO933" s="360"/>
      <c r="AP933" s="360"/>
      <c r="AQ933" s="360"/>
      <c r="AR933" s="7"/>
      <c r="AS933" s="7"/>
      <c r="AT933" s="7"/>
      <c r="AU933" s="7"/>
      <c r="AV933" s="7"/>
      <c r="AW933" s="7"/>
      <c r="AX933" s="7"/>
      <c r="AY933" s="7"/>
      <c r="AZ933" s="7"/>
      <c r="BA933" s="7"/>
      <c r="BB933" s="7"/>
      <c r="BC933" s="7"/>
      <c r="BD933" s="7"/>
      <c r="BE933" s="7"/>
      <c r="BF933" s="7"/>
      <c r="BG933" s="7"/>
      <c r="BH933" s="7"/>
      <c r="BI933" s="7"/>
      <c r="BJ933" s="7"/>
      <c r="BK933" s="7"/>
      <c r="BL933" s="7"/>
      <c r="BM933" s="7"/>
      <c r="BN933" s="7"/>
      <c r="BO933" s="7"/>
      <c r="BP933" s="7"/>
      <c r="BQ933" s="7"/>
      <c r="BR933" s="7"/>
      <c r="BS933" s="7"/>
      <c r="BT933" s="7"/>
      <c r="BU933" s="7"/>
      <c r="BV933" s="7"/>
      <c r="BW933" s="7"/>
      <c r="BX933" s="7"/>
      <c r="BY933" s="7"/>
      <c r="BZ933" s="7"/>
      <c r="CA933" s="7"/>
      <c r="CB933" s="7"/>
      <c r="CC933" s="7"/>
      <c r="CD933" s="7"/>
      <c r="CE933" s="7"/>
      <c r="CF933" s="7"/>
      <c r="CG933" s="7"/>
      <c r="CH933" s="7"/>
      <c r="CI933" s="7"/>
      <c r="CJ933" s="7"/>
      <c r="CK933" s="7"/>
      <c r="CL933" s="7"/>
      <c r="CM933" s="7"/>
      <c r="CN933" s="7"/>
      <c r="CO933" s="7"/>
      <c r="CP933" s="7"/>
      <c r="CQ933" s="7"/>
      <c r="CR933" s="7"/>
      <c r="CS933" s="7"/>
      <c r="CT933" s="7"/>
      <c r="CU933" s="7"/>
      <c r="CV933" s="7"/>
    </row>
    <row r="934" spans="1:100" s="8" customFormat="1" ht="43.5" customHeight="1" x14ac:dyDescent="0.25">
      <c r="A934" s="311" t="s">
        <v>144</v>
      </c>
      <c r="B934" s="369" t="s">
        <v>919</v>
      </c>
      <c r="C934" s="398" t="s">
        <v>920</v>
      </c>
      <c r="D934" s="314" t="s">
        <v>3325</v>
      </c>
      <c r="E934" s="314" t="s">
        <v>381</v>
      </c>
      <c r="F934" s="359" t="s">
        <v>1836</v>
      </c>
      <c r="G934" s="313" t="s">
        <v>452</v>
      </c>
      <c r="H934" s="355" t="s">
        <v>1835</v>
      </c>
      <c r="I934" s="316">
        <v>37000</v>
      </c>
      <c r="J934" s="316">
        <f>-K3066/0.0833333333333333</f>
        <v>0</v>
      </c>
      <c r="K934" s="316"/>
      <c r="L934" s="372">
        <v>42830</v>
      </c>
      <c r="M934" s="317">
        <v>42840</v>
      </c>
      <c r="N934" s="318">
        <v>43204</v>
      </c>
      <c r="O934" s="336">
        <f>YEAR(N934)</f>
        <v>2018</v>
      </c>
      <c r="P934" s="336">
        <f>MONTH(N934)</f>
        <v>4</v>
      </c>
      <c r="Q934" s="326" t="str">
        <f>IF(P934&gt;9,CONCATENATE(O934,P934),CONCATENATE(O934,"0",P934))</f>
        <v>201804</v>
      </c>
      <c r="R934" s="354" t="s">
        <v>268</v>
      </c>
      <c r="S934" s="319">
        <v>0</v>
      </c>
      <c r="T934" s="319">
        <v>0</v>
      </c>
      <c r="U934" s="308"/>
      <c r="V934" s="360"/>
      <c r="W934" s="360"/>
      <c r="X934" s="360"/>
      <c r="Y934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34" s="348"/>
      <c r="AA934" s="349"/>
      <c r="AB934" s="349"/>
      <c r="AC934" s="349"/>
      <c r="AD934" s="349"/>
      <c r="AE934" s="349"/>
      <c r="AF934" s="349"/>
      <c r="AG934" s="349"/>
      <c r="AH934" s="349"/>
      <c r="AI934" s="349"/>
      <c r="AJ934" s="349"/>
      <c r="AK934" s="349"/>
      <c r="AL934" s="349"/>
      <c r="AM934" s="349"/>
      <c r="AN934" s="349"/>
      <c r="AO934" s="349"/>
      <c r="AP934" s="349"/>
      <c r="AQ934" s="349"/>
      <c r="AR934" s="7"/>
      <c r="AS934" s="7"/>
      <c r="AT934" s="7"/>
      <c r="AU934" s="7"/>
      <c r="AV934" s="7"/>
      <c r="AW934" s="7"/>
      <c r="AX934" s="7"/>
      <c r="AY934" s="7"/>
      <c r="AZ934" s="7"/>
      <c r="BA934" s="7"/>
      <c r="BB934" s="7"/>
      <c r="BC934" s="7"/>
      <c r="BD934" s="7"/>
      <c r="BE934" s="7"/>
      <c r="BF934" s="7"/>
      <c r="BG934" s="7"/>
      <c r="BH934" s="7"/>
      <c r="BI934" s="7"/>
      <c r="BJ934" s="7"/>
      <c r="BK934" s="7"/>
      <c r="BL934" s="7"/>
      <c r="BM934" s="7"/>
      <c r="BN934" s="7"/>
      <c r="BO934" s="7"/>
      <c r="BP934" s="7"/>
      <c r="BQ934" s="7"/>
      <c r="BR934" s="7"/>
      <c r="BS934" s="7"/>
      <c r="BT934" s="7"/>
      <c r="BU934" s="7"/>
      <c r="BV934" s="7"/>
      <c r="BW934" s="7"/>
      <c r="BX934" s="7"/>
      <c r="BY934" s="7"/>
      <c r="BZ934" s="7"/>
      <c r="CA934" s="7"/>
      <c r="CB934" s="7"/>
      <c r="CC934" s="7"/>
      <c r="CD934" s="7"/>
      <c r="CE934" s="7"/>
      <c r="CF934" s="7"/>
      <c r="CG934" s="7"/>
      <c r="CH934" s="7"/>
      <c r="CI934" s="7"/>
      <c r="CJ934" s="7"/>
      <c r="CK934" s="7"/>
      <c r="CL934" s="7"/>
      <c r="CM934" s="7"/>
      <c r="CN934" s="7"/>
      <c r="CO934" s="7"/>
      <c r="CP934" s="7"/>
      <c r="CQ934" s="7"/>
      <c r="CR934" s="7"/>
      <c r="CS934" s="7"/>
      <c r="CT934" s="7"/>
      <c r="CU934" s="7"/>
      <c r="CV934" s="7"/>
    </row>
    <row r="935" spans="1:100" s="233" customFormat="1" ht="43.5" customHeight="1" x14ac:dyDescent="0.25">
      <c r="A935" s="311" t="s">
        <v>144</v>
      </c>
      <c r="B935" s="369" t="s">
        <v>919</v>
      </c>
      <c r="C935" s="398" t="s">
        <v>920</v>
      </c>
      <c r="D935" s="314" t="s">
        <v>3332</v>
      </c>
      <c r="E935" s="314" t="s">
        <v>381</v>
      </c>
      <c r="F935" s="315" t="s">
        <v>2493</v>
      </c>
      <c r="G935" s="313" t="s">
        <v>2494</v>
      </c>
      <c r="H935" s="313" t="s">
        <v>2495</v>
      </c>
      <c r="I935" s="316">
        <v>127500</v>
      </c>
      <c r="J935" s="316">
        <f>-K2488/0.0833333333333333</f>
        <v>0</v>
      </c>
      <c r="K935" s="316"/>
      <c r="L935" s="317">
        <v>42837</v>
      </c>
      <c r="M935" s="317">
        <v>42861</v>
      </c>
      <c r="N935" s="318">
        <v>43225</v>
      </c>
      <c r="O935" s="336">
        <f>YEAR(N935)</f>
        <v>2018</v>
      </c>
      <c r="P935" s="336">
        <f>MONTH(N935)</f>
        <v>5</v>
      </c>
      <c r="Q935" s="326" t="str">
        <f>IF(P935&gt;9,CONCATENATE(O935,P935),CONCATENATE(O935,"0",P935))</f>
        <v>201805</v>
      </c>
      <c r="R935" s="311" t="s">
        <v>36</v>
      </c>
      <c r="S935" s="319">
        <v>0</v>
      </c>
      <c r="T935" s="319">
        <v>0</v>
      </c>
      <c r="U935" s="313"/>
      <c r="V935" s="363"/>
      <c r="W935" s="360"/>
      <c r="X935" s="363"/>
      <c r="Y935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35" s="385"/>
      <c r="AA935" s="360"/>
      <c r="AB935" s="360"/>
      <c r="AC935" s="360"/>
      <c r="AD935" s="360"/>
      <c r="AE935" s="360"/>
      <c r="AF935" s="360"/>
      <c r="AG935" s="360"/>
      <c r="AH935" s="360"/>
      <c r="AI935" s="360"/>
      <c r="AJ935" s="360"/>
      <c r="AK935" s="360"/>
      <c r="AL935" s="360"/>
      <c r="AM935" s="360"/>
      <c r="AN935" s="360"/>
      <c r="AO935" s="360"/>
      <c r="AP935" s="360"/>
      <c r="AQ935" s="360"/>
    </row>
    <row r="936" spans="1:100" s="233" customFormat="1" ht="43.5" customHeight="1" x14ac:dyDescent="0.25">
      <c r="A936" s="311" t="s">
        <v>144</v>
      </c>
      <c r="B936" s="369" t="s">
        <v>919</v>
      </c>
      <c r="C936" s="398" t="s">
        <v>920</v>
      </c>
      <c r="D936" s="314"/>
      <c r="E936" s="314" t="s">
        <v>381</v>
      </c>
      <c r="F936" s="315" t="s">
        <v>3383</v>
      </c>
      <c r="G936" s="313" t="s">
        <v>3384</v>
      </c>
      <c r="H936" s="313" t="s">
        <v>3385</v>
      </c>
      <c r="I936" s="316">
        <v>34104</v>
      </c>
      <c r="J936" s="316">
        <f>-K2565/0.0833333333333333</f>
        <v>0</v>
      </c>
      <c r="K936" s="316"/>
      <c r="L936" s="317">
        <v>42865</v>
      </c>
      <c r="M936" s="317">
        <v>42865</v>
      </c>
      <c r="N936" s="318">
        <v>43229</v>
      </c>
      <c r="O936" s="336">
        <f>YEAR(N936)</f>
        <v>2018</v>
      </c>
      <c r="P936" s="336">
        <f>MONTH(N936)</f>
        <v>5</v>
      </c>
      <c r="Q936" s="326" t="str">
        <f>IF(P936&gt;9,CONCATENATE(O936,P936),CONCATENATE(O936,"0",P936))</f>
        <v>201805</v>
      </c>
      <c r="R936" s="311">
        <v>0</v>
      </c>
      <c r="S936" s="319">
        <v>0</v>
      </c>
      <c r="T936" s="319">
        <v>0</v>
      </c>
      <c r="U936" s="308"/>
      <c r="V936" s="363"/>
      <c r="W936" s="360"/>
      <c r="X936" s="363"/>
      <c r="Y936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36" s="385"/>
      <c r="AA936" s="363"/>
      <c r="AB936" s="363"/>
      <c r="AC936" s="363"/>
      <c r="AD936" s="363"/>
      <c r="AE936" s="363"/>
      <c r="AF936" s="363"/>
      <c r="AG936" s="363"/>
      <c r="AH936" s="363"/>
      <c r="AI936" s="363"/>
      <c r="AJ936" s="363"/>
      <c r="AK936" s="363"/>
      <c r="AL936" s="363"/>
      <c r="AM936" s="363"/>
      <c r="AN936" s="363"/>
      <c r="AO936" s="363"/>
      <c r="AP936" s="363"/>
      <c r="AQ936" s="363"/>
    </row>
    <row r="937" spans="1:100" s="232" customFormat="1" ht="43.5" customHeight="1" x14ac:dyDescent="0.25">
      <c r="A937" s="311" t="s">
        <v>144</v>
      </c>
      <c r="B937" s="369" t="s">
        <v>919</v>
      </c>
      <c r="C937" s="398" t="s">
        <v>920</v>
      </c>
      <c r="D937" s="358" t="s">
        <v>3397</v>
      </c>
      <c r="E937" s="306" t="s">
        <v>380</v>
      </c>
      <c r="F937" s="315" t="s">
        <v>2549</v>
      </c>
      <c r="G937" s="313" t="s">
        <v>474</v>
      </c>
      <c r="H937" s="313" t="s">
        <v>2550</v>
      </c>
      <c r="I937" s="309">
        <v>264103</v>
      </c>
      <c r="J937" s="309">
        <f>-K3073/0.0833333333333333</f>
        <v>0</v>
      </c>
      <c r="K937" s="309"/>
      <c r="L937" s="317">
        <v>42872</v>
      </c>
      <c r="M937" s="317">
        <v>42894</v>
      </c>
      <c r="N937" s="318">
        <v>43258</v>
      </c>
      <c r="O937" s="336">
        <f>YEAR(N937)</f>
        <v>2018</v>
      </c>
      <c r="P937" s="336">
        <f>MONTH(N937)</f>
        <v>6</v>
      </c>
      <c r="Q937" s="326" t="str">
        <f>IF(P937&gt;9,CONCATENATE(O937,P937),CONCATENATE(O937,"0",P937))</f>
        <v>201806</v>
      </c>
      <c r="R937" s="354" t="s">
        <v>36</v>
      </c>
      <c r="S937" s="312">
        <v>0</v>
      </c>
      <c r="T937" s="312">
        <v>0</v>
      </c>
      <c r="U937" s="262"/>
      <c r="V937" s="363"/>
      <c r="W937" s="360"/>
      <c r="X937" s="363"/>
      <c r="Y937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37" s="422"/>
      <c r="AA937" s="349"/>
      <c r="AB937" s="349"/>
      <c r="AC937" s="349"/>
      <c r="AD937" s="349"/>
      <c r="AE937" s="349"/>
      <c r="AF937" s="349"/>
      <c r="AG937" s="349"/>
      <c r="AH937" s="349"/>
      <c r="AI937" s="349"/>
      <c r="AJ937" s="349"/>
      <c r="AK937" s="349"/>
      <c r="AL937" s="349"/>
      <c r="AM937" s="349"/>
      <c r="AN937" s="349"/>
      <c r="AO937" s="349"/>
      <c r="AP937" s="349"/>
      <c r="AQ937" s="349"/>
    </row>
    <row r="938" spans="1:100" s="8" customFormat="1" ht="43.5" customHeight="1" x14ac:dyDescent="0.25">
      <c r="A938" s="311" t="s">
        <v>144</v>
      </c>
      <c r="B938" s="369" t="s">
        <v>919</v>
      </c>
      <c r="C938" s="398" t="s">
        <v>920</v>
      </c>
      <c r="D938" s="314" t="s">
        <v>741</v>
      </c>
      <c r="E938" s="314" t="s">
        <v>378</v>
      </c>
      <c r="F938" s="315" t="s">
        <v>619</v>
      </c>
      <c r="G938" s="313" t="s">
        <v>448</v>
      </c>
      <c r="H938" s="313" t="s">
        <v>620</v>
      </c>
      <c r="I938" s="316">
        <v>350000</v>
      </c>
      <c r="J938" s="316">
        <f>-K3063/0.0833333333333333</f>
        <v>0</v>
      </c>
      <c r="K938" s="316"/>
      <c r="L938" s="317">
        <v>42529</v>
      </c>
      <c r="M938" s="317">
        <v>42552</v>
      </c>
      <c r="N938" s="318">
        <v>43281</v>
      </c>
      <c r="O938" s="336">
        <f>YEAR(N938)</f>
        <v>2018</v>
      </c>
      <c r="P938" s="336">
        <f>MONTH(N938)</f>
        <v>6</v>
      </c>
      <c r="Q938" s="326" t="str">
        <f>IF(P938&gt;9,CONCATENATE(O938,P938),CONCATENATE(O938,"0",P938))</f>
        <v>201806</v>
      </c>
      <c r="R938" s="311">
        <v>0</v>
      </c>
      <c r="S938" s="319">
        <v>0</v>
      </c>
      <c r="T938" s="319">
        <v>0</v>
      </c>
      <c r="U938" s="313"/>
      <c r="V938" s="360"/>
      <c r="W938" s="360" t="s">
        <v>911</v>
      </c>
      <c r="X938" s="360"/>
      <c r="Y938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938" s="348"/>
      <c r="AA938" s="349"/>
      <c r="AB938" s="349"/>
      <c r="AC938" s="349"/>
      <c r="AD938" s="349"/>
      <c r="AE938" s="349"/>
      <c r="AF938" s="349"/>
      <c r="AG938" s="349"/>
      <c r="AH938" s="349"/>
      <c r="AI938" s="349"/>
      <c r="AJ938" s="349"/>
      <c r="AK938" s="349"/>
      <c r="AL938" s="349"/>
      <c r="AM938" s="349"/>
      <c r="AN938" s="349"/>
      <c r="AO938" s="349"/>
      <c r="AP938" s="349"/>
      <c r="AQ938" s="349"/>
    </row>
    <row r="939" spans="1:100" s="8" customFormat="1" ht="43.5" customHeight="1" x14ac:dyDescent="0.25">
      <c r="A939" s="311" t="s">
        <v>144</v>
      </c>
      <c r="B939" s="369" t="s">
        <v>919</v>
      </c>
      <c r="C939" s="398" t="s">
        <v>920</v>
      </c>
      <c r="D939" s="314" t="s">
        <v>740</v>
      </c>
      <c r="E939" s="314" t="s">
        <v>378</v>
      </c>
      <c r="F939" s="315" t="s">
        <v>619</v>
      </c>
      <c r="G939" s="313" t="s">
        <v>448</v>
      </c>
      <c r="H939" s="313" t="s">
        <v>621</v>
      </c>
      <c r="I939" s="316">
        <v>275000</v>
      </c>
      <c r="J939" s="316">
        <f>-K3064/0.0833333333333333</f>
        <v>0</v>
      </c>
      <c r="K939" s="316"/>
      <c r="L939" s="317">
        <v>42529</v>
      </c>
      <c r="M939" s="317">
        <v>42552</v>
      </c>
      <c r="N939" s="318">
        <v>43281</v>
      </c>
      <c r="O939" s="336">
        <f>YEAR(N939)</f>
        <v>2018</v>
      </c>
      <c r="P939" s="336">
        <f>MONTH(N939)</f>
        <v>6</v>
      </c>
      <c r="Q939" s="326" t="str">
        <f>IF(P939&gt;9,CONCATENATE(O939,P939),CONCATENATE(O939,"0",P939))</f>
        <v>201806</v>
      </c>
      <c r="R939" s="311">
        <v>0</v>
      </c>
      <c r="S939" s="319">
        <v>0</v>
      </c>
      <c r="T939" s="319">
        <v>0</v>
      </c>
      <c r="U939" s="313"/>
      <c r="V939" s="360"/>
      <c r="W939" s="360" t="s">
        <v>911</v>
      </c>
      <c r="X939" s="360"/>
      <c r="Y939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939" s="348"/>
      <c r="AA939" s="349"/>
      <c r="AB939" s="349"/>
      <c r="AC939" s="349"/>
      <c r="AD939" s="349"/>
      <c r="AE939" s="349"/>
      <c r="AF939" s="349"/>
      <c r="AG939" s="349"/>
      <c r="AH939" s="349"/>
      <c r="AI939" s="349"/>
      <c r="AJ939" s="349"/>
      <c r="AK939" s="349"/>
      <c r="AL939" s="349"/>
      <c r="AM939" s="349"/>
      <c r="AN939" s="349"/>
      <c r="AO939" s="349"/>
      <c r="AP939" s="349"/>
      <c r="AQ939" s="349"/>
    </row>
    <row r="940" spans="1:100" s="8" customFormat="1" ht="43.5" customHeight="1" x14ac:dyDescent="0.25">
      <c r="A940" s="311" t="s">
        <v>144</v>
      </c>
      <c r="B940" s="369" t="s">
        <v>919</v>
      </c>
      <c r="C940" s="398" t="s">
        <v>920</v>
      </c>
      <c r="D940" s="314" t="s">
        <v>2765</v>
      </c>
      <c r="E940" s="314" t="s">
        <v>386</v>
      </c>
      <c r="F940" s="315" t="s">
        <v>2766</v>
      </c>
      <c r="G940" s="313" t="s">
        <v>2767</v>
      </c>
      <c r="H940" s="313" t="s">
        <v>2768</v>
      </c>
      <c r="I940" s="316">
        <v>24000</v>
      </c>
      <c r="J940" s="316">
        <f>-K2547/0.0833333333333333</f>
        <v>0</v>
      </c>
      <c r="K940" s="316"/>
      <c r="L940" s="317" t="s">
        <v>328</v>
      </c>
      <c r="M940" s="317">
        <v>42587</v>
      </c>
      <c r="N940" s="318">
        <v>43316</v>
      </c>
      <c r="O940" s="336">
        <f>YEAR(N940)</f>
        <v>2018</v>
      </c>
      <c r="P940" s="336">
        <f>MONTH(N940)</f>
        <v>8</v>
      </c>
      <c r="Q940" s="326" t="str">
        <f>IF(P940&gt;9,CONCATENATE(O940,P940),CONCATENATE(O940,"0",P940))</f>
        <v>201808</v>
      </c>
      <c r="R940" s="311">
        <v>0</v>
      </c>
      <c r="S940" s="319">
        <v>0</v>
      </c>
      <c r="T940" s="319">
        <v>0</v>
      </c>
      <c r="U940" s="313"/>
      <c r="V940" s="363"/>
      <c r="W940" s="360"/>
      <c r="X940" s="363"/>
      <c r="Y940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40" s="385"/>
      <c r="AA940" s="360"/>
      <c r="AB940" s="360"/>
      <c r="AC940" s="360"/>
      <c r="AD940" s="360"/>
      <c r="AE940" s="360"/>
      <c r="AF940" s="360"/>
      <c r="AG940" s="360"/>
      <c r="AH940" s="360"/>
      <c r="AI940" s="360"/>
      <c r="AJ940" s="360"/>
      <c r="AK940" s="360"/>
      <c r="AL940" s="360"/>
      <c r="AM940" s="360"/>
      <c r="AN940" s="360"/>
      <c r="AO940" s="360"/>
      <c r="AP940" s="360"/>
      <c r="AQ940" s="360"/>
    </row>
    <row r="941" spans="1:100" s="8" customFormat="1" ht="43.5" customHeight="1" x14ac:dyDescent="0.25">
      <c r="A941" s="305" t="s">
        <v>144</v>
      </c>
      <c r="B941" s="369" t="s">
        <v>919</v>
      </c>
      <c r="C941" s="398" t="s">
        <v>920</v>
      </c>
      <c r="D941" s="306"/>
      <c r="E941" s="306" t="s">
        <v>381</v>
      </c>
      <c r="F941" s="307" t="s">
        <v>2830</v>
      </c>
      <c r="G941" s="308" t="s">
        <v>458</v>
      </c>
      <c r="H941" s="308" t="s">
        <v>2831</v>
      </c>
      <c r="I941" s="309">
        <v>200000</v>
      </c>
      <c r="J941" s="309">
        <f>-K3065/0.0833333333333333</f>
        <v>0</v>
      </c>
      <c r="K941" s="309"/>
      <c r="L941" s="310">
        <v>42655</v>
      </c>
      <c r="M941" s="310">
        <v>42655</v>
      </c>
      <c r="N941" s="310">
        <v>43384</v>
      </c>
      <c r="O941" s="337">
        <f>YEAR(N941)</f>
        <v>2018</v>
      </c>
      <c r="P941" s="336">
        <f>MONTH(N941)</f>
        <v>10</v>
      </c>
      <c r="Q941" s="332" t="str">
        <f>IF(P941&gt;9,CONCATENATE(O941,P941),CONCATENATE(O941,"0",P941))</f>
        <v>201810</v>
      </c>
      <c r="R941" s="354" t="s">
        <v>36</v>
      </c>
      <c r="S941" s="312">
        <v>0</v>
      </c>
      <c r="T941" s="312">
        <v>0</v>
      </c>
      <c r="U941" s="308"/>
      <c r="V941" s="363"/>
      <c r="W941" s="360"/>
      <c r="X941" s="363"/>
      <c r="Y941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41" s="422"/>
      <c r="AA941" s="349"/>
      <c r="AB941" s="349"/>
      <c r="AC941" s="349"/>
      <c r="AD941" s="349"/>
      <c r="AE941" s="349"/>
      <c r="AF941" s="349"/>
      <c r="AG941" s="349"/>
      <c r="AH941" s="349"/>
      <c r="AI941" s="349"/>
      <c r="AJ941" s="349"/>
      <c r="AK941" s="349"/>
      <c r="AL941" s="349"/>
      <c r="AM941" s="349"/>
      <c r="AN941" s="349"/>
      <c r="AO941" s="349"/>
      <c r="AP941" s="349"/>
      <c r="AQ941" s="349"/>
    </row>
    <row r="942" spans="1:100" s="8" customFormat="1" ht="43.5" customHeight="1" x14ac:dyDescent="0.25">
      <c r="A942" s="311" t="s">
        <v>144</v>
      </c>
      <c r="B942" s="369" t="s">
        <v>919</v>
      </c>
      <c r="C942" s="398" t="s">
        <v>920</v>
      </c>
      <c r="D942" s="314"/>
      <c r="E942" s="314" t="s">
        <v>381</v>
      </c>
      <c r="F942" s="315" t="s">
        <v>2124</v>
      </c>
      <c r="G942" s="313" t="s">
        <v>1237</v>
      </c>
      <c r="H942" s="313" t="s">
        <v>2173</v>
      </c>
      <c r="I942" s="316">
        <v>8977727.5</v>
      </c>
      <c r="J942" s="316">
        <f>-K2550/0.0833333333333333</f>
        <v>0</v>
      </c>
      <c r="K942" s="316"/>
      <c r="L942" s="317">
        <v>42719</v>
      </c>
      <c r="M942" s="317">
        <v>42314</v>
      </c>
      <c r="N942" s="317">
        <v>43409</v>
      </c>
      <c r="O942" s="338">
        <f>YEAR(N942)</f>
        <v>2018</v>
      </c>
      <c r="P942" s="336">
        <f>MONTH(N942)</f>
        <v>11</v>
      </c>
      <c r="Q942" s="333" t="str">
        <f>IF(P942&gt;9,CONCATENATE(O942,P942),CONCATENATE(O942,"0",P942))</f>
        <v>201811</v>
      </c>
      <c r="R942" s="311" t="s">
        <v>36</v>
      </c>
      <c r="S942" s="319">
        <v>0.04</v>
      </c>
      <c r="T942" s="319">
        <v>0.02</v>
      </c>
      <c r="U942" s="308"/>
      <c r="V942" s="363"/>
      <c r="W942" s="360"/>
      <c r="X942" s="363"/>
      <c r="Y942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42" s="385"/>
      <c r="AA942" s="363"/>
      <c r="AB942" s="363"/>
      <c r="AC942" s="363"/>
      <c r="AD942" s="363"/>
      <c r="AE942" s="363"/>
      <c r="AF942" s="363"/>
      <c r="AG942" s="363"/>
      <c r="AH942" s="363"/>
      <c r="AI942" s="363"/>
      <c r="AJ942" s="363"/>
      <c r="AK942" s="363"/>
      <c r="AL942" s="363"/>
      <c r="AM942" s="363"/>
      <c r="AN942" s="363"/>
      <c r="AO942" s="363"/>
      <c r="AP942" s="363"/>
      <c r="AQ942" s="363"/>
    </row>
    <row r="943" spans="1:100" s="8" customFormat="1" ht="43.5" customHeight="1" x14ac:dyDescent="0.25">
      <c r="A943" s="305" t="s">
        <v>144</v>
      </c>
      <c r="B943" s="369" t="s">
        <v>919</v>
      </c>
      <c r="C943" s="398" t="s">
        <v>924</v>
      </c>
      <c r="D943" s="314"/>
      <c r="E943" s="314" t="s">
        <v>381</v>
      </c>
      <c r="F943" s="315" t="s">
        <v>3364</v>
      </c>
      <c r="G943" s="313" t="s">
        <v>3366</v>
      </c>
      <c r="H943" s="313" t="s">
        <v>3362</v>
      </c>
      <c r="I943" s="316">
        <v>87080</v>
      </c>
      <c r="J943" s="316">
        <f>-K2567/0.0833333333333333</f>
        <v>0</v>
      </c>
      <c r="K943" s="316"/>
      <c r="L943" s="317">
        <v>42851</v>
      </c>
      <c r="M943" s="317">
        <v>42851</v>
      </c>
      <c r="N943" s="317">
        <v>43580</v>
      </c>
      <c r="O943" s="338">
        <f>YEAR(N943)</f>
        <v>2019</v>
      </c>
      <c r="P943" s="336">
        <f>MONTH(N943)</f>
        <v>4</v>
      </c>
      <c r="Q943" s="333" t="str">
        <f>IF(P943&gt;9,CONCATENATE(O943,P943),CONCATENATE(O943,"0",P943))</f>
        <v>201904</v>
      </c>
      <c r="R943" s="311" t="s">
        <v>45</v>
      </c>
      <c r="S943" s="319">
        <v>0.27</v>
      </c>
      <c r="T943" s="319">
        <v>0.09</v>
      </c>
      <c r="U943" s="308"/>
      <c r="V943" s="363"/>
      <c r="W943" s="360"/>
      <c r="X943" s="363"/>
      <c r="Y943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43" s="385"/>
      <c r="AA943" s="363"/>
      <c r="AB943" s="363"/>
      <c r="AC943" s="363"/>
      <c r="AD943" s="363"/>
      <c r="AE943" s="363"/>
      <c r="AF943" s="363"/>
      <c r="AG943" s="363"/>
      <c r="AH943" s="363"/>
      <c r="AI943" s="363"/>
      <c r="AJ943" s="363"/>
      <c r="AK943" s="363"/>
      <c r="AL943" s="363"/>
      <c r="AM943" s="363"/>
      <c r="AN943" s="363"/>
      <c r="AO943" s="363"/>
      <c r="AP943" s="363"/>
      <c r="AQ943" s="363"/>
    </row>
    <row r="944" spans="1:100" s="8" customFormat="1" ht="43.5" customHeight="1" x14ac:dyDescent="0.25">
      <c r="A944" s="305" t="s">
        <v>144</v>
      </c>
      <c r="B944" s="369" t="s">
        <v>919</v>
      </c>
      <c r="C944" s="398" t="s">
        <v>924</v>
      </c>
      <c r="D944" s="314"/>
      <c r="E944" s="314" t="s">
        <v>381</v>
      </c>
      <c r="F944" s="315" t="s">
        <v>3361</v>
      </c>
      <c r="G944" s="313" t="s">
        <v>3365</v>
      </c>
      <c r="H944" s="313" t="s">
        <v>3362</v>
      </c>
      <c r="I944" s="316">
        <v>1366120</v>
      </c>
      <c r="J944" s="316">
        <f>-K2568/0.0833333333333333</f>
        <v>0</v>
      </c>
      <c r="K944" s="316"/>
      <c r="L944" s="317">
        <v>42851</v>
      </c>
      <c r="M944" s="317">
        <v>42851</v>
      </c>
      <c r="N944" s="317">
        <v>43580</v>
      </c>
      <c r="O944" s="338">
        <f>YEAR(N944)</f>
        <v>2019</v>
      </c>
      <c r="P944" s="336">
        <f>MONTH(N944)</f>
        <v>4</v>
      </c>
      <c r="Q944" s="333" t="str">
        <f>IF(P944&gt;9,CONCATENATE(O944,P944),CONCATENATE(O944,"0",P944))</f>
        <v>201904</v>
      </c>
      <c r="R944" s="311" t="s">
        <v>45</v>
      </c>
      <c r="S944" s="319">
        <v>0.27</v>
      </c>
      <c r="T944" s="319">
        <v>0.09</v>
      </c>
      <c r="U944" s="308"/>
      <c r="V944" s="363"/>
      <c r="W944" s="360"/>
      <c r="X944" s="363"/>
      <c r="Y944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44" s="385"/>
      <c r="AA944" s="363"/>
      <c r="AB944" s="363"/>
      <c r="AC944" s="363"/>
      <c r="AD944" s="363"/>
      <c r="AE944" s="363"/>
      <c r="AF944" s="363"/>
      <c r="AG944" s="363"/>
      <c r="AH944" s="363"/>
      <c r="AI944" s="363"/>
      <c r="AJ944" s="363"/>
      <c r="AK944" s="363"/>
      <c r="AL944" s="363"/>
      <c r="AM944" s="363"/>
      <c r="AN944" s="363"/>
      <c r="AO944" s="363"/>
      <c r="AP944" s="363"/>
      <c r="AQ944" s="363"/>
    </row>
    <row r="945" spans="1:100" s="8" customFormat="1" ht="43.5" customHeight="1" x14ac:dyDescent="0.25">
      <c r="A945" s="311" t="s">
        <v>144</v>
      </c>
      <c r="B945" s="369" t="s">
        <v>919</v>
      </c>
      <c r="C945" s="398" t="s">
        <v>920</v>
      </c>
      <c r="D945" s="314" t="s">
        <v>3330</v>
      </c>
      <c r="E945" s="314" t="s">
        <v>378</v>
      </c>
      <c r="F945" s="307" t="s">
        <v>1297</v>
      </c>
      <c r="G945" s="313" t="s">
        <v>454</v>
      </c>
      <c r="H945" s="313" t="s">
        <v>1298</v>
      </c>
      <c r="I945" s="316">
        <v>100000</v>
      </c>
      <c r="J945" s="316">
        <f>-K3077/0.0833333333333333</f>
        <v>0</v>
      </c>
      <c r="K945" s="316"/>
      <c r="L945" s="317">
        <v>42837</v>
      </c>
      <c r="M945" s="317">
        <v>42835</v>
      </c>
      <c r="N945" s="318">
        <v>43930</v>
      </c>
      <c r="O945" s="336">
        <f>YEAR(N945)</f>
        <v>2020</v>
      </c>
      <c r="P945" s="336">
        <f>MONTH(N945)</f>
        <v>4</v>
      </c>
      <c r="Q945" s="326" t="str">
        <f>IF(P945&gt;9,CONCATENATE(O945,P945),CONCATENATE(O945,"0",P945))</f>
        <v>202004</v>
      </c>
      <c r="R945" s="311"/>
      <c r="S945" s="319">
        <v>0</v>
      </c>
      <c r="T945" s="319">
        <v>0</v>
      </c>
      <c r="U945" s="313"/>
      <c r="V945" s="360"/>
      <c r="W945" s="360"/>
      <c r="X945" s="360"/>
      <c r="Y945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45" s="422"/>
      <c r="AA945" s="349"/>
      <c r="AB945" s="349"/>
      <c r="AC945" s="349"/>
      <c r="AD945" s="349"/>
      <c r="AE945" s="349"/>
      <c r="AF945" s="349"/>
      <c r="AG945" s="349"/>
      <c r="AH945" s="349"/>
      <c r="AI945" s="349"/>
      <c r="AJ945" s="349"/>
      <c r="AK945" s="349"/>
      <c r="AL945" s="349"/>
      <c r="AM945" s="349"/>
      <c r="AN945" s="349"/>
      <c r="AO945" s="349"/>
      <c r="AP945" s="349"/>
      <c r="AQ945" s="349"/>
    </row>
    <row r="946" spans="1:100" s="8" customFormat="1" ht="43.5" customHeight="1" x14ac:dyDescent="0.25">
      <c r="A946" s="311" t="s">
        <v>144</v>
      </c>
      <c r="B946" s="369" t="s">
        <v>919</v>
      </c>
      <c r="C946" s="398" t="s">
        <v>920</v>
      </c>
      <c r="D946" s="314" t="s">
        <v>3331</v>
      </c>
      <c r="E946" s="314" t="s">
        <v>378</v>
      </c>
      <c r="F946" s="307" t="s">
        <v>1297</v>
      </c>
      <c r="G946" s="313" t="s">
        <v>454</v>
      </c>
      <c r="H946" s="313" t="s">
        <v>1299</v>
      </c>
      <c r="I946" s="316">
        <v>100000</v>
      </c>
      <c r="J946" s="316">
        <f>-K3077/0.0833333333333333</f>
        <v>0</v>
      </c>
      <c r="K946" s="316"/>
      <c r="L946" s="317">
        <v>42837</v>
      </c>
      <c r="M946" s="317">
        <v>42835</v>
      </c>
      <c r="N946" s="318">
        <v>43930</v>
      </c>
      <c r="O946" s="336">
        <f>YEAR(N946)</f>
        <v>2020</v>
      </c>
      <c r="P946" s="336">
        <f>MONTH(N946)</f>
        <v>4</v>
      </c>
      <c r="Q946" s="326" t="str">
        <f>IF(P946&gt;9,CONCATENATE(O946,P946),CONCATENATE(O946,"0",P946))</f>
        <v>202004</v>
      </c>
      <c r="R946" s="311"/>
      <c r="S946" s="319">
        <v>0</v>
      </c>
      <c r="T946" s="319">
        <v>0</v>
      </c>
      <c r="U946" s="313"/>
      <c r="V946" s="360"/>
      <c r="W946" s="360"/>
      <c r="X946" s="360"/>
      <c r="Y946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46" s="348"/>
      <c r="AA946" s="349"/>
      <c r="AB946" s="349"/>
      <c r="AC946" s="349"/>
      <c r="AD946" s="349"/>
      <c r="AE946" s="349"/>
      <c r="AF946" s="349"/>
      <c r="AG946" s="349"/>
      <c r="AH946" s="349"/>
      <c r="AI946" s="349"/>
      <c r="AJ946" s="349"/>
      <c r="AK946" s="349"/>
      <c r="AL946" s="349"/>
      <c r="AM946" s="349"/>
      <c r="AN946" s="349"/>
      <c r="AO946" s="349"/>
      <c r="AP946" s="349"/>
      <c r="AQ946" s="349"/>
    </row>
    <row r="947" spans="1:100" s="8" customFormat="1" ht="43.5" customHeight="1" x14ac:dyDescent="0.25">
      <c r="A947" s="392" t="s">
        <v>144</v>
      </c>
      <c r="B947" s="392" t="s">
        <v>919</v>
      </c>
      <c r="C947" s="354" t="s">
        <v>920</v>
      </c>
      <c r="D947" s="253"/>
      <c r="E947" s="253" t="s">
        <v>378</v>
      </c>
      <c r="F947" s="425" t="s">
        <v>3349</v>
      </c>
      <c r="G947" s="255" t="s">
        <v>500</v>
      </c>
      <c r="H947" s="357" t="s">
        <v>1213</v>
      </c>
      <c r="I947" s="289">
        <v>7608960</v>
      </c>
      <c r="J947" s="289">
        <f>-K2446/0.0833333333333333</f>
        <v>0</v>
      </c>
      <c r="K947" s="289"/>
      <c r="L947" s="283">
        <v>42837</v>
      </c>
      <c r="M947" s="283">
        <v>42837</v>
      </c>
      <c r="N947" s="283">
        <v>43941</v>
      </c>
      <c r="O947" s="329">
        <f>YEAR(N947)</f>
        <v>2020</v>
      </c>
      <c r="P947" s="323">
        <f>MONTH(N947)</f>
        <v>4</v>
      </c>
      <c r="Q947" s="387"/>
      <c r="R947" s="392" t="s">
        <v>44</v>
      </c>
      <c r="S947" s="269">
        <v>0.27</v>
      </c>
      <c r="T947" s="269">
        <v>0.09</v>
      </c>
      <c r="U947" s="355"/>
      <c r="V947" s="345"/>
      <c r="W947" s="345"/>
      <c r="X947" s="345"/>
      <c r="Y947" s="250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47" s="422"/>
      <c r="AA947" s="348"/>
      <c r="AB947" s="348"/>
      <c r="AC947" s="348"/>
      <c r="AD947" s="348"/>
      <c r="AE947" s="348"/>
      <c r="AF947" s="348"/>
      <c r="AG947" s="348"/>
      <c r="AH947" s="348"/>
      <c r="AI947" s="348"/>
      <c r="AJ947" s="348"/>
      <c r="AK947" s="348"/>
      <c r="AL947" s="348"/>
      <c r="AM947" s="348"/>
      <c r="AN947" s="348"/>
      <c r="AO947" s="348"/>
      <c r="AP947" s="348"/>
      <c r="AQ947" s="348"/>
    </row>
    <row r="948" spans="1:100" s="8" customFormat="1" ht="43.5" customHeight="1" x14ac:dyDescent="0.25">
      <c r="A948" s="311" t="s">
        <v>3270</v>
      </c>
      <c r="B948" s="369" t="s">
        <v>918</v>
      </c>
      <c r="C948" s="398" t="s">
        <v>920</v>
      </c>
      <c r="D948" s="358" t="s">
        <v>3017</v>
      </c>
      <c r="E948" s="306" t="s">
        <v>384</v>
      </c>
      <c r="F948" s="315" t="s">
        <v>1461</v>
      </c>
      <c r="G948" s="313" t="s">
        <v>1462</v>
      </c>
      <c r="H948" s="313" t="s">
        <v>1251</v>
      </c>
      <c r="I948" s="309">
        <v>250000</v>
      </c>
      <c r="J948" s="309">
        <f>-K2509/0.0833333333333333</f>
        <v>0</v>
      </c>
      <c r="K948" s="309"/>
      <c r="L948" s="317">
        <v>41850</v>
      </c>
      <c r="M948" s="317">
        <v>41852</v>
      </c>
      <c r="N948" s="318">
        <v>42947</v>
      </c>
      <c r="O948" s="336">
        <f>YEAR(N948)</f>
        <v>2017</v>
      </c>
      <c r="P948" s="336">
        <f>MONTH(N948)</f>
        <v>7</v>
      </c>
      <c r="Q948" s="326" t="str">
        <f>IF(P948&gt;9,CONCATENATE(O948,P948),CONCATENATE(O948,"0",P948))</f>
        <v>201707</v>
      </c>
      <c r="R948" s="311" t="s">
        <v>44</v>
      </c>
      <c r="S948" s="312">
        <v>0</v>
      </c>
      <c r="T948" s="312">
        <v>0</v>
      </c>
      <c r="U948" s="313"/>
      <c r="V948" s="363"/>
      <c r="W948" s="360"/>
      <c r="X948" s="363"/>
      <c r="Y948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48" s="348"/>
      <c r="AA948" s="349"/>
      <c r="AB948" s="349"/>
      <c r="AC948" s="349"/>
      <c r="AD948" s="349"/>
      <c r="AE948" s="349"/>
      <c r="AF948" s="349"/>
      <c r="AG948" s="349"/>
      <c r="AH948" s="349"/>
      <c r="AI948" s="349"/>
      <c r="AJ948" s="349"/>
      <c r="AK948" s="349"/>
      <c r="AL948" s="349"/>
      <c r="AM948" s="349"/>
      <c r="AN948" s="349"/>
      <c r="AO948" s="349"/>
      <c r="AP948" s="349"/>
      <c r="AQ948" s="349"/>
    </row>
    <row r="949" spans="1:100" s="8" customFormat="1" ht="43.5" customHeight="1" x14ac:dyDescent="0.25">
      <c r="A949" s="305" t="s">
        <v>205</v>
      </c>
      <c r="B949" s="361" t="s">
        <v>913</v>
      </c>
      <c r="C949" s="398" t="s">
        <v>920</v>
      </c>
      <c r="D949" s="306" t="s">
        <v>767</v>
      </c>
      <c r="E949" s="306" t="s">
        <v>381</v>
      </c>
      <c r="F949" s="307" t="s">
        <v>46</v>
      </c>
      <c r="G949" s="308" t="s">
        <v>768</v>
      </c>
      <c r="H949" s="308" t="s">
        <v>769</v>
      </c>
      <c r="I949" s="309">
        <v>300000</v>
      </c>
      <c r="J949" s="309">
        <f>-K3068/0.0833333333333333</f>
        <v>0</v>
      </c>
      <c r="K949" s="309"/>
      <c r="L949" s="310">
        <v>42116</v>
      </c>
      <c r="M949" s="310">
        <v>42140</v>
      </c>
      <c r="N949" s="310">
        <v>42870</v>
      </c>
      <c r="O949" s="337">
        <f>YEAR(N949)</f>
        <v>2017</v>
      </c>
      <c r="P949" s="336">
        <f>MONTH(N949)</f>
        <v>5</v>
      </c>
      <c r="Q949" s="332" t="str">
        <f>IF(P949&gt;9,CONCATENATE(O949,P949),CONCATENATE(O949,"0",P949))</f>
        <v>201705</v>
      </c>
      <c r="R949" s="311">
        <v>0</v>
      </c>
      <c r="S949" s="312">
        <v>0</v>
      </c>
      <c r="T949" s="312">
        <v>0</v>
      </c>
      <c r="U949" s="313"/>
      <c r="V949" s="363"/>
      <c r="W949" s="360"/>
      <c r="X949" s="363"/>
      <c r="Y949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49" s="422"/>
      <c r="AA949" s="349"/>
      <c r="AB949" s="349"/>
      <c r="AC949" s="349"/>
      <c r="AD949" s="349"/>
      <c r="AE949" s="349"/>
      <c r="AF949" s="349"/>
      <c r="AG949" s="349"/>
      <c r="AH949" s="349"/>
      <c r="AI949" s="349"/>
      <c r="AJ949" s="349"/>
      <c r="AK949" s="349"/>
      <c r="AL949" s="349"/>
      <c r="AM949" s="349"/>
      <c r="AN949" s="349"/>
      <c r="AO949" s="349"/>
      <c r="AP949" s="349"/>
      <c r="AQ949" s="349"/>
    </row>
    <row r="950" spans="1:100" s="8" customFormat="1" ht="43.5" customHeight="1" x14ac:dyDescent="0.25">
      <c r="A950" s="305" t="s">
        <v>205</v>
      </c>
      <c r="B950" s="361" t="s">
        <v>913</v>
      </c>
      <c r="C950" s="398" t="s">
        <v>920</v>
      </c>
      <c r="D950" s="306"/>
      <c r="E950" s="306" t="s">
        <v>381</v>
      </c>
      <c r="F950" s="307" t="s">
        <v>2539</v>
      </c>
      <c r="G950" s="308" t="s">
        <v>2540</v>
      </c>
      <c r="H950" s="308" t="s">
        <v>2541</v>
      </c>
      <c r="I950" s="309">
        <v>3150000</v>
      </c>
      <c r="J950" s="309">
        <f>-K2520/0.0833333333333333</f>
        <v>0</v>
      </c>
      <c r="K950" s="309"/>
      <c r="L950" s="310">
        <v>42522</v>
      </c>
      <c r="M950" s="310">
        <v>42522</v>
      </c>
      <c r="N950" s="310">
        <v>42886</v>
      </c>
      <c r="O950" s="337">
        <f>YEAR(N950)</f>
        <v>2017</v>
      </c>
      <c r="P950" s="336">
        <f>MONTH(N950)</f>
        <v>5</v>
      </c>
      <c r="Q950" s="332" t="str">
        <f>IF(P950&gt;9,CONCATENATE(O950,P950),CONCATENATE(O950,"0",P950))</f>
        <v>201705</v>
      </c>
      <c r="R950" s="311" t="s">
        <v>45</v>
      </c>
      <c r="S950" s="312">
        <v>0</v>
      </c>
      <c r="T950" s="312">
        <v>0</v>
      </c>
      <c r="U950" s="313"/>
      <c r="V950" s="363"/>
      <c r="W950" s="360"/>
      <c r="X950" s="363"/>
      <c r="Y950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50" s="385"/>
      <c r="AA950" s="363"/>
      <c r="AB950" s="363"/>
      <c r="AC950" s="363"/>
      <c r="AD950" s="363"/>
      <c r="AE950" s="363"/>
      <c r="AF950" s="363"/>
      <c r="AG950" s="363"/>
      <c r="AH950" s="363"/>
      <c r="AI950" s="363"/>
      <c r="AJ950" s="363"/>
      <c r="AK950" s="363"/>
      <c r="AL950" s="363"/>
      <c r="AM950" s="363"/>
      <c r="AN950" s="363"/>
      <c r="AO950" s="363"/>
      <c r="AP950" s="363"/>
      <c r="AQ950" s="363"/>
    </row>
    <row r="951" spans="1:100" s="8" customFormat="1" ht="43.5" customHeight="1" x14ac:dyDescent="0.25">
      <c r="A951" s="311" t="s">
        <v>205</v>
      </c>
      <c r="B951" s="369" t="s">
        <v>913</v>
      </c>
      <c r="C951" s="398" t="s">
        <v>920</v>
      </c>
      <c r="D951" s="314" t="s">
        <v>775</v>
      </c>
      <c r="E951" s="306" t="s">
        <v>776</v>
      </c>
      <c r="F951" s="307" t="s">
        <v>34</v>
      </c>
      <c r="G951" s="308" t="s">
        <v>2530</v>
      </c>
      <c r="H951" s="308" t="s">
        <v>777</v>
      </c>
      <c r="I951" s="309">
        <v>110634.88</v>
      </c>
      <c r="J951" s="309">
        <f>-K3077/0.0833333333333333</f>
        <v>0</v>
      </c>
      <c r="K951" s="309"/>
      <c r="L951" s="317">
        <v>42571</v>
      </c>
      <c r="M951" s="317">
        <v>42534</v>
      </c>
      <c r="N951" s="310">
        <v>42898</v>
      </c>
      <c r="O951" s="337">
        <f>YEAR(N951)</f>
        <v>2017</v>
      </c>
      <c r="P951" s="336">
        <f>MONTH(N951)</f>
        <v>6</v>
      </c>
      <c r="Q951" s="332" t="str">
        <f>IF(P951&gt;9,CONCATENATE(O951,P951),CONCATENATE(O951,"0",P951))</f>
        <v>201706</v>
      </c>
      <c r="R951" s="354">
        <v>0</v>
      </c>
      <c r="S951" s="312">
        <v>0</v>
      </c>
      <c r="T951" s="312">
        <v>0</v>
      </c>
      <c r="U951" s="261"/>
      <c r="V951" s="360"/>
      <c r="W951" s="360"/>
      <c r="X951" s="360"/>
      <c r="Y951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51" s="422"/>
      <c r="AA951" s="349"/>
      <c r="AB951" s="349"/>
      <c r="AC951" s="349"/>
      <c r="AD951" s="349"/>
      <c r="AE951" s="349"/>
      <c r="AF951" s="349"/>
      <c r="AG951" s="349"/>
      <c r="AH951" s="349"/>
      <c r="AI951" s="349"/>
      <c r="AJ951" s="349"/>
      <c r="AK951" s="349"/>
      <c r="AL951" s="349"/>
      <c r="AM951" s="349"/>
      <c r="AN951" s="349"/>
      <c r="AO951" s="349"/>
      <c r="AP951" s="349"/>
      <c r="AQ951" s="349"/>
    </row>
    <row r="952" spans="1:100" s="7" customFormat="1" ht="43.5" customHeight="1" x14ac:dyDescent="0.25">
      <c r="A952" s="311" t="s">
        <v>205</v>
      </c>
      <c r="B952" s="369" t="s">
        <v>913</v>
      </c>
      <c r="C952" s="398" t="s">
        <v>920</v>
      </c>
      <c r="D952" s="314" t="s">
        <v>55</v>
      </c>
      <c r="E952" s="314" t="s">
        <v>380</v>
      </c>
      <c r="F952" s="315" t="s">
        <v>1403</v>
      </c>
      <c r="G952" s="313" t="s">
        <v>1404</v>
      </c>
      <c r="H952" s="313" t="s">
        <v>1050</v>
      </c>
      <c r="I952" s="316">
        <v>1000000</v>
      </c>
      <c r="J952" s="316">
        <f>-K3069/0.0833333333333333</f>
        <v>0</v>
      </c>
      <c r="K952" s="316"/>
      <c r="L952" s="317">
        <v>41815</v>
      </c>
      <c r="M952" s="317">
        <v>41815</v>
      </c>
      <c r="N952" s="318">
        <v>42910</v>
      </c>
      <c r="O952" s="336">
        <f>YEAR(N952)</f>
        <v>2017</v>
      </c>
      <c r="P952" s="336">
        <f>MONTH(N952)</f>
        <v>6</v>
      </c>
      <c r="Q952" s="326" t="str">
        <f>IF(P952&gt;9,CONCATENATE(O952,P952),CONCATENATE(O952,"0",P952))</f>
        <v>201706</v>
      </c>
      <c r="R952" s="311" t="s">
        <v>89</v>
      </c>
      <c r="S952" s="319">
        <v>0.27</v>
      </c>
      <c r="T952" s="319">
        <v>0</v>
      </c>
      <c r="U952" s="355"/>
      <c r="V952" s="360"/>
      <c r="W952" s="360" t="s">
        <v>911</v>
      </c>
      <c r="X952" s="360"/>
      <c r="Y952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952" s="422"/>
      <c r="AA952" s="349"/>
      <c r="AB952" s="349"/>
      <c r="AC952" s="349"/>
      <c r="AD952" s="349"/>
      <c r="AE952" s="349"/>
      <c r="AF952" s="349"/>
      <c r="AG952" s="349"/>
      <c r="AH952" s="349"/>
      <c r="AI952" s="349"/>
      <c r="AJ952" s="349"/>
      <c r="AK952" s="349"/>
      <c r="AL952" s="349"/>
      <c r="AM952" s="349"/>
      <c r="AN952" s="349"/>
      <c r="AO952" s="349"/>
      <c r="AP952" s="349"/>
      <c r="AQ952" s="349"/>
      <c r="AR952" s="8"/>
      <c r="AS952" s="8"/>
      <c r="AT952" s="8"/>
      <c r="AU952" s="8"/>
      <c r="AV952" s="8"/>
      <c r="AW952" s="8"/>
      <c r="AX952" s="8"/>
      <c r="AY952" s="8"/>
      <c r="AZ952" s="8"/>
      <c r="BA952" s="8"/>
      <c r="BB952" s="8"/>
      <c r="BC952" s="8"/>
      <c r="BD952" s="8"/>
      <c r="BE952" s="8"/>
      <c r="BF952" s="8"/>
      <c r="BG952" s="8"/>
      <c r="BH952" s="8"/>
      <c r="BI952" s="8"/>
      <c r="BJ952" s="8"/>
      <c r="BK952" s="8"/>
      <c r="BL952" s="8"/>
      <c r="BM952" s="8"/>
      <c r="BN952" s="8"/>
      <c r="BO952" s="8"/>
      <c r="BP952" s="8"/>
      <c r="BQ952" s="8"/>
      <c r="BR952" s="8"/>
      <c r="BS952" s="8"/>
      <c r="BT952" s="8"/>
      <c r="BU952" s="8"/>
      <c r="BV952" s="8"/>
      <c r="BW952" s="8"/>
      <c r="BX952" s="8"/>
      <c r="BY952" s="8"/>
      <c r="BZ952" s="8"/>
      <c r="CA952" s="8"/>
      <c r="CB952" s="8"/>
      <c r="CC952" s="8"/>
      <c r="CD952" s="8"/>
      <c r="CE952" s="8"/>
      <c r="CF952" s="8"/>
      <c r="CG952" s="8"/>
      <c r="CH952" s="8"/>
      <c r="CI952" s="8"/>
      <c r="CJ952" s="8"/>
      <c r="CK952" s="8"/>
      <c r="CL952" s="8"/>
      <c r="CM952" s="8"/>
      <c r="CN952" s="8"/>
      <c r="CO952" s="8"/>
      <c r="CP952" s="8"/>
      <c r="CQ952" s="8"/>
      <c r="CR952" s="8"/>
      <c r="CS952" s="8"/>
      <c r="CT952" s="8"/>
      <c r="CU952" s="8"/>
      <c r="CV952" s="8"/>
    </row>
    <row r="953" spans="1:100" s="7" customFormat="1" ht="43.5" customHeight="1" x14ac:dyDescent="0.25">
      <c r="A953" s="311" t="s">
        <v>205</v>
      </c>
      <c r="B953" s="369" t="s">
        <v>913</v>
      </c>
      <c r="C953" s="398" t="s">
        <v>920</v>
      </c>
      <c r="D953" s="314" t="s">
        <v>55</v>
      </c>
      <c r="E953" s="314" t="s">
        <v>380</v>
      </c>
      <c r="F953" s="315" t="s">
        <v>1403</v>
      </c>
      <c r="G953" s="313" t="s">
        <v>1405</v>
      </c>
      <c r="H953" s="313" t="s">
        <v>587</v>
      </c>
      <c r="I953" s="316">
        <v>1000000</v>
      </c>
      <c r="J953" s="316">
        <f>-K3070/0.0833333333333333</f>
        <v>0</v>
      </c>
      <c r="K953" s="316"/>
      <c r="L953" s="317">
        <v>41815</v>
      </c>
      <c r="M953" s="317">
        <v>41815</v>
      </c>
      <c r="N953" s="318">
        <v>42910</v>
      </c>
      <c r="O953" s="336">
        <f>YEAR(N953)</f>
        <v>2017</v>
      </c>
      <c r="P953" s="336">
        <f>MONTH(N953)</f>
        <v>6</v>
      </c>
      <c r="Q953" s="326" t="str">
        <f>IF(P953&gt;9,CONCATENATE(O953,P953),CONCATENATE(O953,"0",P953))</f>
        <v>201706</v>
      </c>
      <c r="R953" s="311">
        <v>0</v>
      </c>
      <c r="S953" s="319">
        <v>0.27</v>
      </c>
      <c r="T953" s="319">
        <v>0</v>
      </c>
      <c r="U953" s="355"/>
      <c r="V953" s="360"/>
      <c r="W953" s="360" t="s">
        <v>911</v>
      </c>
      <c r="X953" s="360"/>
      <c r="Y953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953" s="422"/>
      <c r="AA953" s="349"/>
      <c r="AB953" s="349"/>
      <c r="AC953" s="349"/>
      <c r="AD953" s="349"/>
      <c r="AE953" s="349"/>
      <c r="AF953" s="349"/>
      <c r="AG953" s="349"/>
      <c r="AH953" s="349"/>
      <c r="AI953" s="349"/>
      <c r="AJ953" s="349"/>
      <c r="AK953" s="349"/>
      <c r="AL953" s="349"/>
      <c r="AM953" s="349"/>
      <c r="AN953" s="349"/>
      <c r="AO953" s="349"/>
      <c r="AP953" s="349"/>
      <c r="AQ953" s="349"/>
    </row>
    <row r="954" spans="1:100" s="7" customFormat="1" ht="43.5" customHeight="1" x14ac:dyDescent="0.25">
      <c r="A954" s="311" t="s">
        <v>205</v>
      </c>
      <c r="B954" s="369" t="s">
        <v>913</v>
      </c>
      <c r="C954" s="398" t="s">
        <v>920</v>
      </c>
      <c r="D954" s="314" t="s">
        <v>55</v>
      </c>
      <c r="E954" s="314" t="s">
        <v>380</v>
      </c>
      <c r="F954" s="315" t="s">
        <v>1403</v>
      </c>
      <c r="G954" s="313" t="s">
        <v>1404</v>
      </c>
      <c r="H954" s="313" t="s">
        <v>677</v>
      </c>
      <c r="I954" s="316">
        <v>1000000</v>
      </c>
      <c r="J954" s="316">
        <f>-K3071/0.0833333333333333</f>
        <v>0</v>
      </c>
      <c r="K954" s="316"/>
      <c r="L954" s="317">
        <v>41815</v>
      </c>
      <c r="M954" s="317">
        <v>41815</v>
      </c>
      <c r="N954" s="318">
        <v>42910</v>
      </c>
      <c r="O954" s="336">
        <f>YEAR(N954)</f>
        <v>2017</v>
      </c>
      <c r="P954" s="336">
        <f>MONTH(N954)</f>
        <v>6</v>
      </c>
      <c r="Q954" s="326" t="str">
        <f>IF(P954&gt;9,CONCATENATE(O954,P954),CONCATENATE(O954,"0",P954))</f>
        <v>201706</v>
      </c>
      <c r="R954" s="311">
        <v>0</v>
      </c>
      <c r="S954" s="319">
        <v>0.27</v>
      </c>
      <c r="T954" s="319">
        <v>0</v>
      </c>
      <c r="U954" s="355"/>
      <c r="V954" s="360"/>
      <c r="W954" s="360" t="s">
        <v>911</v>
      </c>
      <c r="X954" s="360"/>
      <c r="Y954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954" s="422"/>
      <c r="AA954" s="349"/>
      <c r="AB954" s="349"/>
      <c r="AC954" s="349"/>
      <c r="AD954" s="349"/>
      <c r="AE954" s="349"/>
      <c r="AF954" s="349"/>
      <c r="AG954" s="349"/>
      <c r="AH954" s="349"/>
      <c r="AI954" s="349"/>
      <c r="AJ954" s="349"/>
      <c r="AK954" s="349"/>
      <c r="AL954" s="349"/>
      <c r="AM954" s="349"/>
      <c r="AN954" s="349"/>
      <c r="AO954" s="349"/>
      <c r="AP954" s="349"/>
      <c r="AQ954" s="349"/>
      <c r="AR954" s="8"/>
      <c r="AS954" s="8"/>
      <c r="AT954" s="8"/>
      <c r="AU954" s="8"/>
      <c r="AV954" s="8"/>
      <c r="AW954" s="8"/>
      <c r="AX954" s="8"/>
      <c r="AY954" s="8"/>
      <c r="AZ954" s="8"/>
      <c r="BA954" s="8"/>
      <c r="BB954" s="8"/>
      <c r="BC954" s="8"/>
      <c r="BD954" s="8"/>
      <c r="BE954" s="8"/>
      <c r="BF954" s="8"/>
      <c r="BG954" s="8"/>
      <c r="BH954" s="8"/>
      <c r="BI954" s="8"/>
      <c r="BJ954" s="8"/>
      <c r="BK954" s="8"/>
      <c r="BL954" s="8"/>
      <c r="BM954" s="8"/>
      <c r="BN954" s="8"/>
      <c r="BO954" s="8"/>
      <c r="BP954" s="8"/>
      <c r="BQ954" s="8"/>
      <c r="BR954" s="8"/>
      <c r="BS954" s="8"/>
      <c r="BT954" s="8"/>
      <c r="BU954" s="8"/>
      <c r="BV954" s="8"/>
      <c r="BW954" s="8"/>
      <c r="BX954" s="8"/>
      <c r="BY954" s="8"/>
      <c r="BZ954" s="8"/>
      <c r="CA954" s="8"/>
      <c r="CB954" s="8"/>
      <c r="CC954" s="8"/>
      <c r="CD954" s="8"/>
      <c r="CE954" s="8"/>
      <c r="CF954" s="8"/>
      <c r="CG954" s="8"/>
      <c r="CH954" s="8"/>
      <c r="CI954" s="8"/>
      <c r="CJ954" s="8"/>
      <c r="CK954" s="8"/>
      <c r="CL954" s="8"/>
      <c r="CM954" s="8"/>
      <c r="CN954" s="8"/>
      <c r="CO954" s="8"/>
      <c r="CP954" s="8"/>
      <c r="CQ954" s="8"/>
      <c r="CR954" s="8"/>
      <c r="CS954" s="8"/>
      <c r="CT954" s="8"/>
      <c r="CU954" s="8"/>
      <c r="CV954" s="8"/>
    </row>
    <row r="955" spans="1:100" s="7" customFormat="1" ht="43.5" customHeight="1" x14ac:dyDescent="0.25">
      <c r="A955" s="305" t="s">
        <v>205</v>
      </c>
      <c r="B955" s="361" t="s">
        <v>913</v>
      </c>
      <c r="C955" s="398" t="s">
        <v>920</v>
      </c>
      <c r="D955" s="306" t="s">
        <v>1094</v>
      </c>
      <c r="E955" s="306" t="s">
        <v>381</v>
      </c>
      <c r="F955" s="307" t="s">
        <v>784</v>
      </c>
      <c r="G955" s="308" t="s">
        <v>216</v>
      </c>
      <c r="H955" s="308" t="s">
        <v>3282</v>
      </c>
      <c r="I955" s="309">
        <v>750035</v>
      </c>
      <c r="J955" s="309">
        <f>-K3087/0.0833333333333333</f>
        <v>0</v>
      </c>
      <c r="K955" s="309"/>
      <c r="L955" s="310">
        <v>42564</v>
      </c>
      <c r="M955" s="310">
        <v>42566</v>
      </c>
      <c r="N955" s="310">
        <v>42930</v>
      </c>
      <c r="O955" s="337">
        <f>YEAR(N955)</f>
        <v>2017</v>
      </c>
      <c r="P955" s="336">
        <f>MONTH(N955)</f>
        <v>7</v>
      </c>
      <c r="Q955" s="332" t="str">
        <f>IF(P955&gt;9,CONCATENATE(O955,P955),CONCATENATE(O955,"0",P955))</f>
        <v>201707</v>
      </c>
      <c r="R955" s="354">
        <v>0</v>
      </c>
      <c r="S955" s="312">
        <v>0</v>
      </c>
      <c r="T955" s="312">
        <v>0</v>
      </c>
      <c r="U955" s="262"/>
      <c r="V955" s="360"/>
      <c r="W955" s="360"/>
      <c r="X955" s="360"/>
      <c r="Y955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55" s="422"/>
      <c r="AA955" s="348"/>
      <c r="AB955" s="348"/>
      <c r="AC955" s="348"/>
      <c r="AD955" s="348"/>
      <c r="AE955" s="348"/>
      <c r="AF955" s="348"/>
      <c r="AG955" s="348"/>
      <c r="AH955" s="348"/>
      <c r="AI955" s="348"/>
      <c r="AJ955" s="348"/>
      <c r="AK955" s="348"/>
      <c r="AL955" s="348"/>
      <c r="AM955" s="348"/>
      <c r="AN955" s="348"/>
      <c r="AO955" s="348"/>
      <c r="AP955" s="348"/>
      <c r="AQ955" s="348"/>
      <c r="AR955" s="8"/>
      <c r="AS955" s="8"/>
      <c r="AT955" s="8"/>
      <c r="AU955" s="8"/>
      <c r="AV955" s="8"/>
      <c r="AW955" s="8"/>
      <c r="AX955" s="8"/>
      <c r="AY955" s="8"/>
      <c r="AZ955" s="8"/>
      <c r="BA955" s="8"/>
      <c r="BB955" s="8"/>
      <c r="BC955" s="8"/>
      <c r="BD955" s="8"/>
      <c r="BE955" s="8"/>
      <c r="BF955" s="8"/>
      <c r="BG955" s="8"/>
      <c r="BH955" s="8"/>
      <c r="BI955" s="8"/>
      <c r="BJ955" s="8"/>
      <c r="BK955" s="8"/>
      <c r="BL955" s="8"/>
      <c r="BM955" s="8"/>
      <c r="BN955" s="8"/>
      <c r="BO955" s="8"/>
      <c r="BP955" s="8"/>
      <c r="BQ955" s="8"/>
      <c r="BR955" s="8"/>
      <c r="BS955" s="8"/>
      <c r="BT955" s="8"/>
      <c r="BU955" s="8"/>
      <c r="BV955" s="8"/>
      <c r="BW955" s="8"/>
      <c r="BX955" s="8"/>
      <c r="BY955" s="8"/>
      <c r="BZ955" s="8"/>
      <c r="CA955" s="8"/>
      <c r="CB955" s="8"/>
      <c r="CC955" s="8"/>
      <c r="CD955" s="8"/>
      <c r="CE955" s="8"/>
      <c r="CF955" s="8"/>
      <c r="CG955" s="8"/>
      <c r="CH955" s="8"/>
      <c r="CI955" s="8"/>
      <c r="CJ955" s="8"/>
      <c r="CK955" s="8"/>
      <c r="CL955" s="8"/>
      <c r="CM955" s="8"/>
      <c r="CN955" s="8"/>
      <c r="CO955" s="8"/>
      <c r="CP955" s="8"/>
      <c r="CQ955" s="8"/>
      <c r="CR955" s="8"/>
      <c r="CS955" s="8"/>
      <c r="CT955" s="8"/>
      <c r="CU955" s="8"/>
      <c r="CV955" s="8"/>
    </row>
    <row r="956" spans="1:100" s="7" customFormat="1" ht="43.5" customHeight="1" x14ac:dyDescent="0.25">
      <c r="A956" s="311" t="s">
        <v>205</v>
      </c>
      <c r="B956" s="369" t="s">
        <v>913</v>
      </c>
      <c r="C956" s="398" t="s">
        <v>920</v>
      </c>
      <c r="D956" s="314"/>
      <c r="E956" s="314" t="s">
        <v>381</v>
      </c>
      <c r="F956" s="359" t="s">
        <v>2643</v>
      </c>
      <c r="G956" s="355" t="s">
        <v>2644</v>
      </c>
      <c r="H956" s="313" t="s">
        <v>537</v>
      </c>
      <c r="I956" s="316">
        <v>350000</v>
      </c>
      <c r="J956" s="316">
        <f>-K3084/0.0833333333333333</f>
        <v>0</v>
      </c>
      <c r="K956" s="316"/>
      <c r="L956" s="317">
        <v>42564</v>
      </c>
      <c r="M956" s="317">
        <v>42566</v>
      </c>
      <c r="N956" s="318">
        <v>42930</v>
      </c>
      <c r="O956" s="336">
        <f>YEAR(N956)</f>
        <v>2017</v>
      </c>
      <c r="P956" s="336">
        <f>MONTH(N956)</f>
        <v>7</v>
      </c>
      <c r="Q956" s="326" t="str">
        <f>IF(P956&gt;9,CONCATENATE(O956,P956),CONCATENATE(O956,"0",P956))</f>
        <v>201707</v>
      </c>
      <c r="R956" s="354" t="s">
        <v>45</v>
      </c>
      <c r="S956" s="319">
        <v>0</v>
      </c>
      <c r="T956" s="319">
        <v>0</v>
      </c>
      <c r="U956" s="313"/>
      <c r="V956" s="363"/>
      <c r="W956" s="360"/>
      <c r="X956" s="363"/>
      <c r="Y956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56" s="422"/>
      <c r="AA956" s="348"/>
      <c r="AB956" s="348"/>
      <c r="AC956" s="348"/>
      <c r="AD956" s="348"/>
      <c r="AE956" s="348"/>
      <c r="AF956" s="348"/>
      <c r="AG956" s="348"/>
      <c r="AH956" s="348"/>
      <c r="AI956" s="348"/>
      <c r="AJ956" s="348"/>
      <c r="AK956" s="348"/>
      <c r="AL956" s="348"/>
      <c r="AM956" s="348"/>
      <c r="AN956" s="348"/>
      <c r="AO956" s="348"/>
      <c r="AP956" s="348"/>
      <c r="AQ956" s="348"/>
      <c r="AR956" s="8"/>
      <c r="AS956" s="8"/>
      <c r="AT956" s="8"/>
      <c r="AU956" s="8"/>
      <c r="AV956" s="8"/>
      <c r="AW956" s="8"/>
      <c r="AX956" s="8"/>
      <c r="AY956" s="8"/>
      <c r="AZ956" s="8"/>
      <c r="BA956" s="8"/>
      <c r="BB956" s="8"/>
      <c r="BC956" s="8"/>
      <c r="BD956" s="8"/>
      <c r="BE956" s="8"/>
      <c r="BF956" s="8"/>
      <c r="BG956" s="8"/>
      <c r="BH956" s="8"/>
      <c r="BI956" s="8"/>
      <c r="BJ956" s="8"/>
      <c r="BK956" s="8"/>
      <c r="BL956" s="8"/>
      <c r="BM956" s="8"/>
      <c r="BN956" s="8"/>
      <c r="BO956" s="8"/>
      <c r="BP956" s="8"/>
      <c r="BQ956" s="8"/>
      <c r="BR956" s="8"/>
      <c r="BS956" s="8"/>
      <c r="BT956" s="8"/>
      <c r="BU956" s="8"/>
      <c r="BV956" s="8"/>
      <c r="BW956" s="8"/>
      <c r="BX956" s="8"/>
      <c r="BY956" s="8"/>
      <c r="BZ956" s="8"/>
      <c r="CA956" s="8"/>
      <c r="CB956" s="8"/>
      <c r="CC956" s="8"/>
      <c r="CD956" s="8"/>
      <c r="CE956" s="8"/>
      <c r="CF956" s="8"/>
      <c r="CG956" s="8"/>
      <c r="CH956" s="8"/>
      <c r="CI956" s="8"/>
      <c r="CJ956" s="8"/>
      <c r="CK956" s="8"/>
      <c r="CL956" s="8"/>
      <c r="CM956" s="8"/>
      <c r="CN956" s="8"/>
      <c r="CO956" s="8"/>
      <c r="CP956" s="8"/>
      <c r="CQ956" s="8"/>
      <c r="CR956" s="8"/>
      <c r="CS956" s="8"/>
      <c r="CT956" s="8"/>
      <c r="CU956" s="8"/>
      <c r="CV956" s="8"/>
    </row>
    <row r="957" spans="1:100" s="8" customFormat="1" ht="43.5" customHeight="1" x14ac:dyDescent="0.25">
      <c r="A957" s="354" t="s">
        <v>205</v>
      </c>
      <c r="B957" s="378" t="s">
        <v>913</v>
      </c>
      <c r="C957" s="370" t="s">
        <v>920</v>
      </c>
      <c r="D957" s="358"/>
      <c r="E957" s="358" t="s">
        <v>381</v>
      </c>
      <c r="F957" s="359" t="s">
        <v>2643</v>
      </c>
      <c r="G957" s="355" t="s">
        <v>2645</v>
      </c>
      <c r="H957" s="355" t="s">
        <v>2646</v>
      </c>
      <c r="I957" s="371">
        <v>350000</v>
      </c>
      <c r="J957" s="371">
        <f>-K2539/0.0833333333333333</f>
        <v>0</v>
      </c>
      <c r="K957" s="371"/>
      <c r="L957" s="372">
        <v>42564</v>
      </c>
      <c r="M957" s="372">
        <v>42566</v>
      </c>
      <c r="N957" s="373">
        <v>42930</v>
      </c>
      <c r="O957" s="374">
        <f>YEAR(N957)</f>
        <v>2017</v>
      </c>
      <c r="P957" s="374">
        <f>MONTH(N957)</f>
        <v>7</v>
      </c>
      <c r="Q957" s="375" t="str">
        <f>IF(P957&gt;9,CONCATENATE(O957,P957),CONCATENATE(O957,"0",P957))</f>
        <v>201707</v>
      </c>
      <c r="R957" s="354" t="s">
        <v>45</v>
      </c>
      <c r="S957" s="376">
        <v>0</v>
      </c>
      <c r="T957" s="376">
        <v>0</v>
      </c>
      <c r="U957" s="355"/>
      <c r="V957" s="349"/>
      <c r="W957" s="348"/>
      <c r="X957" s="349"/>
      <c r="Y957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57" s="422"/>
      <c r="AA957" s="348"/>
      <c r="AB957" s="348"/>
      <c r="AC957" s="348"/>
      <c r="AD957" s="348"/>
      <c r="AE957" s="348"/>
      <c r="AF957" s="348"/>
      <c r="AG957" s="348"/>
      <c r="AH957" s="348"/>
      <c r="AI957" s="348"/>
      <c r="AJ957" s="348"/>
      <c r="AK957" s="348"/>
      <c r="AL957" s="348"/>
      <c r="AM957" s="348"/>
      <c r="AN957" s="348"/>
      <c r="AO957" s="348"/>
      <c r="AP957" s="348"/>
      <c r="AQ957" s="348"/>
    </row>
    <row r="958" spans="1:100" s="8" customFormat="1" ht="43.5" customHeight="1" x14ac:dyDescent="0.25">
      <c r="A958" s="305" t="s">
        <v>205</v>
      </c>
      <c r="B958" s="369" t="s">
        <v>913</v>
      </c>
      <c r="C958" s="398" t="s">
        <v>920</v>
      </c>
      <c r="D958" s="306" t="s">
        <v>1441</v>
      </c>
      <c r="E958" s="306" t="s">
        <v>381</v>
      </c>
      <c r="F958" s="307" t="s">
        <v>46</v>
      </c>
      <c r="G958" s="308" t="s">
        <v>1442</v>
      </c>
      <c r="H958" s="308" t="s">
        <v>1443</v>
      </c>
      <c r="I958" s="309">
        <v>124530</v>
      </c>
      <c r="J958" s="309">
        <f>-K2496/0.0833333333333333</f>
        <v>0</v>
      </c>
      <c r="K958" s="309"/>
      <c r="L958" s="310">
        <v>42543</v>
      </c>
      <c r="M958" s="310">
        <v>42567</v>
      </c>
      <c r="N958" s="310">
        <v>42931</v>
      </c>
      <c r="O958" s="337">
        <f>YEAR(N958)</f>
        <v>2017</v>
      </c>
      <c r="P958" s="336">
        <f>MONTH(N958)</f>
        <v>7</v>
      </c>
      <c r="Q958" s="332" t="str">
        <f>IF(P958&gt;9,CONCATENATE(O958,P958),CONCATENATE(O958,"0",P958))</f>
        <v>201707</v>
      </c>
      <c r="R958" s="354">
        <v>0</v>
      </c>
      <c r="S958" s="312">
        <v>0</v>
      </c>
      <c r="T958" s="312">
        <v>0</v>
      </c>
      <c r="U958" s="355"/>
      <c r="V958" s="363"/>
      <c r="W958" s="360"/>
      <c r="X958" s="385"/>
      <c r="Y958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58" s="422"/>
      <c r="AA958" s="349"/>
      <c r="AB958" s="349"/>
      <c r="AC958" s="349"/>
      <c r="AD958" s="349"/>
      <c r="AE958" s="349"/>
      <c r="AF958" s="349"/>
      <c r="AG958" s="349"/>
      <c r="AH958" s="349"/>
      <c r="AI958" s="349"/>
      <c r="AJ958" s="349"/>
      <c r="AK958" s="349"/>
      <c r="AL958" s="349"/>
      <c r="AM958" s="349"/>
      <c r="AN958" s="349"/>
      <c r="AO958" s="349"/>
      <c r="AP958" s="349"/>
      <c r="AQ958" s="349"/>
    </row>
    <row r="959" spans="1:100" s="8" customFormat="1" ht="43.5" customHeight="1" x14ac:dyDescent="0.25">
      <c r="A959" s="311" t="s">
        <v>205</v>
      </c>
      <c r="B959" s="369" t="s">
        <v>913</v>
      </c>
      <c r="C959" s="398" t="s">
        <v>920</v>
      </c>
      <c r="D959" s="314" t="s">
        <v>2129</v>
      </c>
      <c r="E959" s="314" t="s">
        <v>381</v>
      </c>
      <c r="F959" s="315" t="s">
        <v>46</v>
      </c>
      <c r="G959" s="313" t="s">
        <v>2559</v>
      </c>
      <c r="H959" s="313" t="s">
        <v>2130</v>
      </c>
      <c r="I959" s="316">
        <v>99858</v>
      </c>
      <c r="J959" s="316">
        <f>-K2570/0.0833333333333333</f>
        <v>0</v>
      </c>
      <c r="K959" s="316"/>
      <c r="L959" s="317">
        <v>42536</v>
      </c>
      <c r="M959" s="317">
        <v>42583</v>
      </c>
      <c r="N959" s="318">
        <v>42947</v>
      </c>
      <c r="O959" s="336">
        <f>YEAR(N959)</f>
        <v>2017</v>
      </c>
      <c r="P959" s="336">
        <f>MONTH(N959)</f>
        <v>7</v>
      </c>
      <c r="Q959" s="326" t="str">
        <f>IF(P959&gt;9,CONCATENATE(O959,P959),CONCATENATE(O959,"0",P959))</f>
        <v>201707</v>
      </c>
      <c r="R959" s="311" t="s">
        <v>36</v>
      </c>
      <c r="S959" s="319">
        <v>0</v>
      </c>
      <c r="T959" s="319">
        <v>0</v>
      </c>
      <c r="U959" s="313"/>
      <c r="V959" s="363"/>
      <c r="W959" s="360"/>
      <c r="X959" s="363"/>
      <c r="Y959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59" s="385"/>
      <c r="AA959" s="363"/>
      <c r="AB959" s="363"/>
      <c r="AC959" s="363"/>
      <c r="AD959" s="363"/>
      <c r="AE959" s="363"/>
      <c r="AF959" s="363"/>
      <c r="AG959" s="363"/>
      <c r="AH959" s="363"/>
      <c r="AI959" s="363"/>
      <c r="AJ959" s="363"/>
      <c r="AK959" s="363"/>
      <c r="AL959" s="363"/>
      <c r="AM959" s="363"/>
      <c r="AN959" s="363"/>
      <c r="AO959" s="363"/>
      <c r="AP959" s="363"/>
      <c r="AQ959" s="363"/>
    </row>
    <row r="960" spans="1:100" s="8" customFormat="1" ht="43.5" customHeight="1" x14ac:dyDescent="0.25">
      <c r="A960" s="311" t="s">
        <v>205</v>
      </c>
      <c r="B960" s="369" t="s">
        <v>913</v>
      </c>
      <c r="C960" s="398" t="s">
        <v>920</v>
      </c>
      <c r="D960" s="314"/>
      <c r="E960" s="306" t="s">
        <v>404</v>
      </c>
      <c r="F960" s="307" t="s">
        <v>200</v>
      </c>
      <c r="G960" s="308" t="s">
        <v>201</v>
      </c>
      <c r="H960" s="308" t="s">
        <v>202</v>
      </c>
      <c r="I960" s="309" t="s">
        <v>550</v>
      </c>
      <c r="J960" s="309">
        <f>-K3076/0.0833333333333333</f>
        <v>0</v>
      </c>
      <c r="K960" s="309"/>
      <c r="L960" s="317">
        <v>41038</v>
      </c>
      <c r="M960" s="317">
        <v>41129</v>
      </c>
      <c r="N960" s="310">
        <v>42954</v>
      </c>
      <c r="O960" s="337">
        <f>YEAR(N960)</f>
        <v>2017</v>
      </c>
      <c r="P960" s="336">
        <f>MONTH(N960)</f>
        <v>8</v>
      </c>
      <c r="Q960" s="332" t="str">
        <f>IF(P960&gt;9,CONCATENATE(O960,P960),CONCATENATE(O960,"0",P960))</f>
        <v>201708</v>
      </c>
      <c r="R960" s="311">
        <v>0</v>
      </c>
      <c r="S960" s="312">
        <v>0</v>
      </c>
      <c r="T960" s="312">
        <v>0</v>
      </c>
      <c r="U960" s="313"/>
      <c r="V960" s="363"/>
      <c r="W960" s="360"/>
      <c r="X960" s="363" t="s">
        <v>910</v>
      </c>
      <c r="Y960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960" s="422"/>
      <c r="AA960" s="349"/>
      <c r="AB960" s="349"/>
      <c r="AC960" s="349"/>
      <c r="AD960" s="349"/>
      <c r="AE960" s="349"/>
      <c r="AF960" s="349"/>
      <c r="AG960" s="349"/>
      <c r="AH960" s="349"/>
      <c r="AI960" s="349"/>
      <c r="AJ960" s="349"/>
      <c r="AK960" s="349"/>
      <c r="AL960" s="349"/>
      <c r="AM960" s="349"/>
      <c r="AN960" s="349"/>
      <c r="AO960" s="349"/>
      <c r="AP960" s="349"/>
      <c r="AQ960" s="349"/>
    </row>
    <row r="961" spans="1:100" s="8" customFormat="1" ht="43.5" customHeight="1" x14ac:dyDescent="0.25">
      <c r="A961" s="305" t="s">
        <v>205</v>
      </c>
      <c r="B961" s="361" t="s">
        <v>913</v>
      </c>
      <c r="C961" s="398" t="s">
        <v>920</v>
      </c>
      <c r="D961" s="306"/>
      <c r="E961" s="306" t="s">
        <v>381</v>
      </c>
      <c r="F961" s="307" t="s">
        <v>2674</v>
      </c>
      <c r="G961" s="308" t="s">
        <v>670</v>
      </c>
      <c r="H961" s="308" t="s">
        <v>525</v>
      </c>
      <c r="I961" s="309">
        <v>700000</v>
      </c>
      <c r="J961" s="309">
        <f>-K3084/0.0833333333333333</f>
        <v>0</v>
      </c>
      <c r="K961" s="309"/>
      <c r="L961" s="310">
        <v>42592</v>
      </c>
      <c r="M961" s="310">
        <v>42592</v>
      </c>
      <c r="N961" s="310">
        <v>42956</v>
      </c>
      <c r="O961" s="337">
        <f>YEAR(N961)</f>
        <v>2017</v>
      </c>
      <c r="P961" s="336">
        <f>MONTH(N961)</f>
        <v>8</v>
      </c>
      <c r="Q961" s="332" t="str">
        <f>IF(P961&gt;9,CONCATENATE(O961,P961),CONCATENATE(O961,"0",P961))</f>
        <v>201708</v>
      </c>
      <c r="R961" s="311" t="s">
        <v>45</v>
      </c>
      <c r="S961" s="312">
        <v>0</v>
      </c>
      <c r="T961" s="312">
        <v>0</v>
      </c>
      <c r="U961" s="313"/>
      <c r="V961" s="360"/>
      <c r="W961" s="360"/>
      <c r="X961" s="360"/>
      <c r="Y961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61" s="348"/>
      <c r="AA961" s="349"/>
      <c r="AB961" s="349"/>
      <c r="AC961" s="349"/>
      <c r="AD961" s="349"/>
      <c r="AE961" s="349"/>
      <c r="AF961" s="349"/>
      <c r="AG961" s="349"/>
      <c r="AH961" s="349"/>
      <c r="AI961" s="349"/>
      <c r="AJ961" s="349"/>
      <c r="AK961" s="349"/>
      <c r="AL961" s="349"/>
      <c r="AM961" s="349"/>
      <c r="AN961" s="349"/>
      <c r="AO961" s="349"/>
      <c r="AP961" s="349"/>
      <c r="AQ961" s="349"/>
    </row>
    <row r="962" spans="1:100" s="8" customFormat="1" ht="43.5" customHeight="1" x14ac:dyDescent="0.25">
      <c r="A962" s="311" t="s">
        <v>205</v>
      </c>
      <c r="B962" s="354" t="s">
        <v>913</v>
      </c>
      <c r="C962" s="398" t="s">
        <v>920</v>
      </c>
      <c r="D962" s="358" t="s">
        <v>2446</v>
      </c>
      <c r="E962" s="314" t="s">
        <v>381</v>
      </c>
      <c r="F962" s="315" t="s">
        <v>46</v>
      </c>
      <c r="G962" s="313" t="s">
        <v>1137</v>
      </c>
      <c r="H962" s="313" t="s">
        <v>1138</v>
      </c>
      <c r="I962" s="316">
        <v>250000</v>
      </c>
      <c r="J962" s="316">
        <f>-K2526/0.0833333333333333</f>
        <v>0</v>
      </c>
      <c r="K962" s="316"/>
      <c r="L962" s="317">
        <v>42571</v>
      </c>
      <c r="M962" s="317">
        <v>42596</v>
      </c>
      <c r="N962" s="318">
        <v>42960</v>
      </c>
      <c r="O962" s="336">
        <f>YEAR(N962)</f>
        <v>2017</v>
      </c>
      <c r="P962" s="336">
        <f>MONTH(N962)</f>
        <v>8</v>
      </c>
      <c r="Q962" s="326" t="str">
        <f>IF(P962&gt;9,CONCATENATE(O962,P962),CONCATENATE(O962,"0",P962))</f>
        <v>201708</v>
      </c>
      <c r="R962" s="354" t="s">
        <v>268</v>
      </c>
      <c r="S962" s="319">
        <v>0</v>
      </c>
      <c r="T962" s="319">
        <v>0</v>
      </c>
      <c r="U962" s="313"/>
      <c r="V962" s="363"/>
      <c r="W962" s="360"/>
      <c r="X962" s="363"/>
      <c r="Y962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62" s="422"/>
      <c r="AA962" s="349"/>
      <c r="AB962" s="349"/>
      <c r="AC962" s="349"/>
      <c r="AD962" s="349"/>
      <c r="AE962" s="349"/>
      <c r="AF962" s="349"/>
      <c r="AG962" s="349"/>
      <c r="AH962" s="349"/>
      <c r="AI962" s="349"/>
      <c r="AJ962" s="349"/>
      <c r="AK962" s="349"/>
      <c r="AL962" s="349"/>
      <c r="AM962" s="349"/>
      <c r="AN962" s="349"/>
      <c r="AO962" s="349"/>
      <c r="AP962" s="349"/>
      <c r="AQ962" s="349"/>
    </row>
    <row r="963" spans="1:100" s="8" customFormat="1" ht="43.5" customHeight="1" x14ac:dyDescent="0.25">
      <c r="A963" s="305" t="s">
        <v>205</v>
      </c>
      <c r="B963" s="361" t="s">
        <v>913</v>
      </c>
      <c r="C963" s="398" t="s">
        <v>920</v>
      </c>
      <c r="D963" s="306"/>
      <c r="E963" s="306" t="s">
        <v>380</v>
      </c>
      <c r="F963" s="307" t="s">
        <v>1142</v>
      </c>
      <c r="G963" s="356" t="s">
        <v>2661</v>
      </c>
      <c r="H963" s="308" t="s">
        <v>189</v>
      </c>
      <c r="I963" s="309">
        <v>6666666.6600000001</v>
      </c>
      <c r="J963" s="309">
        <f>-K2515/0.0833333333333333</f>
        <v>0</v>
      </c>
      <c r="K963" s="309"/>
      <c r="L963" s="310">
        <v>42578</v>
      </c>
      <c r="M963" s="310">
        <v>42596</v>
      </c>
      <c r="N963" s="310">
        <v>42960</v>
      </c>
      <c r="O963" s="337">
        <f>YEAR(N963)</f>
        <v>2017</v>
      </c>
      <c r="P963" s="336">
        <f>MONTH(N963)</f>
        <v>8</v>
      </c>
      <c r="Q963" s="332" t="str">
        <f>IF(P963&gt;9,CONCATENATE(O963,P963),CONCATENATE(O963,"0",P963))</f>
        <v>201708</v>
      </c>
      <c r="R963" s="354" t="s">
        <v>268</v>
      </c>
      <c r="S963" s="312">
        <v>0.15</v>
      </c>
      <c r="T963" s="312">
        <v>0.05</v>
      </c>
      <c r="U963" s="313"/>
      <c r="V963" s="363"/>
      <c r="W963" s="360"/>
      <c r="X963" s="363"/>
      <c r="Y963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63" s="422"/>
      <c r="AA963" s="349"/>
      <c r="AB963" s="349"/>
      <c r="AC963" s="349"/>
      <c r="AD963" s="349"/>
      <c r="AE963" s="349"/>
      <c r="AF963" s="349"/>
      <c r="AG963" s="349"/>
      <c r="AH963" s="349"/>
      <c r="AI963" s="349"/>
      <c r="AJ963" s="349"/>
      <c r="AK963" s="349"/>
      <c r="AL963" s="349"/>
      <c r="AM963" s="349"/>
      <c r="AN963" s="349"/>
      <c r="AO963" s="349"/>
      <c r="AP963" s="349"/>
      <c r="AQ963" s="349"/>
      <c r="AR963" s="7"/>
      <c r="AS963" s="7"/>
      <c r="AT963" s="7"/>
      <c r="AU963" s="7"/>
      <c r="AV963" s="7"/>
      <c r="AW963" s="7"/>
      <c r="AX963" s="7"/>
      <c r="AY963" s="7"/>
      <c r="AZ963" s="7"/>
      <c r="BA963" s="7"/>
      <c r="BB963" s="7"/>
      <c r="BC963" s="7"/>
      <c r="BD963" s="7"/>
      <c r="BE963" s="7"/>
      <c r="BF963" s="7"/>
      <c r="BG963" s="7"/>
      <c r="BH963" s="7"/>
      <c r="BI963" s="7"/>
      <c r="BJ963" s="7"/>
      <c r="BK963" s="7"/>
      <c r="BL963" s="7"/>
      <c r="BM963" s="7"/>
      <c r="BN963" s="7"/>
      <c r="BO963" s="7"/>
      <c r="BP963" s="7"/>
      <c r="BQ963" s="7"/>
      <c r="BR963" s="7"/>
      <c r="BS963" s="7"/>
      <c r="BT963" s="7"/>
      <c r="BU963" s="7"/>
      <c r="BV963" s="7"/>
      <c r="BW963" s="7"/>
      <c r="BX963" s="7"/>
      <c r="BY963" s="7"/>
      <c r="BZ963" s="7"/>
      <c r="CA963" s="7"/>
      <c r="CB963" s="7"/>
      <c r="CC963" s="7"/>
      <c r="CD963" s="7"/>
      <c r="CE963" s="7"/>
      <c r="CF963" s="7"/>
      <c r="CG963" s="7"/>
      <c r="CH963" s="7"/>
      <c r="CI963" s="7"/>
      <c r="CJ963" s="7"/>
      <c r="CK963" s="7"/>
      <c r="CL963" s="7"/>
      <c r="CM963" s="7"/>
      <c r="CN963" s="7"/>
      <c r="CO963" s="7"/>
      <c r="CP963" s="7"/>
      <c r="CQ963" s="7"/>
      <c r="CR963" s="7"/>
      <c r="CS963" s="7"/>
      <c r="CT963" s="7"/>
      <c r="CU963" s="7"/>
      <c r="CV963" s="7"/>
    </row>
    <row r="964" spans="1:100" s="8" customFormat="1" ht="43.5" customHeight="1" x14ac:dyDescent="0.25">
      <c r="A964" s="305" t="s">
        <v>205</v>
      </c>
      <c r="B964" s="361" t="s">
        <v>913</v>
      </c>
      <c r="C964" s="398" t="s">
        <v>920</v>
      </c>
      <c r="D964" s="306"/>
      <c r="E964" s="306" t="s">
        <v>380</v>
      </c>
      <c r="F964" s="307" t="s">
        <v>1142</v>
      </c>
      <c r="G964" s="356" t="s">
        <v>2661</v>
      </c>
      <c r="H964" s="308" t="s">
        <v>203</v>
      </c>
      <c r="I964" s="309">
        <v>6666666.6600000001</v>
      </c>
      <c r="J964" s="309">
        <f>-K2518/0.0833333333333333</f>
        <v>0</v>
      </c>
      <c r="K964" s="309"/>
      <c r="L964" s="310">
        <v>42578</v>
      </c>
      <c r="M964" s="310">
        <v>42596</v>
      </c>
      <c r="N964" s="310">
        <v>42960</v>
      </c>
      <c r="O964" s="337">
        <f>YEAR(N964)</f>
        <v>2017</v>
      </c>
      <c r="P964" s="336">
        <f>MONTH(N964)</f>
        <v>8</v>
      </c>
      <c r="Q964" s="332" t="str">
        <f>IF(P964&gt;9,CONCATENATE(O964,P964),CONCATENATE(O964,"0",P964))</f>
        <v>201708</v>
      </c>
      <c r="R964" s="354" t="s">
        <v>268</v>
      </c>
      <c r="S964" s="312">
        <v>0.15</v>
      </c>
      <c r="T964" s="312">
        <v>0.05</v>
      </c>
      <c r="U964" s="313"/>
      <c r="V964" s="363"/>
      <c r="W964" s="360"/>
      <c r="X964" s="363"/>
      <c r="Y964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64" s="422"/>
      <c r="AA964" s="348"/>
      <c r="AB964" s="348"/>
      <c r="AC964" s="348"/>
      <c r="AD964" s="348"/>
      <c r="AE964" s="348"/>
      <c r="AF964" s="348"/>
      <c r="AG964" s="348"/>
      <c r="AH964" s="348"/>
      <c r="AI964" s="348"/>
      <c r="AJ964" s="348"/>
      <c r="AK964" s="348"/>
      <c r="AL964" s="348"/>
      <c r="AM964" s="348"/>
      <c r="AN964" s="348"/>
      <c r="AO964" s="348"/>
      <c r="AP964" s="348"/>
      <c r="AQ964" s="348"/>
    </row>
    <row r="965" spans="1:100" s="8" customFormat="1" ht="43.5" customHeight="1" x14ac:dyDescent="0.25">
      <c r="A965" s="311" t="s">
        <v>205</v>
      </c>
      <c r="B965" s="369" t="s">
        <v>913</v>
      </c>
      <c r="C965" s="398" t="s">
        <v>920</v>
      </c>
      <c r="D965" s="314"/>
      <c r="E965" s="314" t="s">
        <v>381</v>
      </c>
      <c r="F965" s="307" t="s">
        <v>46</v>
      </c>
      <c r="G965" s="313" t="s">
        <v>2704</v>
      </c>
      <c r="H965" s="313" t="s">
        <v>2705</v>
      </c>
      <c r="I965" s="316">
        <v>50000</v>
      </c>
      <c r="J965" s="316">
        <f>-K2562/0.0833333333333333</f>
        <v>0</v>
      </c>
      <c r="K965" s="316"/>
      <c r="L965" s="317">
        <v>42599</v>
      </c>
      <c r="M965" s="317">
        <v>42599</v>
      </c>
      <c r="N965" s="318">
        <v>42963</v>
      </c>
      <c r="O965" s="336">
        <f>YEAR(N965)</f>
        <v>2017</v>
      </c>
      <c r="P965" s="336">
        <f>MONTH(N965)</f>
        <v>8</v>
      </c>
      <c r="Q965" s="326" t="str">
        <f>IF(P965&gt;9,CONCATENATE(O965,P965),CONCATENATE(O965,"0",P965))</f>
        <v>201708</v>
      </c>
      <c r="R965" s="311" t="s">
        <v>2706</v>
      </c>
      <c r="S965" s="319">
        <v>0</v>
      </c>
      <c r="T965" s="319">
        <v>0</v>
      </c>
      <c r="U965" s="313"/>
      <c r="V965" s="363"/>
      <c r="W965" s="360"/>
      <c r="X965" s="363"/>
      <c r="Y965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65" s="360"/>
      <c r="AA965" s="363"/>
      <c r="AB965" s="363"/>
      <c r="AC965" s="363"/>
      <c r="AD965" s="363"/>
      <c r="AE965" s="363"/>
      <c r="AF965" s="363"/>
      <c r="AG965" s="363"/>
      <c r="AH965" s="363"/>
      <c r="AI965" s="363"/>
      <c r="AJ965" s="363"/>
      <c r="AK965" s="363"/>
      <c r="AL965" s="363"/>
      <c r="AM965" s="363"/>
      <c r="AN965" s="363"/>
      <c r="AO965" s="363"/>
      <c r="AP965" s="363"/>
      <c r="AQ965" s="363"/>
    </row>
    <row r="966" spans="1:100" s="8" customFormat="1" ht="43.5" customHeight="1" x14ac:dyDescent="0.25">
      <c r="A966" s="311" t="s">
        <v>205</v>
      </c>
      <c r="B966" s="369" t="s">
        <v>913</v>
      </c>
      <c r="C966" s="398" t="s">
        <v>920</v>
      </c>
      <c r="D966" s="314" t="s">
        <v>1497</v>
      </c>
      <c r="E966" s="314" t="s">
        <v>381</v>
      </c>
      <c r="F966" s="307" t="s">
        <v>46</v>
      </c>
      <c r="G966" s="313" t="s">
        <v>1498</v>
      </c>
      <c r="H966" s="313" t="s">
        <v>1499</v>
      </c>
      <c r="I966" s="316">
        <v>124400</v>
      </c>
      <c r="J966" s="316">
        <f>-K2523/0.0833333333333333</f>
        <v>0</v>
      </c>
      <c r="K966" s="316"/>
      <c r="L966" s="317">
        <v>42655</v>
      </c>
      <c r="M966" s="317">
        <v>41871</v>
      </c>
      <c r="N966" s="318">
        <v>42966</v>
      </c>
      <c r="O966" s="336">
        <f>YEAR(N966)</f>
        <v>2017</v>
      </c>
      <c r="P966" s="336">
        <f>MONTH(N966)</f>
        <v>8</v>
      </c>
      <c r="Q966" s="326" t="str">
        <f>IF(P966&gt;9,CONCATENATE(O966,P966),CONCATENATE(O966,"0",P966))</f>
        <v>201708</v>
      </c>
      <c r="R966" s="311">
        <v>0</v>
      </c>
      <c r="S966" s="319">
        <v>0</v>
      </c>
      <c r="T966" s="319">
        <v>0</v>
      </c>
      <c r="U966" s="313"/>
      <c r="V966" s="363"/>
      <c r="W966" s="360"/>
      <c r="X966" s="363"/>
      <c r="Y966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66" s="422"/>
      <c r="AA966" s="349"/>
      <c r="AB966" s="349"/>
      <c r="AC966" s="349"/>
      <c r="AD966" s="349"/>
      <c r="AE966" s="349"/>
      <c r="AF966" s="349"/>
      <c r="AG966" s="349"/>
      <c r="AH966" s="349"/>
      <c r="AI966" s="349"/>
      <c r="AJ966" s="349"/>
      <c r="AK966" s="349"/>
      <c r="AL966" s="349"/>
      <c r="AM966" s="349"/>
      <c r="AN966" s="349"/>
      <c r="AO966" s="349"/>
      <c r="AP966" s="349"/>
      <c r="AQ966" s="349"/>
    </row>
    <row r="967" spans="1:100" s="8" customFormat="1" ht="43.5" customHeight="1" x14ac:dyDescent="0.25">
      <c r="A967" s="305" t="s">
        <v>205</v>
      </c>
      <c r="B967" s="361" t="s">
        <v>913</v>
      </c>
      <c r="C967" s="398" t="s">
        <v>920</v>
      </c>
      <c r="D967" s="306"/>
      <c r="E967" s="306" t="s">
        <v>381</v>
      </c>
      <c r="F967" s="307" t="s">
        <v>34</v>
      </c>
      <c r="G967" s="308" t="s">
        <v>1495</v>
      </c>
      <c r="H967" s="308" t="s">
        <v>1496</v>
      </c>
      <c r="I967" s="309">
        <v>26500</v>
      </c>
      <c r="J967" s="309">
        <f>-K2523/0.0833333333333333</f>
        <v>0</v>
      </c>
      <c r="K967" s="309"/>
      <c r="L967" s="310">
        <v>41871</v>
      </c>
      <c r="M967" s="310">
        <v>41871</v>
      </c>
      <c r="N967" s="310">
        <v>42966</v>
      </c>
      <c r="O967" s="337">
        <f>YEAR(N967)</f>
        <v>2017</v>
      </c>
      <c r="P967" s="336">
        <f>MONTH(N967)</f>
        <v>8</v>
      </c>
      <c r="Q967" s="332" t="str">
        <f>IF(P967&gt;9,CONCATENATE(O967,P967),CONCATENATE(O967,"0",P967))</f>
        <v>201708</v>
      </c>
      <c r="R967" s="311">
        <v>0</v>
      </c>
      <c r="S967" s="312">
        <v>0</v>
      </c>
      <c r="T967" s="312">
        <v>0</v>
      </c>
      <c r="U967" s="308"/>
      <c r="V967" s="360"/>
      <c r="W967" s="360"/>
      <c r="X967" s="360"/>
      <c r="Y967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67" s="422"/>
      <c r="AA967" s="349"/>
      <c r="AB967" s="349"/>
      <c r="AC967" s="349"/>
      <c r="AD967" s="349"/>
      <c r="AE967" s="349"/>
      <c r="AF967" s="349"/>
      <c r="AG967" s="349"/>
      <c r="AH967" s="349"/>
      <c r="AI967" s="349"/>
      <c r="AJ967" s="349"/>
      <c r="AK967" s="349"/>
      <c r="AL967" s="349"/>
      <c r="AM967" s="349"/>
      <c r="AN967" s="349"/>
      <c r="AO967" s="349"/>
      <c r="AP967" s="349"/>
      <c r="AQ967" s="349"/>
    </row>
    <row r="968" spans="1:100" s="8" customFormat="1" ht="43.5" customHeight="1" x14ac:dyDescent="0.25">
      <c r="A968" s="311" t="s">
        <v>205</v>
      </c>
      <c r="B968" s="369" t="s">
        <v>913</v>
      </c>
      <c r="C968" s="398" t="s">
        <v>920</v>
      </c>
      <c r="D968" s="314" t="s">
        <v>2936</v>
      </c>
      <c r="E968" s="314" t="s">
        <v>383</v>
      </c>
      <c r="F968" s="307" t="s">
        <v>34</v>
      </c>
      <c r="G968" s="313" t="s">
        <v>2938</v>
      </c>
      <c r="H968" s="313" t="s">
        <v>2937</v>
      </c>
      <c r="I968" s="316">
        <v>17053</v>
      </c>
      <c r="J968" s="316">
        <f>-K2606/0.0833333333333333</f>
        <v>0</v>
      </c>
      <c r="K968" s="316"/>
      <c r="L968" s="317" t="s">
        <v>328</v>
      </c>
      <c r="M968" s="317">
        <v>42610</v>
      </c>
      <c r="N968" s="318">
        <v>42974</v>
      </c>
      <c r="O968" s="336">
        <f>YEAR(N968)</f>
        <v>2017</v>
      </c>
      <c r="P968" s="336">
        <f>MONTH(N968)</f>
        <v>8</v>
      </c>
      <c r="Q968" s="326" t="str">
        <f>IF(P968&gt;9,CONCATENATE(O968,P968),CONCATENATE(O968,"0",P968))</f>
        <v>201708</v>
      </c>
      <c r="R968" s="311">
        <v>0</v>
      </c>
      <c r="S968" s="319">
        <v>0</v>
      </c>
      <c r="T968" s="319">
        <v>0</v>
      </c>
      <c r="U968" s="313"/>
      <c r="V968" s="363"/>
      <c r="W968" s="360"/>
      <c r="X968" s="363"/>
      <c r="Y968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68" s="360"/>
      <c r="AA968" s="363"/>
      <c r="AB968" s="363"/>
      <c r="AC968" s="363"/>
      <c r="AD968" s="363"/>
      <c r="AE968" s="363"/>
      <c r="AF968" s="363"/>
      <c r="AG968" s="363"/>
      <c r="AH968" s="363"/>
      <c r="AI968" s="363"/>
      <c r="AJ968" s="363"/>
      <c r="AK968" s="363"/>
      <c r="AL968" s="363"/>
      <c r="AM968" s="363"/>
      <c r="AN968" s="363"/>
      <c r="AO968" s="363"/>
      <c r="AP968" s="363"/>
      <c r="AQ968" s="363"/>
      <c r="AR968" s="7"/>
      <c r="AS968" s="7"/>
      <c r="AT968" s="7"/>
      <c r="AU968" s="7"/>
      <c r="AV968" s="7"/>
      <c r="AW968" s="7"/>
      <c r="AX968" s="7"/>
      <c r="AY968" s="7"/>
      <c r="AZ968" s="7"/>
      <c r="BA968" s="7"/>
      <c r="BB968" s="7"/>
      <c r="BC968" s="7"/>
      <c r="BD968" s="7"/>
      <c r="BE968" s="7"/>
      <c r="BF968" s="7"/>
      <c r="BG968" s="7"/>
      <c r="BH968" s="7"/>
      <c r="BI968" s="7"/>
      <c r="BJ968" s="7"/>
      <c r="BK968" s="7"/>
      <c r="BL968" s="7"/>
      <c r="BM968" s="7"/>
      <c r="BN968" s="7"/>
      <c r="BO968" s="7"/>
      <c r="BP968" s="7"/>
      <c r="BQ968" s="7"/>
      <c r="BR968" s="7"/>
      <c r="BS968" s="7"/>
      <c r="BT968" s="7"/>
      <c r="BU968" s="7"/>
      <c r="BV968" s="7"/>
      <c r="BW968" s="7"/>
      <c r="BX968" s="7"/>
      <c r="BY968" s="7"/>
      <c r="BZ968" s="7"/>
      <c r="CA968" s="7"/>
      <c r="CB968" s="7"/>
      <c r="CC968" s="7"/>
      <c r="CD968" s="7"/>
      <c r="CE968" s="7"/>
      <c r="CF968" s="7"/>
      <c r="CG968" s="7"/>
      <c r="CH968" s="7"/>
      <c r="CI968" s="7"/>
      <c r="CJ968" s="7"/>
      <c r="CK968" s="7"/>
      <c r="CL968" s="7"/>
      <c r="CM968" s="7"/>
      <c r="CN968" s="7"/>
      <c r="CO968" s="7"/>
      <c r="CP968" s="7"/>
      <c r="CQ968" s="7"/>
      <c r="CR968" s="7"/>
      <c r="CS968" s="7"/>
      <c r="CT968" s="7"/>
      <c r="CU968" s="7"/>
      <c r="CV968" s="7"/>
    </row>
    <row r="969" spans="1:100" s="8" customFormat="1" ht="43.5" customHeight="1" x14ac:dyDescent="0.25">
      <c r="A969" s="305" t="s">
        <v>205</v>
      </c>
      <c r="B969" s="361" t="s">
        <v>913</v>
      </c>
      <c r="C969" s="370" t="s">
        <v>920</v>
      </c>
      <c r="D969" s="365" t="s">
        <v>1176</v>
      </c>
      <c r="E969" s="306" t="s">
        <v>381</v>
      </c>
      <c r="F969" s="366" t="s">
        <v>1177</v>
      </c>
      <c r="G969" s="356" t="s">
        <v>1178</v>
      </c>
      <c r="H969" s="308" t="s">
        <v>220</v>
      </c>
      <c r="I969" s="309">
        <v>3412590</v>
      </c>
      <c r="J969" s="309">
        <f>-K3098/0.0833333333333333</f>
        <v>0</v>
      </c>
      <c r="K969" s="309"/>
      <c r="L969" s="310">
        <v>42564</v>
      </c>
      <c r="M969" s="310">
        <v>42614</v>
      </c>
      <c r="N969" s="310">
        <v>42978</v>
      </c>
      <c r="O969" s="337">
        <f>YEAR(N969)</f>
        <v>2017</v>
      </c>
      <c r="P969" s="336">
        <f>MONTH(N969)</f>
        <v>8</v>
      </c>
      <c r="Q969" s="332" t="str">
        <f>IF(P969&gt;9,CONCATENATE(O969,P969),CONCATENATE(O969,"0",P969))</f>
        <v>201708</v>
      </c>
      <c r="R969" s="354" t="s">
        <v>268</v>
      </c>
      <c r="S969" s="312">
        <v>0.25</v>
      </c>
      <c r="T969" s="312">
        <v>0</v>
      </c>
      <c r="U969" s="356"/>
      <c r="V969" s="360"/>
      <c r="W969" s="360"/>
      <c r="X969" s="360" t="s">
        <v>911</v>
      </c>
      <c r="Y969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969" s="348"/>
      <c r="AA969" s="349"/>
      <c r="AB969" s="349"/>
      <c r="AC969" s="349"/>
      <c r="AD969" s="349"/>
      <c r="AE969" s="349"/>
      <c r="AF969" s="349"/>
      <c r="AG969" s="349"/>
      <c r="AH969" s="349"/>
      <c r="AI969" s="349"/>
      <c r="AJ969" s="349"/>
      <c r="AK969" s="349"/>
      <c r="AL969" s="349"/>
      <c r="AM969" s="349"/>
      <c r="AN969" s="349"/>
      <c r="AO969" s="349"/>
      <c r="AP969" s="349"/>
      <c r="AQ969" s="349"/>
      <c r="AR969" s="7"/>
      <c r="AS969" s="7"/>
      <c r="AT969" s="7"/>
      <c r="AU969" s="7"/>
      <c r="AV969" s="7"/>
      <c r="AW969" s="7"/>
      <c r="AX969" s="7"/>
      <c r="AY969" s="7"/>
      <c r="AZ969" s="7"/>
      <c r="BA969" s="7"/>
      <c r="BB969" s="7"/>
      <c r="BC969" s="7"/>
      <c r="BD969" s="7"/>
      <c r="BE969" s="7"/>
      <c r="BF969" s="7"/>
      <c r="BG969" s="7"/>
      <c r="BH969" s="7"/>
      <c r="BI969" s="7"/>
      <c r="BJ969" s="7"/>
      <c r="BK969" s="7"/>
      <c r="BL969" s="7"/>
      <c r="BM969" s="7"/>
      <c r="BN969" s="7"/>
      <c r="BO969" s="7"/>
      <c r="BP969" s="7"/>
      <c r="BQ969" s="7"/>
      <c r="BR969" s="7"/>
      <c r="BS969" s="7"/>
      <c r="BT969" s="7"/>
      <c r="BU969" s="7"/>
      <c r="BV969" s="7"/>
      <c r="BW969" s="7"/>
      <c r="BX969" s="7"/>
      <c r="BY969" s="7"/>
      <c r="BZ969" s="7"/>
      <c r="CA969" s="7"/>
      <c r="CB969" s="7"/>
      <c r="CC969" s="7"/>
      <c r="CD969" s="7"/>
      <c r="CE969" s="7"/>
      <c r="CF969" s="7"/>
      <c r="CG969" s="7"/>
      <c r="CH969" s="7"/>
      <c r="CI969" s="7"/>
      <c r="CJ969" s="7"/>
      <c r="CK969" s="7"/>
      <c r="CL969" s="7"/>
      <c r="CM969" s="7"/>
      <c r="CN969" s="7"/>
      <c r="CO969" s="7"/>
      <c r="CP969" s="7"/>
      <c r="CQ969" s="7"/>
      <c r="CR969" s="7"/>
      <c r="CS969" s="7"/>
      <c r="CT969" s="7"/>
      <c r="CU969" s="7"/>
      <c r="CV969" s="7"/>
    </row>
    <row r="970" spans="1:100" s="8" customFormat="1" ht="43.5" customHeight="1" x14ac:dyDescent="0.25">
      <c r="A970" s="305" t="s">
        <v>205</v>
      </c>
      <c r="B970" s="361" t="s">
        <v>913</v>
      </c>
      <c r="C970" s="398" t="s">
        <v>920</v>
      </c>
      <c r="D970" s="306" t="s">
        <v>3134</v>
      </c>
      <c r="E970" s="306" t="s">
        <v>381</v>
      </c>
      <c r="F970" s="307" t="s">
        <v>817</v>
      </c>
      <c r="G970" s="308" t="s">
        <v>2470</v>
      </c>
      <c r="H970" s="308" t="s">
        <v>818</v>
      </c>
      <c r="I970" s="309">
        <v>1094000</v>
      </c>
      <c r="J970" s="309">
        <f>-K3086/0.0833333333333333</f>
        <v>0</v>
      </c>
      <c r="K970" s="309"/>
      <c r="L970" s="310">
        <v>42774</v>
      </c>
      <c r="M970" s="310">
        <v>42980</v>
      </c>
      <c r="N970" s="310">
        <v>42980</v>
      </c>
      <c r="O970" s="337">
        <f>YEAR(N970)</f>
        <v>2017</v>
      </c>
      <c r="P970" s="336">
        <f>MONTH(N970)</f>
        <v>9</v>
      </c>
      <c r="Q970" s="332" t="str">
        <f>IF(P970&gt;9,CONCATENATE(O970,P970),CONCATENATE(O970,"0",P970))</f>
        <v>201709</v>
      </c>
      <c r="R970" s="354">
        <v>0</v>
      </c>
      <c r="S970" s="312">
        <v>0</v>
      </c>
      <c r="T970" s="312">
        <v>0</v>
      </c>
      <c r="U970" s="308"/>
      <c r="V970" s="363"/>
      <c r="W970" s="360"/>
      <c r="X970" s="363"/>
      <c r="Y970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70" s="348"/>
      <c r="AA970" s="349"/>
      <c r="AB970" s="349"/>
      <c r="AC970" s="349"/>
      <c r="AD970" s="349"/>
      <c r="AE970" s="349"/>
      <c r="AF970" s="349"/>
      <c r="AG970" s="349"/>
      <c r="AH970" s="349"/>
      <c r="AI970" s="349"/>
      <c r="AJ970" s="349"/>
      <c r="AK970" s="349"/>
      <c r="AL970" s="349"/>
      <c r="AM970" s="349"/>
      <c r="AN970" s="349"/>
      <c r="AO970" s="349"/>
      <c r="AP970" s="349"/>
      <c r="AQ970" s="349"/>
      <c r="AR970" s="7"/>
      <c r="AS970" s="7"/>
      <c r="AT970" s="7"/>
      <c r="AU970" s="7"/>
      <c r="AV970" s="7"/>
      <c r="AW970" s="7"/>
      <c r="AX970" s="7"/>
      <c r="AY970" s="7"/>
      <c r="AZ970" s="7"/>
      <c r="BA970" s="7"/>
      <c r="BB970" s="7"/>
      <c r="BC970" s="7"/>
      <c r="BD970" s="7"/>
      <c r="BE970" s="7"/>
      <c r="BF970" s="7"/>
      <c r="BG970" s="7"/>
      <c r="BH970" s="7"/>
      <c r="BI970" s="7"/>
      <c r="BJ970" s="7"/>
      <c r="BK970" s="7"/>
      <c r="BL970" s="7"/>
      <c r="BM970" s="7"/>
      <c r="BN970" s="7"/>
      <c r="BO970" s="7"/>
      <c r="BP970" s="7"/>
      <c r="BQ970" s="7"/>
      <c r="BR970" s="7"/>
      <c r="BS970" s="7"/>
      <c r="BT970" s="7"/>
      <c r="BU970" s="7"/>
      <c r="BV970" s="7"/>
      <c r="BW970" s="7"/>
      <c r="BX970" s="7"/>
      <c r="BY970" s="7"/>
      <c r="BZ970" s="7"/>
      <c r="CA970" s="7"/>
      <c r="CB970" s="7"/>
      <c r="CC970" s="7"/>
      <c r="CD970" s="7"/>
      <c r="CE970" s="7"/>
      <c r="CF970" s="7"/>
      <c r="CG970" s="7"/>
      <c r="CH970" s="7"/>
      <c r="CI970" s="7"/>
      <c r="CJ970" s="7"/>
      <c r="CK970" s="7"/>
      <c r="CL970" s="7"/>
      <c r="CM970" s="7"/>
      <c r="CN970" s="7"/>
      <c r="CO970" s="7"/>
      <c r="CP970" s="7"/>
      <c r="CQ970" s="7"/>
      <c r="CR970" s="7"/>
      <c r="CS970" s="7"/>
      <c r="CT970" s="7"/>
      <c r="CU970" s="7"/>
      <c r="CV970" s="7"/>
    </row>
    <row r="971" spans="1:100" s="8" customFormat="1" ht="43.5" customHeight="1" x14ac:dyDescent="0.25">
      <c r="A971" s="311" t="s">
        <v>205</v>
      </c>
      <c r="B971" s="369" t="s">
        <v>913</v>
      </c>
      <c r="C971" s="398" t="s">
        <v>920</v>
      </c>
      <c r="D971" s="314"/>
      <c r="E971" s="306" t="s">
        <v>379</v>
      </c>
      <c r="F971" s="307" t="s">
        <v>2051</v>
      </c>
      <c r="G971" s="308" t="s">
        <v>1099</v>
      </c>
      <c r="H971" s="308" t="s">
        <v>2052</v>
      </c>
      <c r="I971" s="309">
        <v>8000000</v>
      </c>
      <c r="J971" s="309">
        <f>-K2578/0.0833333333333333</f>
        <v>0</v>
      </c>
      <c r="K971" s="309"/>
      <c r="L971" s="317">
        <v>42774</v>
      </c>
      <c r="M971" s="317">
        <v>42256</v>
      </c>
      <c r="N971" s="310">
        <v>42986</v>
      </c>
      <c r="O971" s="337">
        <f>YEAR(N971)</f>
        <v>2017</v>
      </c>
      <c r="P971" s="336">
        <f>MONTH(N971)</f>
        <v>9</v>
      </c>
      <c r="Q971" s="332" t="str">
        <f>IF(P971&gt;9,CONCATENATE(O971,P971),CONCATENATE(O971,"0",P971))</f>
        <v>201709</v>
      </c>
      <c r="R971" s="311" t="s">
        <v>36</v>
      </c>
      <c r="S971" s="312">
        <v>0.27</v>
      </c>
      <c r="T971" s="312">
        <v>0.1</v>
      </c>
      <c r="U971" s="313"/>
      <c r="V971" s="360"/>
      <c r="W971" s="360"/>
      <c r="X971" s="360"/>
      <c r="Y971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71" s="385"/>
      <c r="AA971" s="363"/>
      <c r="AB971" s="363"/>
      <c r="AC971" s="363"/>
      <c r="AD971" s="363"/>
      <c r="AE971" s="363"/>
      <c r="AF971" s="363"/>
      <c r="AG971" s="363"/>
      <c r="AH971" s="363"/>
      <c r="AI971" s="363"/>
      <c r="AJ971" s="363"/>
      <c r="AK971" s="363"/>
      <c r="AL971" s="363"/>
      <c r="AM971" s="363"/>
      <c r="AN971" s="363"/>
      <c r="AO971" s="363"/>
      <c r="AP971" s="363"/>
      <c r="AQ971" s="363"/>
    </row>
    <row r="972" spans="1:100" s="8" customFormat="1" ht="43.5" customHeight="1" x14ac:dyDescent="0.25">
      <c r="A972" s="311" t="s">
        <v>205</v>
      </c>
      <c r="B972" s="369" t="s">
        <v>913</v>
      </c>
      <c r="C972" s="398" t="s">
        <v>920</v>
      </c>
      <c r="D972" s="314"/>
      <c r="E972" s="306" t="s">
        <v>379</v>
      </c>
      <c r="F972" s="307" t="s">
        <v>2051</v>
      </c>
      <c r="G972" s="308" t="s">
        <v>1099</v>
      </c>
      <c r="H972" s="308" t="s">
        <v>2053</v>
      </c>
      <c r="I972" s="309">
        <v>8000000</v>
      </c>
      <c r="J972" s="309">
        <f>-K2578/0.0833333333333333</f>
        <v>0</v>
      </c>
      <c r="K972" s="309"/>
      <c r="L972" s="317">
        <v>42774</v>
      </c>
      <c r="M972" s="317">
        <v>42256</v>
      </c>
      <c r="N972" s="310">
        <v>42986</v>
      </c>
      <c r="O972" s="337">
        <f>YEAR(N972)</f>
        <v>2017</v>
      </c>
      <c r="P972" s="336">
        <f>MONTH(N972)</f>
        <v>9</v>
      </c>
      <c r="Q972" s="332" t="str">
        <f>IF(P972&gt;9,CONCATENATE(O972,P972),CONCATENATE(O972,"0",P972))</f>
        <v>201709</v>
      </c>
      <c r="R972" s="311" t="s">
        <v>36</v>
      </c>
      <c r="S972" s="312">
        <v>0.27</v>
      </c>
      <c r="T972" s="312">
        <v>0.1</v>
      </c>
      <c r="U972" s="313"/>
      <c r="V972" s="360"/>
      <c r="W972" s="360"/>
      <c r="X972" s="360"/>
      <c r="Y972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72" s="385"/>
      <c r="AA972" s="363"/>
      <c r="AB972" s="363"/>
      <c r="AC972" s="363"/>
      <c r="AD972" s="363"/>
      <c r="AE972" s="363"/>
      <c r="AF972" s="363"/>
      <c r="AG972" s="363"/>
      <c r="AH972" s="363"/>
      <c r="AI972" s="363"/>
      <c r="AJ972" s="363"/>
      <c r="AK972" s="363"/>
      <c r="AL972" s="363"/>
      <c r="AM972" s="363"/>
      <c r="AN972" s="363"/>
      <c r="AO972" s="363"/>
      <c r="AP972" s="363"/>
      <c r="AQ972" s="363"/>
    </row>
    <row r="973" spans="1:100" s="8" customFormat="1" ht="43.5" customHeight="1" x14ac:dyDescent="0.25">
      <c r="A973" s="311" t="s">
        <v>205</v>
      </c>
      <c r="B973" s="369" t="s">
        <v>913</v>
      </c>
      <c r="C973" s="398" t="s">
        <v>920</v>
      </c>
      <c r="D973" s="314"/>
      <c r="E973" s="314" t="s">
        <v>379</v>
      </c>
      <c r="F973" s="315" t="s">
        <v>2051</v>
      </c>
      <c r="G973" s="313" t="s">
        <v>1099</v>
      </c>
      <c r="H973" s="313" t="s">
        <v>376</v>
      </c>
      <c r="I973" s="316">
        <v>8000000</v>
      </c>
      <c r="J973" s="316">
        <f>-K2511/0.0833333333333333</f>
        <v>0</v>
      </c>
      <c r="K973" s="316"/>
      <c r="L973" s="317">
        <v>42774</v>
      </c>
      <c r="M973" s="317">
        <v>42256</v>
      </c>
      <c r="N973" s="317">
        <v>42986</v>
      </c>
      <c r="O973" s="338">
        <f>YEAR(N973)</f>
        <v>2017</v>
      </c>
      <c r="P973" s="336">
        <f>MONTH(N973)</f>
        <v>9</v>
      </c>
      <c r="Q973" s="333" t="str">
        <f>IF(P973&gt;9,CONCATENATE(O973,P973),CONCATENATE(O973,"0",P973))</f>
        <v>201709</v>
      </c>
      <c r="R973" s="354" t="s">
        <v>36</v>
      </c>
      <c r="S973" s="319">
        <v>0.27</v>
      </c>
      <c r="T973" s="319">
        <v>0.1</v>
      </c>
      <c r="U973" s="261"/>
      <c r="V973" s="363"/>
      <c r="W973" s="360"/>
      <c r="X973" s="363"/>
      <c r="Y973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73" s="422"/>
      <c r="AA973" s="349"/>
      <c r="AB973" s="349"/>
      <c r="AC973" s="349"/>
      <c r="AD973" s="349"/>
      <c r="AE973" s="349"/>
      <c r="AF973" s="349"/>
      <c r="AG973" s="349"/>
      <c r="AH973" s="349"/>
      <c r="AI973" s="349"/>
      <c r="AJ973" s="349"/>
      <c r="AK973" s="349"/>
      <c r="AL973" s="349"/>
      <c r="AM973" s="349"/>
      <c r="AN973" s="349"/>
      <c r="AO973" s="349"/>
      <c r="AP973" s="349"/>
      <c r="AQ973" s="349"/>
    </row>
    <row r="974" spans="1:100" s="8" customFormat="1" ht="43.5" customHeight="1" x14ac:dyDescent="0.25">
      <c r="A974" s="311" t="s">
        <v>205</v>
      </c>
      <c r="B974" s="354" t="s">
        <v>913</v>
      </c>
      <c r="C974" s="398" t="s">
        <v>920</v>
      </c>
      <c r="D974" s="358" t="s">
        <v>2448</v>
      </c>
      <c r="E974" s="314" t="s">
        <v>381</v>
      </c>
      <c r="F974" s="315" t="s">
        <v>46</v>
      </c>
      <c r="G974" s="313" t="s">
        <v>1161</v>
      </c>
      <c r="H974" s="313" t="s">
        <v>194</v>
      </c>
      <c r="I974" s="316">
        <v>600000</v>
      </c>
      <c r="J974" s="316">
        <f>-K2531/0.0833333333333333</f>
        <v>0</v>
      </c>
      <c r="K974" s="316"/>
      <c r="L974" s="317">
        <v>42599</v>
      </c>
      <c r="M974" s="317">
        <v>42652</v>
      </c>
      <c r="N974" s="318">
        <v>43016</v>
      </c>
      <c r="O974" s="336">
        <f>YEAR(N974)</f>
        <v>2017</v>
      </c>
      <c r="P974" s="336">
        <f>MONTH(N974)</f>
        <v>10</v>
      </c>
      <c r="Q974" s="326" t="str">
        <f>IF(P974&gt;9,CONCATENATE(O974,P974),CONCATENATE(O974,"0",P974))</f>
        <v>201710</v>
      </c>
      <c r="R974" s="311" t="s">
        <v>268</v>
      </c>
      <c r="S974" s="319">
        <v>0</v>
      </c>
      <c r="T974" s="319">
        <v>0</v>
      </c>
      <c r="U974" s="313"/>
      <c r="V974" s="363"/>
      <c r="W974" s="360"/>
      <c r="X974" s="363"/>
      <c r="Y974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74" s="348"/>
      <c r="AA974" s="348"/>
      <c r="AB974" s="348"/>
      <c r="AC974" s="348"/>
      <c r="AD974" s="348"/>
      <c r="AE974" s="348"/>
      <c r="AF974" s="348"/>
      <c r="AG974" s="348"/>
      <c r="AH974" s="348"/>
      <c r="AI974" s="348"/>
      <c r="AJ974" s="348"/>
      <c r="AK974" s="348"/>
      <c r="AL974" s="348"/>
      <c r="AM974" s="348"/>
      <c r="AN974" s="348"/>
      <c r="AO974" s="348"/>
      <c r="AP974" s="348"/>
      <c r="AQ974" s="348"/>
    </row>
    <row r="975" spans="1:100" s="8" customFormat="1" ht="43.5" customHeight="1" x14ac:dyDescent="0.25">
      <c r="A975" s="305" t="s">
        <v>205</v>
      </c>
      <c r="B975" s="361" t="s">
        <v>913</v>
      </c>
      <c r="C975" s="398" t="s">
        <v>920</v>
      </c>
      <c r="D975" s="306"/>
      <c r="E975" s="306" t="s">
        <v>2095</v>
      </c>
      <c r="F975" s="307" t="s">
        <v>2096</v>
      </c>
      <c r="G975" s="308" t="s">
        <v>2097</v>
      </c>
      <c r="H975" s="308" t="s">
        <v>2098</v>
      </c>
      <c r="I975" s="309">
        <v>441844.62</v>
      </c>
      <c r="J975" s="309">
        <f>-K2579/0.0833333333333333</f>
        <v>0</v>
      </c>
      <c r="K975" s="309"/>
      <c r="L975" s="310">
        <v>42592</v>
      </c>
      <c r="M975" s="310">
        <v>42657</v>
      </c>
      <c r="N975" s="310">
        <v>43021</v>
      </c>
      <c r="O975" s="337">
        <f>YEAR(N975)</f>
        <v>2017</v>
      </c>
      <c r="P975" s="336">
        <f>MONTH(N975)</f>
        <v>10</v>
      </c>
      <c r="Q975" s="332" t="str">
        <f>IF(P975&gt;9,CONCATENATE(O975,P975),CONCATENATE(O975,"0",P975))</f>
        <v>201710</v>
      </c>
      <c r="R975" s="311" t="s">
        <v>268</v>
      </c>
      <c r="S975" s="312">
        <v>0.27</v>
      </c>
      <c r="T975" s="312">
        <v>0.1</v>
      </c>
      <c r="U975" s="313"/>
      <c r="V975" s="363"/>
      <c r="W975" s="360"/>
      <c r="X975" s="363"/>
      <c r="Y975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75" s="360"/>
      <c r="AA975" s="360"/>
      <c r="AB975" s="360"/>
      <c r="AC975" s="360"/>
      <c r="AD975" s="360"/>
      <c r="AE975" s="360"/>
      <c r="AF975" s="360"/>
      <c r="AG975" s="360"/>
      <c r="AH975" s="360"/>
      <c r="AI975" s="360"/>
      <c r="AJ975" s="360"/>
      <c r="AK975" s="360"/>
      <c r="AL975" s="360"/>
      <c r="AM975" s="360"/>
      <c r="AN975" s="360"/>
      <c r="AO975" s="360"/>
      <c r="AP975" s="360"/>
      <c r="AQ975" s="360"/>
    </row>
    <row r="976" spans="1:100" s="8" customFormat="1" ht="43.5" customHeight="1" x14ac:dyDescent="0.25">
      <c r="A976" s="354" t="s">
        <v>205</v>
      </c>
      <c r="B976" s="378" t="s">
        <v>913</v>
      </c>
      <c r="C976" s="370" t="s">
        <v>920</v>
      </c>
      <c r="D976" s="358" t="s">
        <v>1536</v>
      </c>
      <c r="E976" s="358" t="s">
        <v>381</v>
      </c>
      <c r="F976" s="359" t="s">
        <v>46</v>
      </c>
      <c r="G976" s="355" t="s">
        <v>1537</v>
      </c>
      <c r="H976" s="355" t="s">
        <v>194</v>
      </c>
      <c r="I976" s="371">
        <v>1200000</v>
      </c>
      <c r="J976" s="371">
        <f>-K2544/0.0833333333333333</f>
        <v>0</v>
      </c>
      <c r="K976" s="371"/>
      <c r="L976" s="372">
        <v>42599</v>
      </c>
      <c r="M976" s="372">
        <v>42658</v>
      </c>
      <c r="N976" s="373">
        <v>43022</v>
      </c>
      <c r="O976" s="374">
        <f>YEAR(N976)</f>
        <v>2017</v>
      </c>
      <c r="P976" s="374">
        <f>MONTH(N976)</f>
        <v>10</v>
      </c>
      <c r="Q976" s="375" t="str">
        <f>IF(P976&gt;9,CONCATENATE(O976,P976),CONCATENATE(O976,"0",P976))</f>
        <v>201710</v>
      </c>
      <c r="R976" s="354">
        <v>0</v>
      </c>
      <c r="S976" s="376">
        <v>0</v>
      </c>
      <c r="T976" s="376">
        <v>0</v>
      </c>
      <c r="U976" s="355"/>
      <c r="V976" s="349"/>
      <c r="W976" s="348"/>
      <c r="X976" s="349"/>
      <c r="Y976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76" s="422"/>
      <c r="AA976" s="348"/>
      <c r="AB976" s="348"/>
      <c r="AC976" s="348"/>
      <c r="AD976" s="348"/>
      <c r="AE976" s="348"/>
      <c r="AF976" s="348"/>
      <c r="AG976" s="348"/>
      <c r="AH976" s="348"/>
      <c r="AI976" s="348"/>
      <c r="AJ976" s="348"/>
      <c r="AK976" s="348"/>
      <c r="AL976" s="348"/>
      <c r="AM976" s="348"/>
      <c r="AN976" s="348"/>
      <c r="AO976" s="348"/>
      <c r="AP976" s="348"/>
      <c r="AQ976" s="348"/>
    </row>
    <row r="977" spans="1:100" s="8" customFormat="1" ht="43.5" customHeight="1" x14ac:dyDescent="0.25">
      <c r="A977" s="311" t="s">
        <v>205</v>
      </c>
      <c r="B977" s="369" t="s">
        <v>913</v>
      </c>
      <c r="C977" s="398" t="s">
        <v>920</v>
      </c>
      <c r="D977" s="358" t="s">
        <v>2734</v>
      </c>
      <c r="E977" s="314" t="s">
        <v>381</v>
      </c>
      <c r="F977" s="315" t="s">
        <v>1579</v>
      </c>
      <c r="G977" s="313" t="s">
        <v>440</v>
      </c>
      <c r="H977" s="313" t="s">
        <v>218</v>
      </c>
      <c r="I977" s="316">
        <v>65000</v>
      </c>
      <c r="J977" s="316">
        <f>-K3104/0.0833333333333333</f>
        <v>0</v>
      </c>
      <c r="K977" s="316"/>
      <c r="L977" s="317">
        <v>42627</v>
      </c>
      <c r="M977" s="317">
        <v>42658</v>
      </c>
      <c r="N977" s="318">
        <v>43022</v>
      </c>
      <c r="O977" s="336">
        <f>YEAR(N977)</f>
        <v>2017</v>
      </c>
      <c r="P977" s="336">
        <f>MONTH(N977)</f>
        <v>10</v>
      </c>
      <c r="Q977" s="326" t="str">
        <f>IF(P977&gt;9,CONCATENATE(O977,P977),CONCATENATE(O977,"0",P977))</f>
        <v>201710</v>
      </c>
      <c r="R977" s="354" t="s">
        <v>2735</v>
      </c>
      <c r="S977" s="319">
        <v>0</v>
      </c>
      <c r="T977" s="319">
        <v>0</v>
      </c>
      <c r="U977" s="313"/>
      <c r="V977" s="363"/>
      <c r="W977" s="360"/>
      <c r="X977" s="363"/>
      <c r="Y977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77" s="422"/>
      <c r="AA977" s="349"/>
      <c r="AB977" s="349"/>
      <c r="AC977" s="349"/>
      <c r="AD977" s="349"/>
      <c r="AE977" s="349"/>
      <c r="AF977" s="349"/>
      <c r="AG977" s="349"/>
      <c r="AH977" s="349"/>
      <c r="AI977" s="349"/>
      <c r="AJ977" s="349"/>
      <c r="AK977" s="349"/>
      <c r="AL977" s="349"/>
      <c r="AM977" s="349"/>
      <c r="AN977" s="349"/>
      <c r="AO977" s="349"/>
      <c r="AP977" s="349"/>
      <c r="AQ977" s="349"/>
    </row>
    <row r="978" spans="1:100" s="8" customFormat="1" ht="43.5" customHeight="1" x14ac:dyDescent="0.25">
      <c r="A978" s="354" t="s">
        <v>205</v>
      </c>
      <c r="B978" s="378" t="s">
        <v>913</v>
      </c>
      <c r="C978" s="370" t="s">
        <v>920</v>
      </c>
      <c r="D978" s="358" t="s">
        <v>2900</v>
      </c>
      <c r="E978" s="365" t="s">
        <v>392</v>
      </c>
      <c r="F978" s="366" t="s">
        <v>34</v>
      </c>
      <c r="G978" s="356" t="s">
        <v>1198</v>
      </c>
      <c r="H978" s="356" t="s">
        <v>1199</v>
      </c>
      <c r="I978" s="388">
        <v>338000</v>
      </c>
      <c r="J978" s="388">
        <f>-K2503/0.0833333333333333</f>
        <v>0</v>
      </c>
      <c r="K978" s="388"/>
      <c r="L978" s="372">
        <v>42676</v>
      </c>
      <c r="M978" s="372">
        <v>42672</v>
      </c>
      <c r="N978" s="367">
        <v>43036</v>
      </c>
      <c r="O978" s="389">
        <f>YEAR(N978)</f>
        <v>2017</v>
      </c>
      <c r="P978" s="374">
        <f>MONTH(N978)</f>
        <v>10</v>
      </c>
      <c r="Q978" s="390" t="str">
        <f>IF(P978&gt;9,CONCATENATE(O978,P978),CONCATENATE(O978,"0",P978))</f>
        <v>201710</v>
      </c>
      <c r="R978" s="354">
        <v>0</v>
      </c>
      <c r="S978" s="391">
        <v>0</v>
      </c>
      <c r="T978" s="391">
        <v>0</v>
      </c>
      <c r="U978" s="356"/>
      <c r="V978" s="348"/>
      <c r="W978" s="348"/>
      <c r="X978" s="348"/>
      <c r="Y978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78" s="348"/>
      <c r="AA978" s="349"/>
      <c r="AB978" s="349"/>
      <c r="AC978" s="349"/>
      <c r="AD978" s="349"/>
      <c r="AE978" s="349"/>
      <c r="AF978" s="349"/>
      <c r="AG978" s="349"/>
      <c r="AH978" s="349"/>
      <c r="AI978" s="349"/>
      <c r="AJ978" s="349"/>
      <c r="AK978" s="349"/>
      <c r="AL978" s="349"/>
      <c r="AM978" s="349"/>
      <c r="AN978" s="349"/>
      <c r="AO978" s="349"/>
      <c r="AP978" s="349"/>
      <c r="AQ978" s="349"/>
    </row>
    <row r="979" spans="1:100" s="8" customFormat="1" ht="43.5" customHeight="1" x14ac:dyDescent="0.25">
      <c r="A979" s="311" t="s">
        <v>205</v>
      </c>
      <c r="B979" s="369" t="s">
        <v>913</v>
      </c>
      <c r="C979" s="370" t="s">
        <v>920</v>
      </c>
      <c r="D979" s="358" t="s">
        <v>2727</v>
      </c>
      <c r="E979" s="314" t="s">
        <v>381</v>
      </c>
      <c r="F979" s="315" t="s">
        <v>46</v>
      </c>
      <c r="G979" s="313" t="s">
        <v>352</v>
      </c>
      <c r="H979" s="355" t="s">
        <v>2812</v>
      </c>
      <c r="I979" s="316">
        <v>198550</v>
      </c>
      <c r="J979" s="316">
        <f>-K3097/0.0833333333333333</f>
        <v>0</v>
      </c>
      <c r="K979" s="316"/>
      <c r="L979" s="317">
        <v>42634</v>
      </c>
      <c r="M979" s="317">
        <v>42673</v>
      </c>
      <c r="N979" s="318">
        <v>43037</v>
      </c>
      <c r="O979" s="336">
        <f>YEAR(N979)</f>
        <v>2017</v>
      </c>
      <c r="P979" s="336">
        <f>MONTH(N979)</f>
        <v>10</v>
      </c>
      <c r="Q979" s="326" t="str">
        <f>IF(P979&gt;9,CONCATENATE(O979,P979),CONCATENATE(O979,"0",P979))</f>
        <v>201710</v>
      </c>
      <c r="R979" s="311">
        <v>0</v>
      </c>
      <c r="S979" s="319">
        <v>0</v>
      </c>
      <c r="T979" s="319">
        <v>0</v>
      </c>
      <c r="U979" s="313"/>
      <c r="V979" s="360"/>
      <c r="W979" s="360"/>
      <c r="X979" s="360"/>
      <c r="Y979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79" s="348"/>
      <c r="AA979" s="349"/>
      <c r="AB979" s="349"/>
      <c r="AC979" s="349"/>
      <c r="AD979" s="349"/>
      <c r="AE979" s="349"/>
      <c r="AF979" s="349"/>
      <c r="AG979" s="349"/>
      <c r="AH979" s="349"/>
      <c r="AI979" s="349"/>
      <c r="AJ979" s="349"/>
      <c r="AK979" s="349"/>
      <c r="AL979" s="349"/>
      <c r="AM979" s="349"/>
      <c r="AN979" s="349"/>
      <c r="AO979" s="349"/>
      <c r="AP979" s="349"/>
      <c r="AQ979" s="349"/>
    </row>
    <row r="980" spans="1:100" s="8" customFormat="1" ht="43.5" customHeight="1" x14ac:dyDescent="0.25">
      <c r="A980" s="305" t="s">
        <v>205</v>
      </c>
      <c r="B980" s="361" t="s">
        <v>913</v>
      </c>
      <c r="C980" s="398" t="s">
        <v>920</v>
      </c>
      <c r="D980" s="306"/>
      <c r="E980" s="306" t="s">
        <v>381</v>
      </c>
      <c r="F980" s="307" t="s">
        <v>1576</v>
      </c>
      <c r="G980" s="308" t="s">
        <v>439</v>
      </c>
      <c r="H980" s="308" t="s">
        <v>1577</v>
      </c>
      <c r="I980" s="309">
        <v>1829000</v>
      </c>
      <c r="J980" s="309">
        <f>-K3108/0.0833333333333333</f>
        <v>0</v>
      </c>
      <c r="K980" s="309"/>
      <c r="L980" s="310">
        <v>42634</v>
      </c>
      <c r="M980" s="310">
        <v>42675</v>
      </c>
      <c r="N980" s="310">
        <v>43039</v>
      </c>
      <c r="O980" s="337">
        <f>YEAR(N980)</f>
        <v>2017</v>
      </c>
      <c r="P980" s="336">
        <f>MONTH(N980)</f>
        <v>10</v>
      </c>
      <c r="Q980" s="332" t="str">
        <f>IF(P980&gt;9,CONCATENATE(O980,P980),CONCATENATE(O980,"0",P980))</f>
        <v>201710</v>
      </c>
      <c r="R980" s="311" t="s">
        <v>44</v>
      </c>
      <c r="S980" s="312">
        <v>0</v>
      </c>
      <c r="T980" s="312">
        <v>0</v>
      </c>
      <c r="U980" s="308"/>
      <c r="V980" s="360"/>
      <c r="W980" s="360"/>
      <c r="X980" s="360"/>
      <c r="Y980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80" s="422"/>
      <c r="AA980" s="349"/>
      <c r="AB980" s="349"/>
      <c r="AC980" s="349"/>
      <c r="AD980" s="349"/>
      <c r="AE980" s="349"/>
      <c r="AF980" s="349"/>
      <c r="AG980" s="349"/>
      <c r="AH980" s="349"/>
      <c r="AI980" s="349"/>
      <c r="AJ980" s="349"/>
      <c r="AK980" s="349"/>
      <c r="AL980" s="349"/>
      <c r="AM980" s="349"/>
      <c r="AN980" s="349"/>
      <c r="AO980" s="349"/>
      <c r="AP980" s="349"/>
      <c r="AQ980" s="349"/>
    </row>
    <row r="981" spans="1:100" s="8" customFormat="1" ht="43.5" customHeight="1" x14ac:dyDescent="0.25">
      <c r="A981" s="305" t="s">
        <v>205</v>
      </c>
      <c r="B981" s="361" t="s">
        <v>913</v>
      </c>
      <c r="C981" s="398" t="s">
        <v>920</v>
      </c>
      <c r="D981" s="306"/>
      <c r="E981" s="306" t="s">
        <v>381</v>
      </c>
      <c r="F981" s="307" t="s">
        <v>1576</v>
      </c>
      <c r="G981" s="308" t="s">
        <v>439</v>
      </c>
      <c r="H981" s="308" t="s">
        <v>1578</v>
      </c>
      <c r="I981" s="309">
        <v>325000</v>
      </c>
      <c r="J981" s="309">
        <f>-K3109/0.0833333333333333</f>
        <v>0</v>
      </c>
      <c r="K981" s="309"/>
      <c r="L981" s="310">
        <v>42634</v>
      </c>
      <c r="M981" s="310">
        <v>42675</v>
      </c>
      <c r="N981" s="310">
        <v>43039</v>
      </c>
      <c r="O981" s="337">
        <f>YEAR(N981)</f>
        <v>2017</v>
      </c>
      <c r="P981" s="336">
        <f>MONTH(N981)</f>
        <v>10</v>
      </c>
      <c r="Q981" s="332" t="str">
        <f>IF(P981&gt;9,CONCATENATE(O981,P981),CONCATENATE(O981,"0",P981))</f>
        <v>201710</v>
      </c>
      <c r="R981" s="311" t="s">
        <v>44</v>
      </c>
      <c r="S981" s="312">
        <v>0</v>
      </c>
      <c r="T981" s="312">
        <v>0</v>
      </c>
      <c r="U981" s="308"/>
      <c r="V981" s="360"/>
      <c r="W981" s="360"/>
      <c r="X981" s="360"/>
      <c r="Y981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81" s="422"/>
      <c r="AA981" s="349"/>
      <c r="AB981" s="349"/>
      <c r="AC981" s="349"/>
      <c r="AD981" s="349"/>
      <c r="AE981" s="349"/>
      <c r="AF981" s="349"/>
      <c r="AG981" s="349"/>
      <c r="AH981" s="349"/>
      <c r="AI981" s="349"/>
      <c r="AJ981" s="349"/>
      <c r="AK981" s="349"/>
      <c r="AL981" s="349"/>
      <c r="AM981" s="349"/>
      <c r="AN981" s="349"/>
      <c r="AO981" s="349"/>
      <c r="AP981" s="349"/>
      <c r="AQ981" s="349"/>
    </row>
    <row r="982" spans="1:100" s="8" customFormat="1" ht="43.5" customHeight="1" x14ac:dyDescent="0.25">
      <c r="A982" s="311" t="s">
        <v>205</v>
      </c>
      <c r="B982" s="369" t="s">
        <v>913</v>
      </c>
      <c r="C982" s="398" t="s">
        <v>920</v>
      </c>
      <c r="D982" s="314"/>
      <c r="E982" s="314" t="s">
        <v>381</v>
      </c>
      <c r="F982" s="307" t="s">
        <v>46</v>
      </c>
      <c r="G982" s="313" t="s">
        <v>1622</v>
      </c>
      <c r="H982" s="313" t="s">
        <v>1621</v>
      </c>
      <c r="I982" s="316">
        <v>3000000</v>
      </c>
      <c r="J982" s="316">
        <f>-K2584/0.0833333333333333</f>
        <v>0</v>
      </c>
      <c r="K982" s="316"/>
      <c r="L982" s="317">
        <v>38981</v>
      </c>
      <c r="M982" s="317">
        <v>42675</v>
      </c>
      <c r="N982" s="318">
        <v>43039</v>
      </c>
      <c r="O982" s="336">
        <f>YEAR(N982)</f>
        <v>2017</v>
      </c>
      <c r="P982" s="336">
        <f>MONTH(N982)</f>
        <v>10</v>
      </c>
      <c r="Q982" s="326" t="str">
        <f>IF(P982&gt;9,CONCATENATE(O982,P982),CONCATENATE(O982,"0",P982))</f>
        <v>201710</v>
      </c>
      <c r="R982" s="311" t="s">
        <v>44</v>
      </c>
      <c r="S982" s="319">
        <v>0</v>
      </c>
      <c r="T982" s="319">
        <v>0</v>
      </c>
      <c r="U982" s="313"/>
      <c r="V982" s="360"/>
      <c r="W982" s="360"/>
      <c r="X982" s="360"/>
      <c r="Y982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82" s="348"/>
      <c r="AA982" s="349"/>
      <c r="AB982" s="349"/>
      <c r="AC982" s="349"/>
      <c r="AD982" s="349"/>
      <c r="AE982" s="349"/>
      <c r="AF982" s="349"/>
      <c r="AG982" s="349"/>
      <c r="AH982" s="349"/>
      <c r="AI982" s="349"/>
      <c r="AJ982" s="349"/>
      <c r="AK982" s="349"/>
      <c r="AL982" s="349"/>
      <c r="AM982" s="349"/>
      <c r="AN982" s="349"/>
      <c r="AO982" s="349"/>
      <c r="AP982" s="349"/>
      <c r="AQ982" s="349"/>
    </row>
    <row r="983" spans="1:100" s="8" customFormat="1" ht="43.5" customHeight="1" x14ac:dyDescent="0.25">
      <c r="A983" s="311" t="s">
        <v>205</v>
      </c>
      <c r="B983" s="369" t="s">
        <v>913</v>
      </c>
      <c r="C983" s="398" t="s">
        <v>920</v>
      </c>
      <c r="D983" s="306" t="s">
        <v>719</v>
      </c>
      <c r="E983" s="306" t="s">
        <v>55</v>
      </c>
      <c r="F983" s="307" t="s">
        <v>532</v>
      </c>
      <c r="G983" s="308" t="s">
        <v>533</v>
      </c>
      <c r="H983" s="308" t="s">
        <v>1611</v>
      </c>
      <c r="I983" s="309">
        <v>18100000</v>
      </c>
      <c r="J983" s="309">
        <f>-K3118/0.0833333333333333</f>
        <v>0</v>
      </c>
      <c r="K983" s="309"/>
      <c r="L983" s="310">
        <v>42550</v>
      </c>
      <c r="M983" s="310">
        <v>42675</v>
      </c>
      <c r="N983" s="310">
        <v>43039</v>
      </c>
      <c r="O983" s="337">
        <f>YEAR(N983)</f>
        <v>2017</v>
      </c>
      <c r="P983" s="336">
        <f>MONTH(N983)</f>
        <v>10</v>
      </c>
      <c r="Q983" s="332" t="str">
        <f>IF(P983&gt;9,CONCATENATE(O983,P983),CONCATENATE(O983,"0",P983))</f>
        <v>201710</v>
      </c>
      <c r="R983" s="311">
        <v>0</v>
      </c>
      <c r="S983" s="312">
        <v>0.05</v>
      </c>
      <c r="T983" s="312">
        <v>0.02</v>
      </c>
      <c r="U983" s="308"/>
      <c r="V983" s="360"/>
      <c r="W983" s="360" t="s">
        <v>911</v>
      </c>
      <c r="X983" s="360"/>
      <c r="Y983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983" s="422"/>
      <c r="AA983" s="349"/>
      <c r="AB983" s="349"/>
      <c r="AC983" s="349"/>
      <c r="AD983" s="349"/>
      <c r="AE983" s="349"/>
      <c r="AF983" s="349"/>
      <c r="AG983" s="349"/>
      <c r="AH983" s="349"/>
      <c r="AI983" s="349"/>
      <c r="AJ983" s="349"/>
      <c r="AK983" s="349"/>
      <c r="AL983" s="349"/>
      <c r="AM983" s="349"/>
      <c r="AN983" s="349"/>
      <c r="AO983" s="349"/>
      <c r="AP983" s="349"/>
      <c r="AQ983" s="349"/>
    </row>
    <row r="984" spans="1:100" s="8" customFormat="1" ht="43.5" customHeight="1" x14ac:dyDescent="0.25">
      <c r="A984" s="311" t="s">
        <v>205</v>
      </c>
      <c r="B984" s="369" t="s">
        <v>913</v>
      </c>
      <c r="C984" s="398" t="s">
        <v>920</v>
      </c>
      <c r="D984" s="314"/>
      <c r="E984" s="314" t="s">
        <v>381</v>
      </c>
      <c r="F984" s="315" t="s">
        <v>940</v>
      </c>
      <c r="G984" s="313" t="s">
        <v>668</v>
      </c>
      <c r="H984" s="313" t="s">
        <v>525</v>
      </c>
      <c r="I984" s="316">
        <v>2999502</v>
      </c>
      <c r="J984" s="316">
        <f>-K3106/0.0833333333333333</f>
        <v>0</v>
      </c>
      <c r="K984" s="316"/>
      <c r="L984" s="317">
        <v>42214</v>
      </c>
      <c r="M984" s="317">
        <v>42309</v>
      </c>
      <c r="N984" s="318">
        <v>43039</v>
      </c>
      <c r="O984" s="336">
        <f>YEAR(N984)</f>
        <v>2017</v>
      </c>
      <c r="P984" s="336">
        <f>MONTH(N984)</f>
        <v>10</v>
      </c>
      <c r="Q984" s="326" t="str">
        <f>IF(P984&gt;9,CONCATENATE(O984,P984),CONCATENATE(O984,"0",P984))</f>
        <v>201710</v>
      </c>
      <c r="R984" s="354">
        <v>0</v>
      </c>
      <c r="S984" s="319">
        <v>0</v>
      </c>
      <c r="T984" s="319">
        <v>0</v>
      </c>
      <c r="U984" s="313"/>
      <c r="V984" s="360"/>
      <c r="W984" s="360"/>
      <c r="X984" s="360"/>
      <c r="Y984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84" s="348"/>
      <c r="AA984" s="349"/>
      <c r="AB984" s="349"/>
      <c r="AC984" s="349"/>
      <c r="AD984" s="349"/>
      <c r="AE984" s="349"/>
      <c r="AF984" s="349"/>
      <c r="AG984" s="349"/>
      <c r="AH984" s="349"/>
      <c r="AI984" s="349"/>
      <c r="AJ984" s="349"/>
      <c r="AK984" s="349"/>
      <c r="AL984" s="349"/>
      <c r="AM984" s="349"/>
      <c r="AN984" s="349"/>
      <c r="AO984" s="349"/>
      <c r="AP984" s="349"/>
      <c r="AQ984" s="349"/>
    </row>
    <row r="985" spans="1:100" s="8" customFormat="1" ht="43.5" customHeight="1" x14ac:dyDescent="0.25">
      <c r="A985" s="305" t="s">
        <v>205</v>
      </c>
      <c r="B985" s="361" t="s">
        <v>913</v>
      </c>
      <c r="C985" s="398" t="s">
        <v>920</v>
      </c>
      <c r="D985" s="306"/>
      <c r="E985" s="306" t="s">
        <v>381</v>
      </c>
      <c r="F985" s="307" t="s">
        <v>46</v>
      </c>
      <c r="G985" s="308" t="s">
        <v>1211</v>
      </c>
      <c r="H985" s="308" t="s">
        <v>1212</v>
      </c>
      <c r="I985" s="309">
        <v>300000</v>
      </c>
      <c r="J985" s="309">
        <f>-K2497/0.0833333333333333</f>
        <v>0</v>
      </c>
      <c r="K985" s="309"/>
      <c r="L985" s="310">
        <v>42634</v>
      </c>
      <c r="M985" s="310">
        <v>42680</v>
      </c>
      <c r="N985" s="310">
        <v>43044</v>
      </c>
      <c r="O985" s="337">
        <f>YEAR(N985)</f>
        <v>2017</v>
      </c>
      <c r="P985" s="336">
        <f>MONTH(N985)</f>
        <v>11</v>
      </c>
      <c r="Q985" s="332" t="str">
        <f>IF(P985&gt;9,CONCATENATE(O985,P985),CONCATENATE(O985,"0",P985))</f>
        <v>201711</v>
      </c>
      <c r="R985" s="311" t="s">
        <v>268</v>
      </c>
      <c r="S985" s="312">
        <v>0</v>
      </c>
      <c r="T985" s="312">
        <v>0</v>
      </c>
      <c r="U985" s="313"/>
      <c r="V985" s="363"/>
      <c r="W985" s="360"/>
      <c r="X985" s="363"/>
      <c r="Y985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85" s="348"/>
      <c r="AA985" s="349"/>
      <c r="AB985" s="349"/>
      <c r="AC985" s="349"/>
      <c r="AD985" s="349"/>
      <c r="AE985" s="349"/>
      <c r="AF985" s="349"/>
      <c r="AG985" s="349"/>
      <c r="AH985" s="349"/>
      <c r="AI985" s="349"/>
      <c r="AJ985" s="349"/>
      <c r="AK985" s="349"/>
      <c r="AL985" s="349"/>
      <c r="AM985" s="349"/>
      <c r="AN985" s="349"/>
      <c r="AO985" s="349"/>
      <c r="AP985" s="349"/>
      <c r="AQ985" s="349"/>
    </row>
    <row r="986" spans="1:100" s="8" customFormat="1" ht="43.5" customHeight="1" x14ac:dyDescent="0.25">
      <c r="A986" s="311" t="s">
        <v>205</v>
      </c>
      <c r="B986" s="369" t="s">
        <v>913</v>
      </c>
      <c r="C986" s="398" t="s">
        <v>920</v>
      </c>
      <c r="D986" s="314"/>
      <c r="E986" s="314" t="s">
        <v>381</v>
      </c>
      <c r="F986" s="315" t="s">
        <v>2983</v>
      </c>
      <c r="G986" s="313" t="s">
        <v>2984</v>
      </c>
      <c r="H986" s="313" t="s">
        <v>503</v>
      </c>
      <c r="I986" s="316">
        <v>150000</v>
      </c>
      <c r="J986" s="316">
        <f>-K3110/0.0833333333333333</f>
        <v>0</v>
      </c>
      <c r="K986" s="316"/>
      <c r="L986" s="317">
        <v>42683</v>
      </c>
      <c r="M986" s="317">
        <v>42689</v>
      </c>
      <c r="N986" s="317">
        <v>43053</v>
      </c>
      <c r="O986" s="338">
        <f>YEAR(N986)</f>
        <v>2017</v>
      </c>
      <c r="P986" s="336">
        <f>MONTH(N986)</f>
        <v>11</v>
      </c>
      <c r="Q986" s="333" t="str">
        <f>IF(P986&gt;9,CONCATENATE(O986,P986),CONCATENATE(O986,"0",P986))</f>
        <v>201711</v>
      </c>
      <c r="R986" s="311" t="s">
        <v>45</v>
      </c>
      <c r="S986" s="319">
        <v>0</v>
      </c>
      <c r="T986" s="319">
        <v>0</v>
      </c>
      <c r="U986" s="313"/>
      <c r="V986" s="363"/>
      <c r="W986" s="360"/>
      <c r="X986" s="385"/>
      <c r="Y986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86" s="348"/>
      <c r="AA986" s="349"/>
      <c r="AB986" s="349"/>
      <c r="AC986" s="349"/>
      <c r="AD986" s="349"/>
      <c r="AE986" s="349"/>
      <c r="AF986" s="349"/>
      <c r="AG986" s="349"/>
      <c r="AH986" s="349"/>
      <c r="AI986" s="349"/>
      <c r="AJ986" s="349"/>
      <c r="AK986" s="349"/>
      <c r="AL986" s="349"/>
      <c r="AM986" s="349"/>
      <c r="AN986" s="349"/>
      <c r="AO986" s="349"/>
      <c r="AP986" s="349"/>
      <c r="AQ986" s="349"/>
    </row>
    <row r="987" spans="1:100" s="8" customFormat="1" ht="43.5" customHeight="1" x14ac:dyDescent="0.25">
      <c r="A987" s="311" t="s">
        <v>205</v>
      </c>
      <c r="B987" s="369" t="s">
        <v>913</v>
      </c>
      <c r="C987" s="398" t="s">
        <v>920</v>
      </c>
      <c r="D987" s="314"/>
      <c r="E987" s="314" t="s">
        <v>381</v>
      </c>
      <c r="F987" s="315" t="s">
        <v>2982</v>
      </c>
      <c r="G987" s="313" t="s">
        <v>442</v>
      </c>
      <c r="H987" s="313" t="s">
        <v>2646</v>
      </c>
      <c r="I987" s="316">
        <v>150000</v>
      </c>
      <c r="J987" s="316">
        <f>-K3114/0.0833333333333333</f>
        <v>0</v>
      </c>
      <c r="K987" s="316"/>
      <c r="L987" s="317">
        <v>42683</v>
      </c>
      <c r="M987" s="317">
        <v>42689</v>
      </c>
      <c r="N987" s="318">
        <v>43053</v>
      </c>
      <c r="O987" s="336">
        <f>YEAR(N987)</f>
        <v>2017</v>
      </c>
      <c r="P987" s="336">
        <f>MONTH(N987)</f>
        <v>11</v>
      </c>
      <c r="Q987" s="326" t="str">
        <f>IF(P987&gt;9,CONCATENATE(O987,P987),CONCATENATE(O987,"0",P987))</f>
        <v>201711</v>
      </c>
      <c r="R987" s="354" t="s">
        <v>45</v>
      </c>
      <c r="S987" s="319">
        <v>0</v>
      </c>
      <c r="T987" s="319">
        <v>0</v>
      </c>
      <c r="U987" s="313"/>
      <c r="V987" s="363"/>
      <c r="W987" s="360"/>
      <c r="X987" s="363"/>
      <c r="Y987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87" s="348"/>
      <c r="AA987" s="349"/>
      <c r="AB987" s="349"/>
      <c r="AC987" s="349"/>
      <c r="AD987" s="349"/>
      <c r="AE987" s="349"/>
      <c r="AF987" s="349"/>
      <c r="AG987" s="349"/>
      <c r="AH987" s="349"/>
      <c r="AI987" s="349"/>
      <c r="AJ987" s="349"/>
      <c r="AK987" s="349"/>
      <c r="AL987" s="349"/>
      <c r="AM987" s="349"/>
      <c r="AN987" s="349"/>
      <c r="AO987" s="349"/>
      <c r="AP987" s="349"/>
      <c r="AQ987" s="349"/>
    </row>
    <row r="988" spans="1:100" s="8" customFormat="1" ht="43.5" customHeight="1" x14ac:dyDescent="0.25">
      <c r="A988" s="311" t="s">
        <v>205</v>
      </c>
      <c r="B988" s="369" t="s">
        <v>913</v>
      </c>
      <c r="C988" s="398" t="s">
        <v>920</v>
      </c>
      <c r="D988" s="314" t="s">
        <v>2846</v>
      </c>
      <c r="E988" s="306" t="s">
        <v>381</v>
      </c>
      <c r="F988" s="307" t="s">
        <v>1575</v>
      </c>
      <c r="G988" s="308" t="s">
        <v>438</v>
      </c>
      <c r="H988" s="356" t="s">
        <v>1801</v>
      </c>
      <c r="I988" s="309">
        <v>1662000</v>
      </c>
      <c r="J988" s="309">
        <f>-K3116/0.0833333333333333</f>
        <v>0</v>
      </c>
      <c r="K988" s="309"/>
      <c r="L988" s="317">
        <v>42662</v>
      </c>
      <c r="M988" s="317">
        <v>42689</v>
      </c>
      <c r="N988" s="310">
        <v>43053</v>
      </c>
      <c r="O988" s="337">
        <f>YEAR(N988)</f>
        <v>2017</v>
      </c>
      <c r="P988" s="336">
        <f>MONTH(N988)</f>
        <v>11</v>
      </c>
      <c r="Q988" s="332" t="str">
        <f>IF(P988&gt;9,CONCATENATE(O988,P988),CONCATENATE(O988,"0",P988))</f>
        <v>201711</v>
      </c>
      <c r="R988" s="311" t="s">
        <v>44</v>
      </c>
      <c r="S988" s="312">
        <v>0</v>
      </c>
      <c r="T988" s="312">
        <v>0</v>
      </c>
      <c r="U988" s="262"/>
      <c r="V988" s="360"/>
      <c r="W988" s="360"/>
      <c r="X988" s="360"/>
      <c r="Y988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88" s="348"/>
      <c r="AA988" s="349"/>
      <c r="AB988" s="349"/>
      <c r="AC988" s="349"/>
      <c r="AD988" s="349"/>
      <c r="AE988" s="349"/>
      <c r="AF988" s="349"/>
      <c r="AG988" s="349"/>
      <c r="AH988" s="349"/>
      <c r="AI988" s="349"/>
      <c r="AJ988" s="349"/>
      <c r="AK988" s="349"/>
      <c r="AL988" s="349"/>
      <c r="AM988" s="349"/>
      <c r="AN988" s="349"/>
      <c r="AO988" s="349"/>
      <c r="AP988" s="349"/>
      <c r="AQ988" s="349"/>
    </row>
    <row r="989" spans="1:100" s="8" customFormat="1" ht="43.5" customHeight="1" x14ac:dyDescent="0.25">
      <c r="A989" s="311" t="s">
        <v>205</v>
      </c>
      <c r="B989" s="369" t="s">
        <v>913</v>
      </c>
      <c r="C989" s="398" t="s">
        <v>920</v>
      </c>
      <c r="D989" s="314" t="s">
        <v>2472</v>
      </c>
      <c r="E989" s="306" t="s">
        <v>381</v>
      </c>
      <c r="F989" s="366" t="s">
        <v>2811</v>
      </c>
      <c r="G989" s="308" t="s">
        <v>441</v>
      </c>
      <c r="H989" s="308" t="s">
        <v>2471</v>
      </c>
      <c r="I989" s="309">
        <v>4000000</v>
      </c>
      <c r="J989" s="309">
        <f>-K3109/0.0833333333333333</f>
        <v>0</v>
      </c>
      <c r="K989" s="309"/>
      <c r="L989" s="317">
        <v>42634</v>
      </c>
      <c r="M989" s="317">
        <v>42692</v>
      </c>
      <c r="N989" s="310">
        <v>43056</v>
      </c>
      <c r="O989" s="337">
        <f>YEAR(N989)</f>
        <v>2017</v>
      </c>
      <c r="P989" s="336">
        <f>MONTH(N989)</f>
        <v>11</v>
      </c>
      <c r="Q989" s="332" t="str">
        <f>IF(P989&gt;9,CONCATENATE(O989,P989),CONCATENATE(O989,"0",P989))</f>
        <v>201711</v>
      </c>
      <c r="R989" s="354" t="s">
        <v>36</v>
      </c>
      <c r="S989" s="312">
        <v>0</v>
      </c>
      <c r="T989" s="312">
        <v>0</v>
      </c>
      <c r="U989" s="308"/>
      <c r="V989" s="363"/>
      <c r="W989" s="360"/>
      <c r="X989" s="363"/>
      <c r="Y989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89" s="348"/>
      <c r="AA989" s="349"/>
      <c r="AB989" s="349"/>
      <c r="AC989" s="349"/>
      <c r="AD989" s="349"/>
      <c r="AE989" s="349"/>
      <c r="AF989" s="349"/>
      <c r="AG989" s="349"/>
      <c r="AH989" s="349"/>
      <c r="AI989" s="349"/>
      <c r="AJ989" s="349"/>
      <c r="AK989" s="349"/>
      <c r="AL989" s="349"/>
      <c r="AM989" s="349"/>
      <c r="AN989" s="349"/>
      <c r="AO989" s="349"/>
      <c r="AP989" s="349"/>
      <c r="AQ989" s="349"/>
      <c r="AR989" s="7"/>
      <c r="AS989" s="7"/>
      <c r="AT989" s="7"/>
      <c r="AU989" s="7"/>
      <c r="AV989" s="7"/>
      <c r="AW989" s="7"/>
      <c r="AX989" s="7"/>
      <c r="AY989" s="7"/>
      <c r="AZ989" s="7"/>
      <c r="BA989" s="7"/>
      <c r="BB989" s="7"/>
      <c r="BC989" s="7"/>
      <c r="BD989" s="7"/>
      <c r="BE989" s="7"/>
      <c r="BF989" s="7"/>
      <c r="BG989" s="7"/>
      <c r="BH989" s="7"/>
      <c r="BI989" s="7"/>
      <c r="BJ989" s="7"/>
      <c r="BK989" s="7"/>
      <c r="BL989" s="7"/>
      <c r="BM989" s="7"/>
      <c r="BN989" s="7"/>
      <c r="BO989" s="7"/>
      <c r="BP989" s="7"/>
      <c r="BQ989" s="7"/>
      <c r="BR989" s="7"/>
      <c r="BS989" s="7"/>
      <c r="BT989" s="7"/>
      <c r="BU989" s="7"/>
      <c r="BV989" s="7"/>
      <c r="BW989" s="7"/>
      <c r="BX989" s="7"/>
      <c r="BY989" s="7"/>
      <c r="BZ989" s="7"/>
      <c r="CA989" s="7"/>
      <c r="CB989" s="7"/>
      <c r="CC989" s="7"/>
      <c r="CD989" s="7"/>
      <c r="CE989" s="7"/>
      <c r="CF989" s="7"/>
      <c r="CG989" s="7"/>
      <c r="CH989" s="7"/>
      <c r="CI989" s="7"/>
      <c r="CJ989" s="7"/>
      <c r="CK989" s="7"/>
      <c r="CL989" s="7"/>
      <c r="CM989" s="7"/>
      <c r="CN989" s="7"/>
      <c r="CO989" s="7"/>
      <c r="CP989" s="7"/>
      <c r="CQ989" s="7"/>
      <c r="CR989" s="7"/>
      <c r="CS989" s="7"/>
      <c r="CT989" s="7"/>
      <c r="CU989" s="7"/>
      <c r="CV989" s="7"/>
    </row>
    <row r="990" spans="1:100" s="8" customFormat="1" ht="43.5" customHeight="1" x14ac:dyDescent="0.25">
      <c r="A990" s="354" t="s">
        <v>205</v>
      </c>
      <c r="B990" s="378" t="s">
        <v>913</v>
      </c>
      <c r="C990" s="370" t="s">
        <v>920</v>
      </c>
      <c r="D990" s="358" t="s">
        <v>2177</v>
      </c>
      <c r="E990" s="358" t="s">
        <v>381</v>
      </c>
      <c r="F990" s="359" t="s">
        <v>2178</v>
      </c>
      <c r="G990" s="355" t="s">
        <v>2799</v>
      </c>
      <c r="H990" s="355" t="s">
        <v>2179</v>
      </c>
      <c r="I990" s="371">
        <v>6980</v>
      </c>
      <c r="J990" s="371">
        <f>-K2596/0.0833333333333333</f>
        <v>0</v>
      </c>
      <c r="K990" s="371"/>
      <c r="L990" s="372" t="s">
        <v>328</v>
      </c>
      <c r="M990" s="372">
        <v>42326</v>
      </c>
      <c r="N990" s="373">
        <v>43056</v>
      </c>
      <c r="O990" s="374">
        <f>YEAR(N990)</f>
        <v>2017</v>
      </c>
      <c r="P990" s="374">
        <f>MONTH(N990)</f>
        <v>11</v>
      </c>
      <c r="Q990" s="375" t="str">
        <f>IF(P990&gt;9,CONCATENATE(O990,P990),CONCATENATE(O990,"0",P990))</f>
        <v>201711</v>
      </c>
      <c r="R990" s="354" t="s">
        <v>36</v>
      </c>
      <c r="S990" s="376">
        <v>0</v>
      </c>
      <c r="T990" s="376">
        <v>0</v>
      </c>
      <c r="U990" s="355"/>
      <c r="V990" s="348"/>
      <c r="W990" s="348"/>
      <c r="X990" s="348"/>
      <c r="Y990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90" s="348"/>
      <c r="AA990" s="348"/>
      <c r="AB990" s="348"/>
      <c r="AC990" s="348"/>
      <c r="AD990" s="348"/>
      <c r="AE990" s="348"/>
      <c r="AF990" s="348"/>
      <c r="AG990" s="348"/>
      <c r="AH990" s="348"/>
      <c r="AI990" s="348"/>
      <c r="AJ990" s="348"/>
      <c r="AK990" s="348"/>
      <c r="AL990" s="348"/>
      <c r="AM990" s="348"/>
      <c r="AN990" s="348"/>
      <c r="AO990" s="348"/>
      <c r="AP990" s="348"/>
      <c r="AQ990" s="348"/>
      <c r="AR990" s="7"/>
      <c r="AS990" s="7"/>
      <c r="AT990" s="7"/>
      <c r="AU990" s="7"/>
      <c r="AV990" s="7"/>
      <c r="AW990" s="7"/>
      <c r="AX990" s="7"/>
      <c r="AY990" s="7"/>
      <c r="AZ990" s="7"/>
      <c r="BA990" s="7"/>
      <c r="BB990" s="7"/>
      <c r="BC990" s="7"/>
      <c r="BD990" s="7"/>
      <c r="BE990" s="7"/>
      <c r="BF990" s="7"/>
      <c r="BG990" s="7"/>
      <c r="BH990" s="7"/>
      <c r="BI990" s="7"/>
      <c r="BJ990" s="7"/>
      <c r="BK990" s="7"/>
      <c r="BL990" s="7"/>
      <c r="BM990" s="7"/>
      <c r="BN990" s="7"/>
      <c r="BO990" s="7"/>
      <c r="BP990" s="7"/>
      <c r="BQ990" s="7"/>
      <c r="BR990" s="7"/>
      <c r="BS990" s="7"/>
      <c r="BT990" s="7"/>
      <c r="BU990" s="7"/>
      <c r="BV990" s="7"/>
      <c r="BW990" s="7"/>
      <c r="BX990" s="7"/>
      <c r="BY990" s="7"/>
      <c r="BZ990" s="7"/>
      <c r="CA990" s="7"/>
      <c r="CB990" s="7"/>
      <c r="CC990" s="7"/>
      <c r="CD990" s="7"/>
      <c r="CE990" s="7"/>
      <c r="CF990" s="7"/>
      <c r="CG990" s="7"/>
      <c r="CH990" s="7"/>
      <c r="CI990" s="7"/>
      <c r="CJ990" s="7"/>
      <c r="CK990" s="7"/>
      <c r="CL990" s="7"/>
      <c r="CM990" s="7"/>
      <c r="CN990" s="7"/>
      <c r="CO990" s="7"/>
      <c r="CP990" s="7"/>
      <c r="CQ990" s="7"/>
      <c r="CR990" s="7"/>
      <c r="CS990" s="7"/>
      <c r="CT990" s="7"/>
      <c r="CU990" s="7"/>
      <c r="CV990" s="7"/>
    </row>
    <row r="991" spans="1:100" s="8" customFormat="1" ht="43.5" customHeight="1" x14ac:dyDescent="0.25">
      <c r="A991" s="311" t="s">
        <v>205</v>
      </c>
      <c r="B991" s="369" t="s">
        <v>913</v>
      </c>
      <c r="C991" s="398" t="s">
        <v>920</v>
      </c>
      <c r="D991" s="314" t="s">
        <v>2467</v>
      </c>
      <c r="E991" s="314" t="s">
        <v>381</v>
      </c>
      <c r="F991" s="315" t="s">
        <v>2275</v>
      </c>
      <c r="G991" s="313" t="s">
        <v>2276</v>
      </c>
      <c r="H991" s="313" t="s">
        <v>2315</v>
      </c>
      <c r="I991" s="316">
        <v>20000</v>
      </c>
      <c r="J991" s="316">
        <f>-K2612/0.0833333333333333</f>
        <v>0</v>
      </c>
      <c r="K991" s="316"/>
      <c r="L991" s="317" t="s">
        <v>328</v>
      </c>
      <c r="M991" s="317">
        <v>42361</v>
      </c>
      <c r="N991" s="317">
        <v>43091</v>
      </c>
      <c r="O991" s="338">
        <f>YEAR(N991)</f>
        <v>2017</v>
      </c>
      <c r="P991" s="336">
        <f>MONTH(N991)</f>
        <v>12</v>
      </c>
      <c r="Q991" s="333" t="str">
        <f>IF(P991&gt;9,CONCATENATE(O991,P991),CONCATENATE(O991,"0",P991))</f>
        <v>201712</v>
      </c>
      <c r="R991" s="311" t="s">
        <v>36</v>
      </c>
      <c r="S991" s="319">
        <v>0</v>
      </c>
      <c r="T991" s="319">
        <v>0</v>
      </c>
      <c r="U991" s="308"/>
      <c r="V991" s="363"/>
      <c r="W991" s="360"/>
      <c r="X991" s="363"/>
      <c r="Y991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91" s="385"/>
      <c r="AA991" s="363"/>
      <c r="AB991" s="363"/>
      <c r="AC991" s="363"/>
      <c r="AD991" s="363"/>
      <c r="AE991" s="363"/>
      <c r="AF991" s="363"/>
      <c r="AG991" s="363"/>
      <c r="AH991" s="363"/>
      <c r="AI991" s="363"/>
      <c r="AJ991" s="363"/>
      <c r="AK991" s="363"/>
      <c r="AL991" s="363"/>
      <c r="AM991" s="363"/>
      <c r="AN991" s="363"/>
      <c r="AO991" s="363"/>
      <c r="AP991" s="363"/>
      <c r="AQ991" s="363"/>
    </row>
    <row r="992" spans="1:100" s="8" customFormat="1" ht="43.5" customHeight="1" x14ac:dyDescent="0.25">
      <c r="A992" s="311" t="s">
        <v>205</v>
      </c>
      <c r="B992" s="369" t="s">
        <v>913</v>
      </c>
      <c r="C992" s="398" t="s">
        <v>920</v>
      </c>
      <c r="D992" s="314"/>
      <c r="E992" s="314" t="s">
        <v>381</v>
      </c>
      <c r="F992" s="359" t="s">
        <v>3049</v>
      </c>
      <c r="G992" s="313" t="s">
        <v>669</v>
      </c>
      <c r="H992" s="313" t="s">
        <v>548</v>
      </c>
      <c r="I992" s="316">
        <v>2000000</v>
      </c>
      <c r="J992" s="316">
        <f>-K3119/0.0833333333333333</f>
        <v>0</v>
      </c>
      <c r="K992" s="316"/>
      <c r="L992" s="317">
        <v>42711</v>
      </c>
      <c r="M992" s="317">
        <v>42736</v>
      </c>
      <c r="N992" s="318">
        <v>43100</v>
      </c>
      <c r="O992" s="336">
        <f>YEAR(N992)</f>
        <v>2017</v>
      </c>
      <c r="P992" s="336">
        <f>MONTH(N992)</f>
        <v>12</v>
      </c>
      <c r="Q992" s="326" t="str">
        <f>IF(P992&gt;9,CONCATENATE(O992,P992),CONCATENATE(O992,"0",P992))</f>
        <v>201712</v>
      </c>
      <c r="R992" s="354" t="s">
        <v>45</v>
      </c>
      <c r="S992" s="319">
        <v>0</v>
      </c>
      <c r="T992" s="319">
        <v>0</v>
      </c>
      <c r="U992" s="356"/>
      <c r="V992" s="363"/>
      <c r="W992" s="360"/>
      <c r="X992" s="363"/>
      <c r="Y992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92" s="348"/>
      <c r="AA992" s="349"/>
      <c r="AB992" s="349"/>
      <c r="AC992" s="349"/>
      <c r="AD992" s="349"/>
      <c r="AE992" s="349"/>
      <c r="AF992" s="349"/>
      <c r="AG992" s="349"/>
      <c r="AH992" s="349"/>
      <c r="AI992" s="349"/>
      <c r="AJ992" s="349"/>
      <c r="AK992" s="349"/>
      <c r="AL992" s="349"/>
      <c r="AM992" s="349"/>
      <c r="AN992" s="349"/>
      <c r="AO992" s="349"/>
      <c r="AP992" s="349"/>
      <c r="AQ992" s="349"/>
    </row>
    <row r="993" spans="1:100" s="7" customFormat="1" ht="43.5" customHeight="1" x14ac:dyDescent="0.25">
      <c r="A993" s="311" t="s">
        <v>205</v>
      </c>
      <c r="B993" s="369" t="s">
        <v>913</v>
      </c>
      <c r="C993" s="398" t="s">
        <v>920</v>
      </c>
      <c r="D993" s="314" t="s">
        <v>1858</v>
      </c>
      <c r="E993" s="314" t="s">
        <v>404</v>
      </c>
      <c r="F993" s="315" t="s">
        <v>934</v>
      </c>
      <c r="G993" s="313" t="s">
        <v>935</v>
      </c>
      <c r="H993" s="313" t="s">
        <v>936</v>
      </c>
      <c r="I993" s="316">
        <v>726096</v>
      </c>
      <c r="J993" s="316">
        <f>-K3119/0.0833333333333333</f>
        <v>0</v>
      </c>
      <c r="K993" s="316"/>
      <c r="L993" s="317">
        <v>42704</v>
      </c>
      <c r="M993" s="317">
        <v>42736</v>
      </c>
      <c r="N993" s="318">
        <v>43100</v>
      </c>
      <c r="O993" s="336">
        <f>YEAR(N993)</f>
        <v>2017</v>
      </c>
      <c r="P993" s="336">
        <f>MONTH(N993)</f>
        <v>12</v>
      </c>
      <c r="Q993" s="326" t="str">
        <f>IF(P993&gt;9,CONCATENATE(O993,P993),CONCATENATE(O993,"0",P993))</f>
        <v>201712</v>
      </c>
      <c r="R993" s="311">
        <v>0</v>
      </c>
      <c r="S993" s="319">
        <v>0.08</v>
      </c>
      <c r="T993" s="319">
        <v>0.02</v>
      </c>
      <c r="U993" s="313"/>
      <c r="V993" s="363"/>
      <c r="W993" s="360"/>
      <c r="X993" s="363"/>
      <c r="Y993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93" s="348"/>
      <c r="AA993" s="349"/>
      <c r="AB993" s="349"/>
      <c r="AC993" s="349"/>
      <c r="AD993" s="349"/>
      <c r="AE993" s="349"/>
      <c r="AF993" s="349"/>
      <c r="AG993" s="349"/>
      <c r="AH993" s="349"/>
      <c r="AI993" s="349"/>
      <c r="AJ993" s="349"/>
      <c r="AK993" s="349"/>
      <c r="AL993" s="349"/>
      <c r="AM993" s="349"/>
      <c r="AN993" s="349"/>
      <c r="AO993" s="349"/>
      <c r="AP993" s="349"/>
      <c r="AQ993" s="349"/>
      <c r="AR993" s="8"/>
      <c r="AS993" s="8"/>
      <c r="AT993" s="8"/>
      <c r="AU993" s="8"/>
      <c r="AV993" s="8"/>
      <c r="AW993" s="8"/>
      <c r="AX993" s="8"/>
      <c r="AY993" s="8"/>
      <c r="AZ993" s="8"/>
      <c r="BA993" s="8"/>
      <c r="BB993" s="8"/>
      <c r="BC993" s="8"/>
      <c r="BD993" s="8"/>
      <c r="BE993" s="8"/>
      <c r="BF993" s="8"/>
      <c r="BG993" s="8"/>
      <c r="BH993" s="8"/>
      <c r="BI993" s="8"/>
      <c r="BJ993" s="8"/>
      <c r="BK993" s="8"/>
      <c r="BL993" s="8"/>
      <c r="BM993" s="8"/>
      <c r="BN993" s="8"/>
      <c r="BO993" s="8"/>
      <c r="BP993" s="8"/>
      <c r="BQ993" s="8"/>
      <c r="BR993" s="8"/>
      <c r="BS993" s="8"/>
      <c r="BT993" s="8"/>
      <c r="BU993" s="8"/>
      <c r="BV993" s="8"/>
      <c r="BW993" s="8"/>
      <c r="BX993" s="8"/>
      <c r="BY993" s="8"/>
      <c r="BZ993" s="8"/>
      <c r="CA993" s="8"/>
      <c r="CB993" s="8"/>
      <c r="CC993" s="8"/>
      <c r="CD993" s="8"/>
      <c r="CE993" s="8"/>
      <c r="CF993" s="8"/>
      <c r="CG993" s="8"/>
      <c r="CH993" s="8"/>
      <c r="CI993" s="8"/>
      <c r="CJ993" s="8"/>
      <c r="CK993" s="8"/>
      <c r="CL993" s="8"/>
      <c r="CM993" s="8"/>
      <c r="CN993" s="8"/>
      <c r="CO993" s="8"/>
      <c r="CP993" s="8"/>
      <c r="CQ993" s="8"/>
      <c r="CR993" s="8"/>
      <c r="CS993" s="8"/>
      <c r="CT993" s="8"/>
      <c r="CU993" s="8"/>
      <c r="CV993" s="8"/>
    </row>
    <row r="994" spans="1:100" s="8" customFormat="1" ht="43.5" customHeight="1" x14ac:dyDescent="0.25">
      <c r="A994" s="305" t="s">
        <v>205</v>
      </c>
      <c r="B994" s="361" t="s">
        <v>913</v>
      </c>
      <c r="C994" s="398" t="s">
        <v>920</v>
      </c>
      <c r="D994" s="306" t="s">
        <v>2836</v>
      </c>
      <c r="E994" s="306" t="s">
        <v>381</v>
      </c>
      <c r="F994" s="366" t="s">
        <v>1647</v>
      </c>
      <c r="G994" s="356" t="s">
        <v>1649</v>
      </c>
      <c r="H994" s="356" t="s">
        <v>1648</v>
      </c>
      <c r="I994" s="309">
        <v>1200000</v>
      </c>
      <c r="J994" s="309">
        <f>-K3121/0.0833333333333333</f>
        <v>0</v>
      </c>
      <c r="K994" s="309"/>
      <c r="L994" s="310">
        <v>42655</v>
      </c>
      <c r="M994" s="310">
        <v>42736</v>
      </c>
      <c r="N994" s="310">
        <v>43100</v>
      </c>
      <c r="O994" s="337">
        <f>YEAR(N994)</f>
        <v>2017</v>
      </c>
      <c r="P994" s="336">
        <f>MONTH(N994)</f>
        <v>12</v>
      </c>
      <c r="Q994" s="332" t="str">
        <f>IF(P994&gt;9,CONCATENATE(O994,P994),CONCATENATE(O994,"0",P994))</f>
        <v>201712</v>
      </c>
      <c r="R994" s="354" t="s">
        <v>44</v>
      </c>
      <c r="S994" s="312">
        <v>0</v>
      </c>
      <c r="T994" s="312">
        <v>0</v>
      </c>
      <c r="U994" s="308"/>
      <c r="V994" s="363"/>
      <c r="W994" s="360"/>
      <c r="X994" s="385"/>
      <c r="Y994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94" s="348"/>
      <c r="AA994" s="348"/>
      <c r="AB994" s="348"/>
      <c r="AC994" s="348"/>
      <c r="AD994" s="348"/>
      <c r="AE994" s="348"/>
      <c r="AF994" s="348"/>
      <c r="AG994" s="348"/>
      <c r="AH994" s="348"/>
      <c r="AI994" s="348"/>
      <c r="AJ994" s="348"/>
      <c r="AK994" s="348"/>
      <c r="AL994" s="348"/>
      <c r="AM994" s="348"/>
      <c r="AN994" s="348"/>
      <c r="AO994" s="348"/>
      <c r="AP994" s="348"/>
      <c r="AQ994" s="348"/>
    </row>
    <row r="995" spans="1:100" s="8" customFormat="1" ht="43.5" customHeight="1" x14ac:dyDescent="0.25">
      <c r="A995" s="305" t="s">
        <v>205</v>
      </c>
      <c r="B995" s="361" t="s">
        <v>913</v>
      </c>
      <c r="C995" s="398" t="s">
        <v>920</v>
      </c>
      <c r="D995" s="306" t="s">
        <v>2151</v>
      </c>
      <c r="E995" s="306" t="s">
        <v>381</v>
      </c>
      <c r="F995" s="307" t="s">
        <v>973</v>
      </c>
      <c r="G995" s="308" t="s">
        <v>437</v>
      </c>
      <c r="H995" s="308" t="s">
        <v>587</v>
      </c>
      <c r="I995" s="309">
        <v>250000</v>
      </c>
      <c r="J995" s="309">
        <f>-K3118/0.0833333333333333</f>
        <v>0</v>
      </c>
      <c r="K995" s="309"/>
      <c r="L995" s="310">
        <v>42326</v>
      </c>
      <c r="M995" s="310">
        <v>42370</v>
      </c>
      <c r="N995" s="310">
        <v>43100</v>
      </c>
      <c r="O995" s="337">
        <f>YEAR(N995)</f>
        <v>2017</v>
      </c>
      <c r="P995" s="336">
        <f>MONTH(N995)</f>
        <v>12</v>
      </c>
      <c r="Q995" s="332" t="str">
        <f>IF(P995&gt;9,CONCATENATE(O995,P995),CONCATENATE(O995,"0",P995))</f>
        <v>201712</v>
      </c>
      <c r="R995" s="311">
        <v>0</v>
      </c>
      <c r="S995" s="312">
        <v>0.1</v>
      </c>
      <c r="T995" s="312">
        <v>0</v>
      </c>
      <c r="U995" s="308"/>
      <c r="V995" s="360"/>
      <c r="W995" s="360"/>
      <c r="X995" s="360"/>
      <c r="Y995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95" s="348"/>
      <c r="AA995" s="348"/>
      <c r="AB995" s="348"/>
      <c r="AC995" s="348"/>
      <c r="AD995" s="348"/>
      <c r="AE995" s="348"/>
      <c r="AF995" s="348"/>
      <c r="AG995" s="348"/>
      <c r="AH995" s="348"/>
      <c r="AI995" s="348"/>
      <c r="AJ995" s="348"/>
      <c r="AK995" s="348"/>
      <c r="AL995" s="348"/>
      <c r="AM995" s="348"/>
      <c r="AN995" s="348"/>
      <c r="AO995" s="348"/>
      <c r="AP995" s="348"/>
      <c r="AQ995" s="348"/>
    </row>
    <row r="996" spans="1:100" s="8" customFormat="1" ht="43.5" customHeight="1" x14ac:dyDescent="0.25">
      <c r="A996" s="354" t="s">
        <v>205</v>
      </c>
      <c r="B996" s="378" t="s">
        <v>913</v>
      </c>
      <c r="C996" s="370" t="s">
        <v>920</v>
      </c>
      <c r="D996" s="358"/>
      <c r="E996" s="358" t="s">
        <v>381</v>
      </c>
      <c r="F996" s="359" t="s">
        <v>1226</v>
      </c>
      <c r="G996" s="355" t="s">
        <v>1227</v>
      </c>
      <c r="H996" s="355" t="s">
        <v>1228</v>
      </c>
      <c r="I996" s="371">
        <v>83516633.799999997</v>
      </c>
      <c r="J996" s="371">
        <f>-K2507/0.0833333333333333</f>
        <v>0</v>
      </c>
      <c r="K996" s="371"/>
      <c r="L996" s="372">
        <v>41584</v>
      </c>
      <c r="M996" s="372">
        <v>41584</v>
      </c>
      <c r="N996" s="373">
        <v>43101</v>
      </c>
      <c r="O996" s="374">
        <f>YEAR(N996)</f>
        <v>2018</v>
      </c>
      <c r="P996" s="374">
        <f>MONTH(N996)</f>
        <v>1</v>
      </c>
      <c r="Q996" s="375" t="str">
        <f>IF(P996&gt;9,CONCATENATE(O996,P996),CONCATENATE(O996,"0",P996))</f>
        <v>201801</v>
      </c>
      <c r="R996" s="354">
        <v>0</v>
      </c>
      <c r="S996" s="376">
        <v>0</v>
      </c>
      <c r="T996" s="376">
        <v>0</v>
      </c>
      <c r="U996" s="355"/>
      <c r="V996" s="348"/>
      <c r="W996" s="348"/>
      <c r="X996" s="348"/>
      <c r="Y996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96" s="422"/>
      <c r="AA996" s="349"/>
      <c r="AB996" s="349"/>
      <c r="AC996" s="349"/>
      <c r="AD996" s="349"/>
      <c r="AE996" s="349"/>
      <c r="AF996" s="349"/>
      <c r="AG996" s="349"/>
      <c r="AH996" s="349"/>
      <c r="AI996" s="349"/>
      <c r="AJ996" s="349"/>
      <c r="AK996" s="349"/>
      <c r="AL996" s="349"/>
      <c r="AM996" s="349"/>
      <c r="AN996" s="349"/>
      <c r="AO996" s="349"/>
      <c r="AP996" s="349"/>
      <c r="AQ996" s="349"/>
    </row>
    <row r="997" spans="1:100" s="8" customFormat="1" ht="43.5" customHeight="1" x14ac:dyDescent="0.25">
      <c r="A997" s="311" t="s">
        <v>205</v>
      </c>
      <c r="B997" s="369" t="s">
        <v>913</v>
      </c>
      <c r="C997" s="398" t="s">
        <v>920</v>
      </c>
      <c r="D997" s="314"/>
      <c r="E997" s="306" t="s">
        <v>1003</v>
      </c>
      <c r="F997" s="307" t="s">
        <v>1004</v>
      </c>
      <c r="G997" s="308" t="s">
        <v>1005</v>
      </c>
      <c r="H997" s="308" t="s">
        <v>2199</v>
      </c>
      <c r="I997" s="309">
        <v>574383.88</v>
      </c>
      <c r="J997" s="309">
        <f>-K3153/0.0833333333333333</f>
        <v>0</v>
      </c>
      <c r="K997" s="309"/>
      <c r="L997" s="317">
        <v>42746</v>
      </c>
      <c r="M997" s="317">
        <v>42748</v>
      </c>
      <c r="N997" s="310">
        <v>43112</v>
      </c>
      <c r="O997" s="337">
        <f>YEAR(N997)</f>
        <v>2018</v>
      </c>
      <c r="P997" s="336">
        <f>MONTH(N997)</f>
        <v>1</v>
      </c>
      <c r="Q997" s="332" t="str">
        <f>IF(P997&gt;9,CONCATENATE(O997,P997),CONCATENATE(O997,"0",P997))</f>
        <v>201801</v>
      </c>
      <c r="R997" s="311">
        <v>0</v>
      </c>
      <c r="S997" s="312">
        <v>0.05</v>
      </c>
      <c r="T997" s="312">
        <v>0</v>
      </c>
      <c r="U997" s="313"/>
      <c r="V997" s="363"/>
      <c r="W997" s="360"/>
      <c r="X997" s="363"/>
      <c r="Y997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97" s="348"/>
      <c r="AA997" s="349"/>
      <c r="AB997" s="349"/>
      <c r="AC997" s="349"/>
      <c r="AD997" s="349"/>
      <c r="AE997" s="349"/>
      <c r="AF997" s="349"/>
      <c r="AG997" s="349"/>
      <c r="AH997" s="349"/>
      <c r="AI997" s="349"/>
      <c r="AJ997" s="349"/>
      <c r="AK997" s="349"/>
      <c r="AL997" s="349"/>
      <c r="AM997" s="349"/>
      <c r="AN997" s="349"/>
      <c r="AO997" s="349"/>
      <c r="AP997" s="349"/>
      <c r="AQ997" s="349"/>
    </row>
    <row r="998" spans="1:100" s="8" customFormat="1" ht="43.5" customHeight="1" x14ac:dyDescent="0.25">
      <c r="A998" s="305" t="s">
        <v>205</v>
      </c>
      <c r="B998" s="361" t="s">
        <v>913</v>
      </c>
      <c r="C998" s="398" t="s">
        <v>920</v>
      </c>
      <c r="D998" s="306"/>
      <c r="E998" s="306" t="s">
        <v>380</v>
      </c>
      <c r="F998" s="307" t="s">
        <v>46</v>
      </c>
      <c r="G998" s="308" t="s">
        <v>1268</v>
      </c>
      <c r="H998" s="308" t="s">
        <v>134</v>
      </c>
      <c r="I998" s="309">
        <v>900000</v>
      </c>
      <c r="J998" s="309">
        <f>-K3123/0.0833333333333333</f>
        <v>0</v>
      </c>
      <c r="K998" s="309"/>
      <c r="L998" s="310">
        <v>42389</v>
      </c>
      <c r="M998" s="310">
        <v>42391</v>
      </c>
      <c r="N998" s="310">
        <v>43121</v>
      </c>
      <c r="O998" s="337">
        <f>YEAR(N998)</f>
        <v>2018</v>
      </c>
      <c r="P998" s="336">
        <f>MONTH(N998)</f>
        <v>1</v>
      </c>
      <c r="Q998" s="332" t="str">
        <f>IF(P998&gt;9,CONCATENATE(O998,P998),CONCATENATE(O998,"0",P998))</f>
        <v>201801</v>
      </c>
      <c r="R998" s="311" t="s">
        <v>36</v>
      </c>
      <c r="S998" s="312">
        <v>0</v>
      </c>
      <c r="T998" s="312">
        <v>0</v>
      </c>
      <c r="U998" s="308"/>
      <c r="V998" s="360"/>
      <c r="W998" s="360"/>
      <c r="X998" s="360"/>
      <c r="Y998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98" s="348"/>
      <c r="AA998" s="349"/>
      <c r="AB998" s="349"/>
      <c r="AC998" s="349"/>
      <c r="AD998" s="349"/>
      <c r="AE998" s="349"/>
      <c r="AF998" s="349"/>
      <c r="AG998" s="349"/>
      <c r="AH998" s="349"/>
      <c r="AI998" s="349"/>
      <c r="AJ998" s="349"/>
      <c r="AK998" s="349"/>
      <c r="AL998" s="349"/>
      <c r="AM998" s="349"/>
      <c r="AN998" s="349"/>
      <c r="AO998" s="349"/>
      <c r="AP998" s="349"/>
      <c r="AQ998" s="349"/>
    </row>
    <row r="999" spans="1:100" s="8" customFormat="1" ht="43.5" customHeight="1" x14ac:dyDescent="0.25">
      <c r="A999" s="311" t="s">
        <v>205</v>
      </c>
      <c r="B999" s="369" t="s">
        <v>913</v>
      </c>
      <c r="C999" s="398" t="s">
        <v>920</v>
      </c>
      <c r="D999" s="314" t="s">
        <v>2223</v>
      </c>
      <c r="E999" s="314" t="s">
        <v>381</v>
      </c>
      <c r="F999" s="315" t="s">
        <v>1255</v>
      </c>
      <c r="G999" s="313" t="s">
        <v>435</v>
      </c>
      <c r="H999" s="313" t="s">
        <v>1256</v>
      </c>
      <c r="I999" s="316">
        <v>187455.24</v>
      </c>
      <c r="J999" s="316">
        <f>-K3125/0.0833333333333333</f>
        <v>0</v>
      </c>
      <c r="K999" s="316"/>
      <c r="L999" s="317">
        <v>42725</v>
      </c>
      <c r="M999" s="317">
        <v>42767</v>
      </c>
      <c r="N999" s="318">
        <v>43131</v>
      </c>
      <c r="O999" s="336">
        <f>YEAR(N999)</f>
        <v>2018</v>
      </c>
      <c r="P999" s="336">
        <f>MONTH(N999)</f>
        <v>1</v>
      </c>
      <c r="Q999" s="326" t="str">
        <f>IF(P999&gt;9,CONCATENATE(O999,P999),CONCATENATE(O999,"0",P999))</f>
        <v>201801</v>
      </c>
      <c r="R999" s="354" t="s">
        <v>268</v>
      </c>
      <c r="S999" s="319">
        <v>0</v>
      </c>
      <c r="T999" s="319">
        <v>0</v>
      </c>
      <c r="U999" s="308"/>
      <c r="V999" s="363"/>
      <c r="W999" s="360"/>
      <c r="X999" s="363"/>
      <c r="Y999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999" s="348"/>
      <c r="AA999" s="349"/>
      <c r="AB999" s="349"/>
      <c r="AC999" s="349"/>
      <c r="AD999" s="349"/>
      <c r="AE999" s="349"/>
      <c r="AF999" s="349"/>
      <c r="AG999" s="349"/>
      <c r="AH999" s="349"/>
      <c r="AI999" s="349"/>
      <c r="AJ999" s="349"/>
      <c r="AK999" s="349"/>
      <c r="AL999" s="349"/>
      <c r="AM999" s="349"/>
      <c r="AN999" s="349"/>
      <c r="AO999" s="349"/>
      <c r="AP999" s="349"/>
      <c r="AQ999" s="349"/>
    </row>
    <row r="1000" spans="1:100" s="8" customFormat="1" ht="43.5" customHeight="1" x14ac:dyDescent="0.25">
      <c r="A1000" s="305" t="s">
        <v>205</v>
      </c>
      <c r="B1000" s="361" t="s">
        <v>913</v>
      </c>
      <c r="C1000" s="398" t="s">
        <v>920</v>
      </c>
      <c r="D1000" s="306" t="s">
        <v>55</v>
      </c>
      <c r="E1000" s="306" t="s">
        <v>380</v>
      </c>
      <c r="F1000" s="366" t="s">
        <v>1035</v>
      </c>
      <c r="G1000" s="308" t="s">
        <v>0</v>
      </c>
      <c r="H1000" s="308" t="s">
        <v>1</v>
      </c>
      <c r="I1000" s="309">
        <v>2590750</v>
      </c>
      <c r="J1000" s="309">
        <f>-K3130/0.0833333333333333</f>
        <v>0</v>
      </c>
      <c r="K1000" s="309"/>
      <c r="L1000" s="310">
        <v>42823</v>
      </c>
      <c r="M1000" s="310">
        <v>42796</v>
      </c>
      <c r="N1000" s="310">
        <v>43160</v>
      </c>
      <c r="O1000" s="337">
        <f>YEAR(N1000)</f>
        <v>2018</v>
      </c>
      <c r="P1000" s="336">
        <f>MONTH(N1000)</f>
        <v>3</v>
      </c>
      <c r="Q1000" s="332" t="str">
        <f>IF(P1000&gt;9,CONCATENATE(O1000,P1000),CONCATENATE(O1000,"0",P1000))</f>
        <v>201803</v>
      </c>
      <c r="R1000" s="354">
        <v>0</v>
      </c>
      <c r="S1000" s="312">
        <v>0.15</v>
      </c>
      <c r="T1000" s="312">
        <v>0.05</v>
      </c>
      <c r="U1000" s="308"/>
      <c r="V1000" s="363"/>
      <c r="W1000" s="360"/>
      <c r="X1000" s="363"/>
      <c r="Y1000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00" s="348"/>
      <c r="AA1000" s="349"/>
      <c r="AB1000" s="349"/>
      <c r="AC1000" s="349"/>
      <c r="AD1000" s="349"/>
      <c r="AE1000" s="349"/>
      <c r="AF1000" s="349"/>
      <c r="AG1000" s="349"/>
      <c r="AH1000" s="349"/>
      <c r="AI1000" s="349"/>
      <c r="AJ1000" s="349"/>
      <c r="AK1000" s="349"/>
      <c r="AL1000" s="349"/>
      <c r="AM1000" s="349"/>
      <c r="AN1000" s="349"/>
      <c r="AO1000" s="349"/>
      <c r="AP1000" s="349"/>
      <c r="AQ1000" s="349"/>
      <c r="AR1000" s="7"/>
      <c r="AS1000" s="7"/>
      <c r="AT1000" s="7"/>
      <c r="AU1000" s="7"/>
      <c r="AV1000" s="7"/>
      <c r="AW1000" s="7"/>
      <c r="AX1000" s="7"/>
      <c r="AY1000" s="7"/>
      <c r="AZ1000" s="7"/>
      <c r="BA1000" s="7"/>
      <c r="BB1000" s="7"/>
      <c r="BC1000" s="7"/>
      <c r="BD1000" s="7"/>
      <c r="BE1000" s="7"/>
      <c r="BF1000" s="7"/>
      <c r="BG1000" s="7"/>
      <c r="BH1000" s="7"/>
      <c r="BI1000" s="7"/>
      <c r="BJ1000" s="7"/>
      <c r="BK1000" s="7"/>
      <c r="BL1000" s="7"/>
      <c r="BM1000" s="7"/>
      <c r="BN1000" s="7"/>
      <c r="BO1000" s="7"/>
      <c r="BP1000" s="7"/>
      <c r="BQ1000" s="7"/>
      <c r="BR1000" s="7"/>
      <c r="BS1000" s="7"/>
      <c r="BT1000" s="7"/>
      <c r="BU1000" s="7"/>
      <c r="BV1000" s="7"/>
      <c r="BW1000" s="7"/>
      <c r="BX1000" s="7"/>
      <c r="BY1000" s="7"/>
      <c r="BZ1000" s="7"/>
      <c r="CA1000" s="7"/>
      <c r="CB1000" s="7"/>
      <c r="CC1000" s="7"/>
      <c r="CD1000" s="7"/>
      <c r="CE1000" s="7"/>
      <c r="CF1000" s="7"/>
      <c r="CG1000" s="7"/>
      <c r="CH1000" s="7"/>
      <c r="CI1000" s="7"/>
      <c r="CJ1000" s="7"/>
      <c r="CK1000" s="7"/>
      <c r="CL1000" s="7"/>
      <c r="CM1000" s="7"/>
      <c r="CN1000" s="7"/>
      <c r="CO1000" s="7"/>
      <c r="CP1000" s="7"/>
      <c r="CQ1000" s="7"/>
      <c r="CR1000" s="7"/>
      <c r="CS1000" s="7"/>
      <c r="CT1000" s="7"/>
      <c r="CU1000" s="7"/>
      <c r="CV1000" s="7"/>
    </row>
    <row r="1001" spans="1:100" s="8" customFormat="1" ht="43.5" customHeight="1" x14ac:dyDescent="0.25">
      <c r="A1001" s="311" t="s">
        <v>205</v>
      </c>
      <c r="B1001" s="369" t="s">
        <v>913</v>
      </c>
      <c r="C1001" s="398" t="s">
        <v>920</v>
      </c>
      <c r="D1001" s="314"/>
      <c r="E1001" s="306" t="s">
        <v>381</v>
      </c>
      <c r="F1001" s="307" t="s">
        <v>46</v>
      </c>
      <c r="G1001" s="308" t="s">
        <v>586</v>
      </c>
      <c r="H1001" s="308" t="s">
        <v>665</v>
      </c>
      <c r="I1001" s="309">
        <v>300000</v>
      </c>
      <c r="J1001" s="309">
        <f>-K3132/0.0833333333333333</f>
        <v>0</v>
      </c>
      <c r="K1001" s="309"/>
      <c r="L1001" s="310">
        <v>42431</v>
      </c>
      <c r="M1001" s="310">
        <v>42431</v>
      </c>
      <c r="N1001" s="310">
        <v>43160</v>
      </c>
      <c r="O1001" s="337">
        <f>YEAR(N1001)</f>
        <v>2018</v>
      </c>
      <c r="P1001" s="336">
        <f>MONTH(N1001)</f>
        <v>3</v>
      </c>
      <c r="Q1001" s="332" t="str">
        <f>IF(P1001&gt;9,CONCATENATE(O1001,P1001),CONCATENATE(O1001,"0",P1001))</f>
        <v>201803</v>
      </c>
      <c r="R1001" s="311" t="s">
        <v>89</v>
      </c>
      <c r="S1001" s="312">
        <v>0</v>
      </c>
      <c r="T1001" s="312">
        <v>0</v>
      </c>
      <c r="U1001" s="308"/>
      <c r="V1001" s="360"/>
      <c r="W1001" s="360"/>
      <c r="X1001" s="360"/>
      <c r="Y1001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01" s="348"/>
      <c r="AA1001" s="348"/>
      <c r="AB1001" s="348"/>
      <c r="AC1001" s="348"/>
      <c r="AD1001" s="348"/>
      <c r="AE1001" s="348"/>
      <c r="AF1001" s="348"/>
      <c r="AG1001" s="348"/>
      <c r="AH1001" s="348"/>
      <c r="AI1001" s="348"/>
      <c r="AJ1001" s="348"/>
      <c r="AK1001" s="348"/>
      <c r="AL1001" s="348"/>
      <c r="AM1001" s="348"/>
      <c r="AN1001" s="348"/>
      <c r="AO1001" s="348"/>
      <c r="AP1001" s="348"/>
      <c r="AQ1001" s="348"/>
      <c r="AR1001" s="7"/>
      <c r="AS1001" s="7"/>
      <c r="AT1001" s="7"/>
      <c r="AU1001" s="7"/>
      <c r="AV1001" s="7"/>
      <c r="AW1001" s="7"/>
      <c r="AX1001" s="7"/>
      <c r="AY1001" s="7"/>
      <c r="AZ1001" s="7"/>
      <c r="BA1001" s="7"/>
      <c r="BB1001" s="7"/>
      <c r="BC1001" s="7"/>
      <c r="BD1001" s="7"/>
      <c r="BE1001" s="7"/>
      <c r="BF1001" s="7"/>
      <c r="BG1001" s="7"/>
      <c r="BH1001" s="7"/>
      <c r="BI1001" s="7"/>
      <c r="BJ1001" s="7"/>
      <c r="BK1001" s="7"/>
      <c r="BL1001" s="7"/>
      <c r="BM1001" s="7"/>
      <c r="BN1001" s="7"/>
      <c r="BO1001" s="7"/>
      <c r="BP1001" s="7"/>
      <c r="BQ1001" s="7"/>
      <c r="BR1001" s="7"/>
      <c r="BS1001" s="7"/>
      <c r="BT1001" s="7"/>
      <c r="BU1001" s="7"/>
      <c r="BV1001" s="7"/>
      <c r="BW1001" s="7"/>
      <c r="BX1001" s="7"/>
      <c r="BY1001" s="7"/>
      <c r="BZ1001" s="7"/>
      <c r="CA1001" s="7"/>
      <c r="CB1001" s="7"/>
      <c r="CC1001" s="7"/>
      <c r="CD1001" s="7"/>
      <c r="CE1001" s="7"/>
      <c r="CF1001" s="7"/>
      <c r="CG1001" s="7"/>
      <c r="CH1001" s="7"/>
      <c r="CI1001" s="7"/>
      <c r="CJ1001" s="7"/>
      <c r="CK1001" s="7"/>
      <c r="CL1001" s="7"/>
      <c r="CM1001" s="7"/>
      <c r="CN1001" s="7"/>
      <c r="CO1001" s="7"/>
      <c r="CP1001" s="7"/>
      <c r="CQ1001" s="7"/>
      <c r="CR1001" s="7"/>
      <c r="CS1001" s="7"/>
      <c r="CT1001" s="7"/>
      <c r="CU1001" s="7"/>
      <c r="CV1001" s="7"/>
    </row>
    <row r="1002" spans="1:100" s="8" customFormat="1" ht="43.5" customHeight="1" x14ac:dyDescent="0.25">
      <c r="A1002" s="305" t="s">
        <v>205</v>
      </c>
      <c r="B1002" s="361" t="s">
        <v>913</v>
      </c>
      <c r="C1002" s="398" t="s">
        <v>920</v>
      </c>
      <c r="D1002" s="306" t="s">
        <v>219</v>
      </c>
      <c r="E1002" s="306" t="s">
        <v>381</v>
      </c>
      <c r="F1002" s="307" t="s">
        <v>1037</v>
      </c>
      <c r="G1002" s="308" t="s">
        <v>436</v>
      </c>
      <c r="H1002" s="308" t="s">
        <v>1038</v>
      </c>
      <c r="I1002" s="309">
        <v>297186</v>
      </c>
      <c r="J1002" s="309">
        <f>-K3137/0.0833333333333333</f>
        <v>0</v>
      </c>
      <c r="K1002" s="309"/>
      <c r="L1002" s="310">
        <v>42795</v>
      </c>
      <c r="M1002" s="310">
        <v>42826</v>
      </c>
      <c r="N1002" s="310">
        <v>43190</v>
      </c>
      <c r="O1002" s="337">
        <f>YEAR(N1002)</f>
        <v>2018</v>
      </c>
      <c r="P1002" s="336">
        <f>MONTH(N1002)</f>
        <v>3</v>
      </c>
      <c r="Q1002" s="332" t="str">
        <f>IF(P1002&gt;9,CONCATENATE(O1002,P1002),CONCATENATE(O1002,"0",P1002))</f>
        <v>201803</v>
      </c>
      <c r="R1002" s="311">
        <v>0</v>
      </c>
      <c r="S1002" s="312">
        <v>0.14000000000000001</v>
      </c>
      <c r="T1002" s="312">
        <v>0</v>
      </c>
      <c r="U1002" s="308"/>
      <c r="V1002" s="360"/>
      <c r="W1002" s="360"/>
      <c r="X1002" s="360"/>
      <c r="Y1002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02" s="422"/>
      <c r="AA1002" s="349"/>
      <c r="AB1002" s="349"/>
      <c r="AC1002" s="349"/>
      <c r="AD1002" s="349"/>
      <c r="AE1002" s="349"/>
      <c r="AF1002" s="349"/>
      <c r="AG1002" s="349"/>
      <c r="AH1002" s="349"/>
      <c r="AI1002" s="349"/>
      <c r="AJ1002" s="349"/>
      <c r="AK1002" s="349"/>
      <c r="AL1002" s="349"/>
      <c r="AM1002" s="349"/>
      <c r="AN1002" s="349"/>
      <c r="AO1002" s="349"/>
      <c r="AP1002" s="349"/>
      <c r="AQ1002" s="349"/>
    </row>
    <row r="1003" spans="1:100" s="8" customFormat="1" ht="43.5" customHeight="1" x14ac:dyDescent="0.25">
      <c r="A1003" s="305" t="s">
        <v>205</v>
      </c>
      <c r="B1003" s="361" t="s">
        <v>913</v>
      </c>
      <c r="C1003" s="398" t="s">
        <v>920</v>
      </c>
      <c r="D1003" s="306" t="s">
        <v>2545</v>
      </c>
      <c r="E1003" s="306" t="s">
        <v>380</v>
      </c>
      <c r="F1003" s="366" t="s">
        <v>1795</v>
      </c>
      <c r="G1003" s="308" t="s">
        <v>2544</v>
      </c>
      <c r="H1003" s="356" t="s">
        <v>2348</v>
      </c>
      <c r="I1003" s="309">
        <v>1500000</v>
      </c>
      <c r="J1003" s="309">
        <f>-K3123/0.0833333333333333</f>
        <v>0</v>
      </c>
      <c r="K1003" s="309"/>
      <c r="L1003" s="310">
        <v>42774</v>
      </c>
      <c r="M1003" s="310">
        <v>42095</v>
      </c>
      <c r="N1003" s="310">
        <v>43190</v>
      </c>
      <c r="O1003" s="337">
        <f>YEAR(N1003)</f>
        <v>2018</v>
      </c>
      <c r="P1003" s="336">
        <f>MONTH(N1003)</f>
        <v>3</v>
      </c>
      <c r="Q1003" s="332" t="str">
        <f>IF(P1003&gt;9,CONCATENATE(O1003,P1003),CONCATENATE(O1003,"0",P1003))</f>
        <v>201803</v>
      </c>
      <c r="R1003" s="354" t="s">
        <v>89</v>
      </c>
      <c r="S1003" s="312">
        <v>0.13</v>
      </c>
      <c r="T1003" s="312">
        <v>0.03</v>
      </c>
      <c r="U1003" s="313"/>
      <c r="V1003" s="360"/>
      <c r="W1003" s="360"/>
      <c r="X1003" s="360"/>
      <c r="Y1003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03" s="422"/>
      <c r="AA1003" s="348"/>
      <c r="AB1003" s="348"/>
      <c r="AC1003" s="348"/>
      <c r="AD1003" s="348"/>
      <c r="AE1003" s="348"/>
      <c r="AF1003" s="348"/>
      <c r="AG1003" s="348"/>
      <c r="AH1003" s="348"/>
      <c r="AI1003" s="348"/>
      <c r="AJ1003" s="348"/>
      <c r="AK1003" s="348"/>
      <c r="AL1003" s="348"/>
      <c r="AM1003" s="348"/>
      <c r="AN1003" s="348"/>
      <c r="AO1003" s="348"/>
      <c r="AP1003" s="348"/>
      <c r="AQ1003" s="348"/>
    </row>
    <row r="1004" spans="1:100" s="8" customFormat="1" ht="43.5" customHeight="1" x14ac:dyDescent="0.25">
      <c r="A1004" s="379" t="s">
        <v>205</v>
      </c>
      <c r="B1004" s="382" t="s">
        <v>913</v>
      </c>
      <c r="C1004" s="370" t="s">
        <v>920</v>
      </c>
      <c r="D1004" s="365" t="s">
        <v>2546</v>
      </c>
      <c r="E1004" s="365" t="s">
        <v>380</v>
      </c>
      <c r="F1004" s="366" t="s">
        <v>1795</v>
      </c>
      <c r="G1004" s="356" t="s">
        <v>2544</v>
      </c>
      <c r="H1004" s="356" t="s">
        <v>1796</v>
      </c>
      <c r="I1004" s="388">
        <v>1500000</v>
      </c>
      <c r="J1004" s="388">
        <f>-K2570/0.0833333333333333</f>
        <v>0</v>
      </c>
      <c r="K1004" s="388"/>
      <c r="L1004" s="367">
        <v>42774</v>
      </c>
      <c r="M1004" s="367">
        <v>42095</v>
      </c>
      <c r="N1004" s="367">
        <v>43190</v>
      </c>
      <c r="O1004" s="389">
        <f>YEAR(N1004)</f>
        <v>2018</v>
      </c>
      <c r="P1004" s="374">
        <f>MONTH(N1004)</f>
        <v>3</v>
      </c>
      <c r="Q1004" s="390" t="str">
        <f>IF(P1004&gt;9,CONCATENATE(O1004,P1004),CONCATENATE(O1004,"0",P1004))</f>
        <v>201803</v>
      </c>
      <c r="R1004" s="354" t="s">
        <v>89</v>
      </c>
      <c r="S1004" s="391">
        <v>0.13</v>
      </c>
      <c r="T1004" s="391">
        <v>0.03</v>
      </c>
      <c r="U1004" s="355"/>
      <c r="V1004" s="348"/>
      <c r="W1004" s="348"/>
      <c r="X1004" s="348"/>
      <c r="Y1004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04" s="422"/>
      <c r="AA1004" s="348"/>
      <c r="AB1004" s="348"/>
      <c r="AC1004" s="348"/>
      <c r="AD1004" s="348"/>
      <c r="AE1004" s="348"/>
      <c r="AF1004" s="348"/>
      <c r="AG1004" s="348"/>
      <c r="AH1004" s="348"/>
      <c r="AI1004" s="348"/>
      <c r="AJ1004" s="348"/>
      <c r="AK1004" s="348"/>
      <c r="AL1004" s="348"/>
      <c r="AM1004" s="348"/>
      <c r="AN1004" s="348"/>
      <c r="AO1004" s="348"/>
      <c r="AP1004" s="348"/>
      <c r="AQ1004" s="348"/>
    </row>
    <row r="1005" spans="1:100" s="8" customFormat="1" ht="43.5" customHeight="1" x14ac:dyDescent="0.25">
      <c r="A1005" s="305" t="s">
        <v>205</v>
      </c>
      <c r="B1005" s="361" t="s">
        <v>913</v>
      </c>
      <c r="C1005" s="398" t="s">
        <v>920</v>
      </c>
      <c r="D1005" s="306"/>
      <c r="E1005" s="320" t="s">
        <v>380</v>
      </c>
      <c r="F1005" s="307" t="s">
        <v>1054</v>
      </c>
      <c r="G1005" s="308" t="s">
        <v>181</v>
      </c>
      <c r="H1005" s="308" t="s">
        <v>134</v>
      </c>
      <c r="I1005" s="309">
        <v>9056985</v>
      </c>
      <c r="J1005" s="309">
        <f>-K3140/0.0833333333333333</f>
        <v>0</v>
      </c>
      <c r="K1005" s="309"/>
      <c r="L1005" s="310">
        <v>42795</v>
      </c>
      <c r="M1005" s="310">
        <v>42833</v>
      </c>
      <c r="N1005" s="310">
        <v>43197</v>
      </c>
      <c r="O1005" s="337">
        <f>YEAR(N1005)</f>
        <v>2018</v>
      </c>
      <c r="P1005" s="336">
        <f>MONTH(N1005)</f>
        <v>4</v>
      </c>
      <c r="Q1005" s="332" t="str">
        <f>IF(P1005&gt;9,CONCATENATE(O1005,P1005),CONCATENATE(O1005,"0",P1005))</f>
        <v>201804</v>
      </c>
      <c r="R1005" s="311">
        <v>0</v>
      </c>
      <c r="S1005" s="312">
        <v>0.1</v>
      </c>
      <c r="T1005" s="312">
        <v>0.03</v>
      </c>
      <c r="U1005" s="308"/>
      <c r="V1005" s="360"/>
      <c r="W1005" s="360"/>
      <c r="X1005" s="360"/>
      <c r="Y1005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05" s="348"/>
      <c r="AA1005" s="348"/>
      <c r="AB1005" s="348"/>
      <c r="AC1005" s="348"/>
      <c r="AD1005" s="348"/>
      <c r="AE1005" s="348"/>
      <c r="AF1005" s="348"/>
      <c r="AG1005" s="348"/>
      <c r="AH1005" s="348"/>
      <c r="AI1005" s="348"/>
      <c r="AJ1005" s="348"/>
      <c r="AK1005" s="348"/>
      <c r="AL1005" s="348"/>
      <c r="AM1005" s="348"/>
      <c r="AN1005" s="348"/>
      <c r="AO1005" s="348"/>
      <c r="AP1005" s="348"/>
      <c r="AQ1005" s="348"/>
    </row>
    <row r="1006" spans="1:100" s="8" customFormat="1" ht="43.5" customHeight="1" x14ac:dyDescent="0.25">
      <c r="A1006" s="311" t="s">
        <v>205</v>
      </c>
      <c r="B1006" s="369" t="s">
        <v>913</v>
      </c>
      <c r="C1006" s="398" t="s">
        <v>920</v>
      </c>
      <c r="D1006" s="314"/>
      <c r="E1006" s="306" t="s">
        <v>381</v>
      </c>
      <c r="F1006" s="315" t="s">
        <v>3316</v>
      </c>
      <c r="G1006" s="313" t="s">
        <v>3317</v>
      </c>
      <c r="H1006" s="313" t="s">
        <v>3318</v>
      </c>
      <c r="I1006" s="309">
        <v>100000</v>
      </c>
      <c r="J1006" s="309">
        <f>-K2630/0.0833333333333333</f>
        <v>0</v>
      </c>
      <c r="K1006" s="309"/>
      <c r="L1006" s="317">
        <v>42823</v>
      </c>
      <c r="M1006" s="317">
        <v>42840</v>
      </c>
      <c r="N1006" s="318">
        <v>43204</v>
      </c>
      <c r="O1006" s="336">
        <f>YEAR(N1006)</f>
        <v>2018</v>
      </c>
      <c r="P1006" s="336">
        <f>MONTH(N1006)</f>
        <v>4</v>
      </c>
      <c r="Q1006" s="326" t="str">
        <f>IF(P1006&gt;9,CONCATENATE(O1006,P1006),CONCATENATE(O1006,"0",P1006))</f>
        <v>201804</v>
      </c>
      <c r="R1006" s="311" t="s">
        <v>45</v>
      </c>
      <c r="S1006" s="312">
        <v>0</v>
      </c>
      <c r="T1006" s="312">
        <v>0</v>
      </c>
      <c r="U1006" s="313"/>
      <c r="V1006" s="363"/>
      <c r="W1006" s="360"/>
      <c r="X1006" s="363"/>
      <c r="Y1006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06" s="360"/>
      <c r="AA1006" s="363"/>
      <c r="AB1006" s="363"/>
      <c r="AC1006" s="363"/>
      <c r="AD1006" s="363"/>
      <c r="AE1006" s="363"/>
      <c r="AF1006" s="363"/>
      <c r="AG1006" s="363"/>
      <c r="AH1006" s="363"/>
      <c r="AI1006" s="363"/>
      <c r="AJ1006" s="363"/>
      <c r="AK1006" s="363"/>
      <c r="AL1006" s="363"/>
      <c r="AM1006" s="363"/>
      <c r="AN1006" s="363"/>
      <c r="AO1006" s="363"/>
      <c r="AP1006" s="363"/>
      <c r="AQ1006" s="363"/>
    </row>
    <row r="1007" spans="1:100" s="8" customFormat="1" ht="43.5" customHeight="1" x14ac:dyDescent="0.25">
      <c r="A1007" s="311" t="s">
        <v>205</v>
      </c>
      <c r="B1007" s="354" t="s">
        <v>913</v>
      </c>
      <c r="C1007" s="398" t="s">
        <v>920</v>
      </c>
      <c r="D1007" s="314" t="s">
        <v>2465</v>
      </c>
      <c r="E1007" s="314" t="s">
        <v>381</v>
      </c>
      <c r="F1007" s="315" t="s">
        <v>46</v>
      </c>
      <c r="G1007" s="313" t="s">
        <v>209</v>
      </c>
      <c r="H1007" s="313" t="s">
        <v>210</v>
      </c>
      <c r="I1007" s="316">
        <v>300000</v>
      </c>
      <c r="J1007" s="316">
        <f>-K3171/0.0833333333333333</f>
        <v>0</v>
      </c>
      <c r="K1007" s="316"/>
      <c r="L1007" s="317">
        <v>42116</v>
      </c>
      <c r="M1007" s="317">
        <v>42116</v>
      </c>
      <c r="N1007" s="317">
        <v>43211</v>
      </c>
      <c r="O1007" s="338">
        <f>YEAR(N1007)</f>
        <v>2018</v>
      </c>
      <c r="P1007" s="336">
        <f>MONTH(N1007)</f>
        <v>4</v>
      </c>
      <c r="Q1007" s="333" t="str">
        <f>IF(P1007&gt;9,CONCATENATE(O1007,P1007),CONCATENATE(O1007,"0",P1007))</f>
        <v>201804</v>
      </c>
      <c r="R1007" s="311">
        <v>0</v>
      </c>
      <c r="S1007" s="319">
        <v>0</v>
      </c>
      <c r="T1007" s="319">
        <v>0</v>
      </c>
      <c r="U1007" s="356"/>
      <c r="V1007" s="360"/>
      <c r="W1007" s="360"/>
      <c r="X1007" s="360"/>
      <c r="Y1007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07" s="348"/>
      <c r="AA1007" s="349"/>
      <c r="AB1007" s="349"/>
      <c r="AC1007" s="349"/>
      <c r="AD1007" s="349"/>
      <c r="AE1007" s="349"/>
      <c r="AF1007" s="349"/>
      <c r="AG1007" s="349"/>
      <c r="AH1007" s="349"/>
      <c r="AI1007" s="349"/>
      <c r="AJ1007" s="349"/>
      <c r="AK1007" s="349"/>
      <c r="AL1007" s="349"/>
      <c r="AM1007" s="349"/>
      <c r="AN1007" s="349"/>
      <c r="AO1007" s="349"/>
      <c r="AP1007" s="349"/>
      <c r="AQ1007" s="349"/>
    </row>
    <row r="1008" spans="1:100" s="8" customFormat="1" ht="43.5" customHeight="1" x14ac:dyDescent="0.25">
      <c r="A1008" s="305" t="s">
        <v>205</v>
      </c>
      <c r="B1008" s="361" t="s">
        <v>913</v>
      </c>
      <c r="C1008" s="398" t="s">
        <v>920</v>
      </c>
      <c r="D1008" s="306"/>
      <c r="E1008" s="306" t="s">
        <v>381</v>
      </c>
      <c r="F1008" s="307" t="s">
        <v>3371</v>
      </c>
      <c r="G1008" s="308" t="s">
        <v>3372</v>
      </c>
      <c r="H1008" s="308" t="s">
        <v>300</v>
      </c>
      <c r="I1008" s="309">
        <v>3000000</v>
      </c>
      <c r="J1008" s="309">
        <f>-K3142/0.0833333333333333</f>
        <v>0</v>
      </c>
      <c r="K1008" s="309"/>
      <c r="L1008" s="310">
        <v>42858</v>
      </c>
      <c r="M1008" s="310">
        <v>42859</v>
      </c>
      <c r="N1008" s="310">
        <v>43223</v>
      </c>
      <c r="O1008" s="337">
        <f>YEAR(N1008)</f>
        <v>2018</v>
      </c>
      <c r="P1008" s="336">
        <f>MONTH(N1008)</f>
        <v>5</v>
      </c>
      <c r="Q1008" s="332" t="str">
        <f>IF(P1008&gt;9,CONCATENATE(O1008,P1008),CONCATENATE(O1008,"0",P1008))</f>
        <v>201805</v>
      </c>
      <c r="R1008" s="354" t="s">
        <v>45</v>
      </c>
      <c r="S1008" s="312">
        <v>0</v>
      </c>
      <c r="T1008" s="312">
        <v>0</v>
      </c>
      <c r="U1008" s="356"/>
      <c r="V1008" s="363"/>
      <c r="W1008" s="360"/>
      <c r="X1008" s="363"/>
      <c r="Y1008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08" s="348"/>
      <c r="AA1008" s="348"/>
      <c r="AB1008" s="348"/>
      <c r="AC1008" s="348"/>
      <c r="AD1008" s="348"/>
      <c r="AE1008" s="348"/>
      <c r="AF1008" s="348"/>
      <c r="AG1008" s="348"/>
      <c r="AH1008" s="348"/>
      <c r="AI1008" s="348"/>
      <c r="AJ1008" s="348"/>
      <c r="AK1008" s="348"/>
      <c r="AL1008" s="348"/>
      <c r="AM1008" s="348"/>
      <c r="AN1008" s="348"/>
      <c r="AO1008" s="348"/>
      <c r="AP1008" s="348"/>
      <c r="AQ1008" s="348"/>
    </row>
    <row r="1009" spans="1:100" s="8" customFormat="1" ht="43.5" customHeight="1" x14ac:dyDescent="0.25">
      <c r="A1009" s="311" t="s">
        <v>205</v>
      </c>
      <c r="B1009" s="369" t="s">
        <v>913</v>
      </c>
      <c r="C1009" s="398" t="s">
        <v>920</v>
      </c>
      <c r="D1009" s="314" t="s">
        <v>2414</v>
      </c>
      <c r="E1009" s="314" t="s">
        <v>381</v>
      </c>
      <c r="F1009" s="315" t="s">
        <v>1091</v>
      </c>
      <c r="G1009" s="313" t="s">
        <v>1092</v>
      </c>
      <c r="H1009" s="313" t="s">
        <v>1093</v>
      </c>
      <c r="I1009" s="316">
        <v>811864</v>
      </c>
      <c r="J1009" s="316">
        <f>-K2545/0.0833333333333333</f>
        <v>0</v>
      </c>
      <c r="K1009" s="316"/>
      <c r="L1009" s="317">
        <v>42830</v>
      </c>
      <c r="M1009" s="317">
        <v>42863</v>
      </c>
      <c r="N1009" s="317">
        <v>43227</v>
      </c>
      <c r="O1009" s="338">
        <f>YEAR(N1009)</f>
        <v>2018</v>
      </c>
      <c r="P1009" s="336">
        <f>MONTH(N1009)</f>
        <v>5</v>
      </c>
      <c r="Q1009" s="333" t="str">
        <f>IF(P1009&gt;9,CONCATENATE(O1009,P1009),CONCATENATE(O1009,"0",P1009))</f>
        <v>201805</v>
      </c>
      <c r="R1009" s="311">
        <v>0</v>
      </c>
      <c r="S1009" s="319">
        <v>0</v>
      </c>
      <c r="T1009" s="319">
        <v>0</v>
      </c>
      <c r="U1009" s="313"/>
      <c r="V1009" s="363"/>
      <c r="W1009" s="360"/>
      <c r="X1009" s="363"/>
      <c r="Y1009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09" s="422"/>
      <c r="AA1009" s="349"/>
      <c r="AB1009" s="349"/>
      <c r="AC1009" s="349"/>
      <c r="AD1009" s="349"/>
      <c r="AE1009" s="349"/>
      <c r="AF1009" s="349"/>
      <c r="AG1009" s="349"/>
      <c r="AH1009" s="349"/>
      <c r="AI1009" s="349"/>
      <c r="AJ1009" s="349"/>
      <c r="AK1009" s="349"/>
      <c r="AL1009" s="349"/>
      <c r="AM1009" s="349"/>
      <c r="AN1009" s="349"/>
      <c r="AO1009" s="349"/>
      <c r="AP1009" s="349"/>
      <c r="AQ1009" s="349"/>
    </row>
    <row r="1010" spans="1:100" s="8" customFormat="1" ht="43.5" customHeight="1" x14ac:dyDescent="0.25">
      <c r="A1010" s="305" t="s">
        <v>205</v>
      </c>
      <c r="B1010" s="361" t="s">
        <v>913</v>
      </c>
      <c r="C1010" s="398" t="s">
        <v>920</v>
      </c>
      <c r="D1010" s="306" t="s">
        <v>2564</v>
      </c>
      <c r="E1010" s="306" t="s">
        <v>380</v>
      </c>
      <c r="F1010" s="307" t="s">
        <v>1097</v>
      </c>
      <c r="G1010" s="308" t="s">
        <v>434</v>
      </c>
      <c r="H1010" s="308" t="s">
        <v>1098</v>
      </c>
      <c r="I1010" s="309">
        <v>200000</v>
      </c>
      <c r="J1010" s="309">
        <f>-K3141/0.0833333333333333</f>
        <v>0</v>
      </c>
      <c r="K1010" s="309"/>
      <c r="L1010" s="310">
        <v>42830</v>
      </c>
      <c r="M1010" s="310">
        <v>42877</v>
      </c>
      <c r="N1010" s="310">
        <v>43241</v>
      </c>
      <c r="O1010" s="337">
        <f>YEAR(N1010)</f>
        <v>2018</v>
      </c>
      <c r="P1010" s="336">
        <f>MONTH(N1010)</f>
        <v>5</v>
      </c>
      <c r="Q1010" s="332" t="str">
        <f>IF(P1010&gt;9,CONCATENATE(O1010,P1010),CONCATENATE(O1010,"0",P1010))</f>
        <v>201805</v>
      </c>
      <c r="R1010" s="311">
        <v>0</v>
      </c>
      <c r="S1010" s="312">
        <v>0.15</v>
      </c>
      <c r="T1010" s="312">
        <v>0.05</v>
      </c>
      <c r="U1010" s="308"/>
      <c r="V1010" s="360"/>
      <c r="W1010" s="360"/>
      <c r="X1010" s="360"/>
      <c r="Y1010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10" s="422"/>
      <c r="AA1010" s="349"/>
      <c r="AB1010" s="349"/>
      <c r="AC1010" s="349"/>
      <c r="AD1010" s="349"/>
      <c r="AE1010" s="349"/>
      <c r="AF1010" s="349"/>
      <c r="AG1010" s="349"/>
      <c r="AH1010" s="349"/>
      <c r="AI1010" s="349"/>
      <c r="AJ1010" s="349"/>
      <c r="AK1010" s="349"/>
      <c r="AL1010" s="349"/>
      <c r="AM1010" s="349"/>
      <c r="AN1010" s="349"/>
      <c r="AO1010" s="349"/>
      <c r="AP1010" s="349"/>
      <c r="AQ1010" s="349"/>
    </row>
    <row r="1011" spans="1:100" s="8" customFormat="1" ht="43.5" customHeight="1" x14ac:dyDescent="0.25">
      <c r="A1011" s="305" t="s">
        <v>205</v>
      </c>
      <c r="B1011" s="361" t="s">
        <v>913</v>
      </c>
      <c r="C1011" s="398" t="s">
        <v>920</v>
      </c>
      <c r="D1011" s="306"/>
      <c r="E1011" s="306" t="s">
        <v>381</v>
      </c>
      <c r="F1011" s="307" t="s">
        <v>34</v>
      </c>
      <c r="G1011" s="308" t="s">
        <v>2510</v>
      </c>
      <c r="H1011" s="308" t="s">
        <v>2511</v>
      </c>
      <c r="I1011" s="309">
        <v>328400</v>
      </c>
      <c r="J1011" s="309">
        <f>-K2570/0.0833333333333333</f>
        <v>0</v>
      </c>
      <c r="K1011" s="309"/>
      <c r="L1011" s="310">
        <v>42837</v>
      </c>
      <c r="M1011" s="310">
        <v>42856</v>
      </c>
      <c r="N1011" s="310">
        <v>43251</v>
      </c>
      <c r="O1011" s="337">
        <f>YEAR(N1011)</f>
        <v>2018</v>
      </c>
      <c r="P1011" s="336">
        <f>MONTH(N1011)</f>
        <v>5</v>
      </c>
      <c r="Q1011" s="332" t="str">
        <f>IF(P1011&gt;9,CONCATENATE(O1011,P1011),CONCATENATE(O1011,"0",P1011))</f>
        <v>201805</v>
      </c>
      <c r="R1011" s="311" t="s">
        <v>268</v>
      </c>
      <c r="S1011" s="312">
        <v>0</v>
      </c>
      <c r="T1011" s="312">
        <v>0</v>
      </c>
      <c r="U1011" s="313"/>
      <c r="V1011" s="363"/>
      <c r="W1011" s="360"/>
      <c r="X1011" s="363"/>
      <c r="Y1011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11" s="385"/>
      <c r="AA1011" s="363"/>
      <c r="AB1011" s="363"/>
      <c r="AC1011" s="363"/>
      <c r="AD1011" s="363"/>
      <c r="AE1011" s="363"/>
      <c r="AF1011" s="363"/>
      <c r="AG1011" s="363"/>
      <c r="AH1011" s="363"/>
      <c r="AI1011" s="363"/>
      <c r="AJ1011" s="363"/>
      <c r="AK1011" s="363"/>
      <c r="AL1011" s="363"/>
      <c r="AM1011" s="363"/>
      <c r="AN1011" s="363"/>
      <c r="AO1011" s="363"/>
      <c r="AP1011" s="363"/>
      <c r="AQ1011" s="363"/>
    </row>
    <row r="1012" spans="1:100" s="8" customFormat="1" ht="43.5" customHeight="1" x14ac:dyDescent="0.25">
      <c r="A1012" s="305" t="s">
        <v>205</v>
      </c>
      <c r="B1012" s="361" t="s">
        <v>913</v>
      </c>
      <c r="C1012" s="398" t="s">
        <v>920</v>
      </c>
      <c r="D1012" s="306" t="s">
        <v>1751</v>
      </c>
      <c r="E1012" s="306" t="s">
        <v>392</v>
      </c>
      <c r="F1012" s="307" t="s">
        <v>1030</v>
      </c>
      <c r="G1012" s="308" t="s">
        <v>1031</v>
      </c>
      <c r="H1012" s="308" t="s">
        <v>1032</v>
      </c>
      <c r="I1012" s="309">
        <v>540000</v>
      </c>
      <c r="J1012" s="309">
        <f>-K2554/0.0833333333333333</f>
        <v>0</v>
      </c>
      <c r="K1012" s="309"/>
      <c r="L1012" s="310">
        <v>42858</v>
      </c>
      <c r="M1012" s="310">
        <v>42873</v>
      </c>
      <c r="N1012" s="310">
        <v>43252</v>
      </c>
      <c r="O1012" s="337">
        <f>YEAR(N1012)</f>
        <v>2018</v>
      </c>
      <c r="P1012" s="336">
        <f>MONTH(N1012)</f>
        <v>6</v>
      </c>
      <c r="Q1012" s="332" t="str">
        <f>IF(P1012&gt;9,CONCATENATE(O1012,P1012),CONCATENATE(O1012,"0",P1012))</f>
        <v>201806</v>
      </c>
      <c r="R1012" s="311">
        <v>0</v>
      </c>
      <c r="S1012" s="312">
        <v>0</v>
      </c>
      <c r="T1012" s="312">
        <v>0</v>
      </c>
      <c r="U1012" s="313"/>
      <c r="V1012" s="360"/>
      <c r="W1012" s="360"/>
      <c r="X1012" s="360"/>
      <c r="Y1012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12" s="348"/>
      <c r="AA1012" s="349"/>
      <c r="AB1012" s="349"/>
      <c r="AC1012" s="349"/>
      <c r="AD1012" s="349"/>
      <c r="AE1012" s="349"/>
      <c r="AF1012" s="349"/>
      <c r="AG1012" s="349"/>
      <c r="AH1012" s="349"/>
      <c r="AI1012" s="349"/>
      <c r="AJ1012" s="349"/>
      <c r="AK1012" s="349"/>
      <c r="AL1012" s="349"/>
      <c r="AM1012" s="349"/>
      <c r="AN1012" s="349"/>
      <c r="AO1012" s="349"/>
      <c r="AP1012" s="349"/>
      <c r="AQ1012" s="349"/>
    </row>
    <row r="1013" spans="1:100" s="8" customFormat="1" ht="43.5" customHeight="1" x14ac:dyDescent="0.25">
      <c r="A1013" s="379" t="s">
        <v>205</v>
      </c>
      <c r="B1013" s="382" t="s">
        <v>913</v>
      </c>
      <c r="C1013" s="370" t="s">
        <v>920</v>
      </c>
      <c r="D1013" s="365"/>
      <c r="E1013" s="365" t="s">
        <v>381</v>
      </c>
      <c r="F1013" s="366" t="s">
        <v>46</v>
      </c>
      <c r="G1013" s="356" t="s">
        <v>1966</v>
      </c>
      <c r="H1013" s="356" t="s">
        <v>1967</v>
      </c>
      <c r="I1013" s="388">
        <v>100000</v>
      </c>
      <c r="J1013" s="388">
        <f>-K2604/0.0833333333333333</f>
        <v>0</v>
      </c>
      <c r="K1013" s="388"/>
      <c r="L1013" s="367">
        <v>42207</v>
      </c>
      <c r="M1013" s="367">
        <v>42217</v>
      </c>
      <c r="N1013" s="367">
        <v>43312</v>
      </c>
      <c r="O1013" s="389">
        <f>YEAR(N1013)</f>
        <v>2018</v>
      </c>
      <c r="P1013" s="374">
        <f>MONTH(N1013)</f>
        <v>7</v>
      </c>
      <c r="Q1013" s="390" t="str">
        <f>IF(P1013&gt;9,CONCATENATE(O1013,P1013),CONCATENATE(O1013,"0",P1013))</f>
        <v>201807</v>
      </c>
      <c r="R1013" s="354" t="s">
        <v>44</v>
      </c>
      <c r="S1013" s="391">
        <v>0</v>
      </c>
      <c r="T1013" s="391">
        <v>0</v>
      </c>
      <c r="U1013" s="355"/>
      <c r="V1013" s="349"/>
      <c r="W1013" s="348"/>
      <c r="X1013" s="349"/>
      <c r="Y1013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13" s="348"/>
      <c r="AA1013" s="348"/>
      <c r="AB1013" s="348"/>
      <c r="AC1013" s="348"/>
      <c r="AD1013" s="348"/>
      <c r="AE1013" s="348"/>
      <c r="AF1013" s="348"/>
      <c r="AG1013" s="348"/>
      <c r="AH1013" s="348"/>
      <c r="AI1013" s="348"/>
      <c r="AJ1013" s="348"/>
      <c r="AK1013" s="348"/>
      <c r="AL1013" s="348"/>
      <c r="AM1013" s="348"/>
      <c r="AN1013" s="348"/>
      <c r="AO1013" s="348"/>
      <c r="AP1013" s="348"/>
      <c r="AQ1013" s="348"/>
    </row>
    <row r="1014" spans="1:100" s="8" customFormat="1" ht="43.5" customHeight="1" x14ac:dyDescent="0.25">
      <c r="A1014" s="311" t="s">
        <v>205</v>
      </c>
      <c r="B1014" s="369" t="s">
        <v>913</v>
      </c>
      <c r="C1014" s="398" t="s">
        <v>920</v>
      </c>
      <c r="D1014" s="314"/>
      <c r="E1014" s="314" t="s">
        <v>2095</v>
      </c>
      <c r="F1014" s="315" t="s">
        <v>2686</v>
      </c>
      <c r="G1014" s="313" t="s">
        <v>2687</v>
      </c>
      <c r="H1014" s="313" t="s">
        <v>1248</v>
      </c>
      <c r="I1014" s="316">
        <v>150000</v>
      </c>
      <c r="J1014" s="316">
        <f>-K2599/0.0833333333333333</f>
        <v>0</v>
      </c>
      <c r="K1014" s="316"/>
      <c r="L1014" s="317">
        <v>42599</v>
      </c>
      <c r="M1014" s="317">
        <v>42599</v>
      </c>
      <c r="N1014" s="317">
        <v>43328</v>
      </c>
      <c r="O1014" s="338">
        <f>YEAR(N1014)</f>
        <v>2018</v>
      </c>
      <c r="P1014" s="336">
        <f>MONTH(N1014)</f>
        <v>8</v>
      </c>
      <c r="Q1014" s="333" t="str">
        <f>IF(P1014&gt;9,CONCATENATE(O1014,P1014),CONCATENATE(O1014,"0",P1014))</f>
        <v>201808</v>
      </c>
      <c r="R1014" s="311" t="s">
        <v>36</v>
      </c>
      <c r="S1014" s="319">
        <v>0</v>
      </c>
      <c r="T1014" s="319">
        <v>0</v>
      </c>
      <c r="U1014" s="308"/>
      <c r="V1014" s="363"/>
      <c r="W1014" s="360"/>
      <c r="X1014" s="363"/>
      <c r="Y1014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14" s="385"/>
      <c r="AA1014" s="363"/>
      <c r="AB1014" s="363"/>
      <c r="AC1014" s="363"/>
      <c r="AD1014" s="363"/>
      <c r="AE1014" s="363"/>
      <c r="AF1014" s="363"/>
      <c r="AG1014" s="363"/>
      <c r="AH1014" s="363"/>
      <c r="AI1014" s="363"/>
      <c r="AJ1014" s="363"/>
      <c r="AK1014" s="363"/>
      <c r="AL1014" s="363"/>
      <c r="AM1014" s="363"/>
      <c r="AN1014" s="363"/>
      <c r="AO1014" s="363"/>
      <c r="AP1014" s="363"/>
      <c r="AQ1014" s="363"/>
    </row>
    <row r="1015" spans="1:100" s="8" customFormat="1" ht="43.5" customHeight="1" x14ac:dyDescent="0.25">
      <c r="A1015" s="305" t="s">
        <v>205</v>
      </c>
      <c r="B1015" s="361" t="s">
        <v>913</v>
      </c>
      <c r="C1015" s="398" t="s">
        <v>920</v>
      </c>
      <c r="D1015" s="306" t="s">
        <v>2016</v>
      </c>
      <c r="E1015" s="306" t="s">
        <v>381</v>
      </c>
      <c r="F1015" s="307" t="s">
        <v>46</v>
      </c>
      <c r="G1015" s="308" t="s">
        <v>2017</v>
      </c>
      <c r="H1015" s="308" t="s">
        <v>1228</v>
      </c>
      <c r="I1015" s="309">
        <v>400000</v>
      </c>
      <c r="J1015" s="309">
        <f>-K2619/0.0833333333333333</f>
        <v>0</v>
      </c>
      <c r="K1015" s="309"/>
      <c r="L1015" s="310">
        <v>42235</v>
      </c>
      <c r="M1015" s="310">
        <v>42248</v>
      </c>
      <c r="N1015" s="310">
        <v>43343</v>
      </c>
      <c r="O1015" s="337">
        <f>YEAR(N1015)</f>
        <v>2018</v>
      </c>
      <c r="P1015" s="336">
        <f>MONTH(N1015)</f>
        <v>8</v>
      </c>
      <c r="Q1015" s="332" t="str">
        <f>IF(P1015&gt;9,CONCATENATE(O1015,P1015),CONCATENATE(O1015,"0",P1015))</f>
        <v>201808</v>
      </c>
      <c r="R1015" s="311" t="s">
        <v>44</v>
      </c>
      <c r="S1015" s="312">
        <v>0</v>
      </c>
      <c r="T1015" s="312">
        <v>0</v>
      </c>
      <c r="U1015" s="313"/>
      <c r="V1015" s="363"/>
      <c r="W1015" s="360"/>
      <c r="X1015" s="363"/>
      <c r="Y1015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15" s="360"/>
      <c r="AA1015" s="360"/>
      <c r="AB1015" s="360"/>
      <c r="AC1015" s="360"/>
      <c r="AD1015" s="360"/>
      <c r="AE1015" s="360"/>
      <c r="AF1015" s="360"/>
      <c r="AG1015" s="360"/>
      <c r="AH1015" s="360"/>
      <c r="AI1015" s="360"/>
      <c r="AJ1015" s="360"/>
      <c r="AK1015" s="360"/>
      <c r="AL1015" s="360"/>
      <c r="AM1015" s="360"/>
      <c r="AN1015" s="360"/>
      <c r="AO1015" s="360"/>
      <c r="AP1015" s="360"/>
      <c r="AQ1015" s="360"/>
    </row>
    <row r="1016" spans="1:100" s="8" customFormat="1" ht="43.5" customHeight="1" x14ac:dyDescent="0.25">
      <c r="A1016" s="354" t="s">
        <v>205</v>
      </c>
      <c r="B1016" s="378" t="s">
        <v>913</v>
      </c>
      <c r="C1016" s="398" t="s">
        <v>920</v>
      </c>
      <c r="D1016" s="314"/>
      <c r="E1016" s="358" t="s">
        <v>381</v>
      </c>
      <c r="F1016" s="359" t="s">
        <v>2730</v>
      </c>
      <c r="G1016" s="313" t="s">
        <v>527</v>
      </c>
      <c r="H1016" s="355" t="s">
        <v>2732</v>
      </c>
      <c r="I1016" s="316">
        <v>60000</v>
      </c>
      <c r="J1016" s="316">
        <f>-K2539/0.0833333333333333</f>
        <v>0</v>
      </c>
      <c r="K1016" s="316"/>
      <c r="L1016" s="317">
        <v>42627</v>
      </c>
      <c r="M1016" s="317">
        <v>42627</v>
      </c>
      <c r="N1016" s="317">
        <v>43356</v>
      </c>
      <c r="O1016" s="338">
        <f>YEAR(N1016)</f>
        <v>2018</v>
      </c>
      <c r="P1016" s="336">
        <f>MONTH(N1016)</f>
        <v>9</v>
      </c>
      <c r="Q1016" s="333" t="str">
        <f>IF(P1016&gt;9,CONCATENATE(O1016,P1016),CONCATENATE(O1016,"0",P1016))</f>
        <v>201809</v>
      </c>
      <c r="R1016" s="354" t="s">
        <v>36</v>
      </c>
      <c r="S1016" s="319">
        <v>0</v>
      </c>
      <c r="T1016" s="319">
        <v>0</v>
      </c>
      <c r="U1016" s="308"/>
      <c r="V1016" s="360"/>
      <c r="W1016" s="360"/>
      <c r="X1016" s="360"/>
      <c r="Y1016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16" s="422"/>
      <c r="AA1016" s="349"/>
      <c r="AB1016" s="349"/>
      <c r="AC1016" s="349"/>
      <c r="AD1016" s="349"/>
      <c r="AE1016" s="349"/>
      <c r="AF1016" s="349"/>
      <c r="AG1016" s="349"/>
      <c r="AH1016" s="349"/>
      <c r="AI1016" s="349"/>
      <c r="AJ1016" s="349"/>
      <c r="AK1016" s="349"/>
      <c r="AL1016" s="349"/>
      <c r="AM1016" s="349"/>
      <c r="AN1016" s="349"/>
      <c r="AO1016" s="349"/>
      <c r="AP1016" s="349"/>
      <c r="AQ1016" s="349"/>
    </row>
    <row r="1017" spans="1:100" s="8" customFormat="1" ht="43.5" customHeight="1" x14ac:dyDescent="0.25">
      <c r="A1017" s="354" t="s">
        <v>205</v>
      </c>
      <c r="B1017" s="378" t="s">
        <v>913</v>
      </c>
      <c r="C1017" s="398" t="s">
        <v>920</v>
      </c>
      <c r="D1017" s="314"/>
      <c r="E1017" s="358" t="s">
        <v>381</v>
      </c>
      <c r="F1017" s="359" t="s">
        <v>2730</v>
      </c>
      <c r="G1017" s="313" t="s">
        <v>527</v>
      </c>
      <c r="H1017" s="355" t="s">
        <v>1301</v>
      </c>
      <c r="I1017" s="316">
        <v>60000</v>
      </c>
      <c r="J1017" s="316">
        <f>-K2540/0.0833333333333333</f>
        <v>0</v>
      </c>
      <c r="K1017" s="316"/>
      <c r="L1017" s="317">
        <v>42627</v>
      </c>
      <c r="M1017" s="317">
        <v>42627</v>
      </c>
      <c r="N1017" s="317">
        <v>43356</v>
      </c>
      <c r="O1017" s="338">
        <f>YEAR(N1017)</f>
        <v>2018</v>
      </c>
      <c r="P1017" s="336">
        <f>MONTH(N1017)</f>
        <v>9</v>
      </c>
      <c r="Q1017" s="333" t="str">
        <f>IF(P1017&gt;9,CONCATENATE(O1017,P1017),CONCATENATE(O1017,"0",P1017))</f>
        <v>201809</v>
      </c>
      <c r="R1017" s="354" t="s">
        <v>36</v>
      </c>
      <c r="S1017" s="319">
        <v>0</v>
      </c>
      <c r="T1017" s="319">
        <v>0</v>
      </c>
      <c r="U1017" s="308"/>
      <c r="V1017" s="360"/>
      <c r="W1017" s="360"/>
      <c r="X1017" s="360"/>
      <c r="Y1017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17" s="422"/>
      <c r="AA1017" s="349"/>
      <c r="AB1017" s="349"/>
      <c r="AC1017" s="349"/>
      <c r="AD1017" s="349"/>
      <c r="AE1017" s="349"/>
      <c r="AF1017" s="349"/>
      <c r="AG1017" s="349"/>
      <c r="AH1017" s="349"/>
      <c r="AI1017" s="349"/>
      <c r="AJ1017" s="349"/>
      <c r="AK1017" s="349"/>
      <c r="AL1017" s="349"/>
      <c r="AM1017" s="349"/>
      <c r="AN1017" s="349"/>
      <c r="AO1017" s="349"/>
      <c r="AP1017" s="349"/>
      <c r="AQ1017" s="349"/>
    </row>
    <row r="1018" spans="1:100" s="8" customFormat="1" ht="43.5" customHeight="1" x14ac:dyDescent="0.25">
      <c r="A1018" s="354" t="s">
        <v>205</v>
      </c>
      <c r="B1018" s="378" t="s">
        <v>913</v>
      </c>
      <c r="C1018" s="398" t="s">
        <v>920</v>
      </c>
      <c r="D1018" s="314"/>
      <c r="E1018" s="358" t="s">
        <v>381</v>
      </c>
      <c r="F1018" s="359" t="s">
        <v>2730</v>
      </c>
      <c r="G1018" s="313" t="s">
        <v>527</v>
      </c>
      <c r="H1018" s="355" t="s">
        <v>2731</v>
      </c>
      <c r="I1018" s="316">
        <v>60000</v>
      </c>
      <c r="J1018" s="316">
        <f>-K2541/0.0833333333333333</f>
        <v>0</v>
      </c>
      <c r="K1018" s="316"/>
      <c r="L1018" s="317">
        <v>42627</v>
      </c>
      <c r="M1018" s="317">
        <v>42627</v>
      </c>
      <c r="N1018" s="317">
        <v>43356</v>
      </c>
      <c r="O1018" s="338">
        <f>YEAR(N1018)</f>
        <v>2018</v>
      </c>
      <c r="P1018" s="336">
        <f>MONTH(N1018)</f>
        <v>9</v>
      </c>
      <c r="Q1018" s="333" t="str">
        <f>IF(P1018&gt;9,CONCATENATE(O1018,P1018),CONCATENATE(O1018,"0",P1018))</f>
        <v>201809</v>
      </c>
      <c r="R1018" s="354" t="s">
        <v>36</v>
      </c>
      <c r="S1018" s="319">
        <v>0</v>
      </c>
      <c r="T1018" s="319">
        <v>0</v>
      </c>
      <c r="U1018" s="308"/>
      <c r="V1018" s="360"/>
      <c r="W1018" s="360"/>
      <c r="X1018" s="360"/>
      <c r="Y1018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18" s="422"/>
      <c r="AA1018" s="349"/>
      <c r="AB1018" s="349"/>
      <c r="AC1018" s="349"/>
      <c r="AD1018" s="349"/>
      <c r="AE1018" s="349"/>
      <c r="AF1018" s="349"/>
      <c r="AG1018" s="349"/>
      <c r="AH1018" s="349"/>
      <c r="AI1018" s="349"/>
      <c r="AJ1018" s="349"/>
      <c r="AK1018" s="349"/>
      <c r="AL1018" s="349"/>
      <c r="AM1018" s="349"/>
      <c r="AN1018" s="349"/>
      <c r="AO1018" s="349"/>
      <c r="AP1018" s="349"/>
      <c r="AQ1018" s="349"/>
    </row>
    <row r="1019" spans="1:100" s="8" customFormat="1" ht="43.5" customHeight="1" x14ac:dyDescent="0.25">
      <c r="A1019" s="311" t="s">
        <v>205</v>
      </c>
      <c r="B1019" s="354" t="s">
        <v>913</v>
      </c>
      <c r="C1019" s="398" t="s">
        <v>920</v>
      </c>
      <c r="D1019" s="314"/>
      <c r="E1019" s="314" t="s">
        <v>381</v>
      </c>
      <c r="F1019" s="315" t="s">
        <v>46</v>
      </c>
      <c r="G1019" s="313" t="s">
        <v>264</v>
      </c>
      <c r="H1019" s="313" t="s">
        <v>265</v>
      </c>
      <c r="I1019" s="316">
        <v>400000</v>
      </c>
      <c r="J1019" s="316">
        <f>-K3188/0.0833333333333333</f>
        <v>0</v>
      </c>
      <c r="K1019" s="316"/>
      <c r="L1019" s="317">
        <v>42627</v>
      </c>
      <c r="M1019" s="317">
        <v>42627</v>
      </c>
      <c r="N1019" s="318">
        <v>43356</v>
      </c>
      <c r="O1019" s="336">
        <f>YEAR(N1019)</f>
        <v>2018</v>
      </c>
      <c r="P1019" s="336">
        <f>MONTH(N1019)</f>
        <v>9</v>
      </c>
      <c r="Q1019" s="326" t="str">
        <f>IF(P1019&gt;9,CONCATENATE(O1019,P1019),CONCATENATE(O1019,"0",P1019))</f>
        <v>201809</v>
      </c>
      <c r="R1019" s="311" t="s">
        <v>36</v>
      </c>
      <c r="S1019" s="319">
        <v>0</v>
      </c>
      <c r="T1019" s="319">
        <v>0</v>
      </c>
      <c r="U1019" s="355"/>
      <c r="V1019" s="360"/>
      <c r="W1019" s="360"/>
      <c r="X1019" s="360"/>
      <c r="Y1019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19" s="422"/>
      <c r="AA1019" s="349"/>
      <c r="AB1019" s="349"/>
      <c r="AC1019" s="349"/>
      <c r="AD1019" s="349"/>
      <c r="AE1019" s="349"/>
      <c r="AF1019" s="349"/>
      <c r="AG1019" s="349"/>
      <c r="AH1019" s="349"/>
      <c r="AI1019" s="349"/>
      <c r="AJ1019" s="349"/>
      <c r="AK1019" s="349"/>
      <c r="AL1019" s="349"/>
      <c r="AM1019" s="349"/>
      <c r="AN1019" s="349"/>
      <c r="AO1019" s="349"/>
      <c r="AP1019" s="349"/>
      <c r="AQ1019" s="349"/>
    </row>
    <row r="1020" spans="1:100" s="8" customFormat="1" ht="43.5" customHeight="1" x14ac:dyDescent="0.25">
      <c r="A1020" s="379" t="s">
        <v>205</v>
      </c>
      <c r="B1020" s="382" t="s">
        <v>913</v>
      </c>
      <c r="C1020" s="370" t="s">
        <v>920</v>
      </c>
      <c r="D1020" s="365"/>
      <c r="E1020" s="365" t="s">
        <v>379</v>
      </c>
      <c r="F1020" s="366" t="s">
        <v>2031</v>
      </c>
      <c r="G1020" s="356" t="s">
        <v>789</v>
      </c>
      <c r="H1020" s="356" t="s">
        <v>2032</v>
      </c>
      <c r="I1020" s="388">
        <v>1000000</v>
      </c>
      <c r="J1020" s="388">
        <f>-K2624/0.0833333333333333</f>
        <v>0</v>
      </c>
      <c r="K1020" s="388"/>
      <c r="L1020" s="367">
        <v>42795</v>
      </c>
      <c r="M1020" s="367">
        <v>42278</v>
      </c>
      <c r="N1020" s="367">
        <v>43373</v>
      </c>
      <c r="O1020" s="389">
        <f>YEAR(N1020)</f>
        <v>2018</v>
      </c>
      <c r="P1020" s="374">
        <f>MONTH(N1020)</f>
        <v>9</v>
      </c>
      <c r="Q1020" s="390" t="str">
        <f>IF(P1020&gt;9,CONCATENATE(O1020,P1020),CONCATENATE(O1020,"0",P1020))</f>
        <v>201809</v>
      </c>
      <c r="R1020" s="354" t="s">
        <v>36</v>
      </c>
      <c r="S1020" s="391">
        <v>0.17</v>
      </c>
      <c r="T1020" s="391">
        <v>0.05</v>
      </c>
      <c r="U1020" s="356"/>
      <c r="V1020" s="349"/>
      <c r="W1020" s="348"/>
      <c r="X1020" s="422"/>
      <c r="Y1020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20" s="422"/>
      <c r="AA1020" s="349"/>
      <c r="AB1020" s="349"/>
      <c r="AC1020" s="349"/>
      <c r="AD1020" s="349"/>
      <c r="AE1020" s="349"/>
      <c r="AF1020" s="349"/>
      <c r="AG1020" s="349"/>
      <c r="AH1020" s="349"/>
      <c r="AI1020" s="349"/>
      <c r="AJ1020" s="349"/>
      <c r="AK1020" s="349"/>
      <c r="AL1020" s="349"/>
      <c r="AM1020" s="349"/>
      <c r="AN1020" s="349"/>
      <c r="AO1020" s="349"/>
      <c r="AP1020" s="349"/>
      <c r="AQ1020" s="349"/>
    </row>
    <row r="1021" spans="1:100" s="8" customFormat="1" ht="43.5" customHeight="1" x14ac:dyDescent="0.25">
      <c r="A1021" s="311" t="s">
        <v>205</v>
      </c>
      <c r="B1021" s="361" t="s">
        <v>913</v>
      </c>
      <c r="C1021" s="398" t="s">
        <v>920</v>
      </c>
      <c r="D1021" s="314"/>
      <c r="E1021" s="314" t="s">
        <v>379</v>
      </c>
      <c r="F1021" s="359" t="s">
        <v>2031</v>
      </c>
      <c r="G1021" s="313" t="s">
        <v>789</v>
      </c>
      <c r="H1021" s="313" t="s">
        <v>1098</v>
      </c>
      <c r="I1021" s="316">
        <v>1000000</v>
      </c>
      <c r="J1021" s="316">
        <f>-K2546/0.0833333333333333</f>
        <v>0</v>
      </c>
      <c r="K1021" s="316"/>
      <c r="L1021" s="317">
        <v>42795</v>
      </c>
      <c r="M1021" s="317">
        <v>42278</v>
      </c>
      <c r="N1021" s="318">
        <v>43373</v>
      </c>
      <c r="O1021" s="336">
        <f>YEAR(N1021)</f>
        <v>2018</v>
      </c>
      <c r="P1021" s="336">
        <f>MONTH(N1021)</f>
        <v>9</v>
      </c>
      <c r="Q1021" s="326" t="str">
        <f>IF(P1021&gt;9,CONCATENATE(O1021,P1021),CONCATENATE(O1021,"0",P1021))</f>
        <v>201809</v>
      </c>
      <c r="R1021" s="354" t="s">
        <v>36</v>
      </c>
      <c r="S1021" s="319">
        <v>0.17</v>
      </c>
      <c r="T1021" s="319">
        <v>0.05</v>
      </c>
      <c r="U1021" s="261"/>
      <c r="V1021" s="363"/>
      <c r="W1021" s="360"/>
      <c r="X1021" s="363"/>
      <c r="Y1021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21" s="422"/>
      <c r="AA1021" s="348"/>
      <c r="AB1021" s="348"/>
      <c r="AC1021" s="348"/>
      <c r="AD1021" s="348"/>
      <c r="AE1021" s="348"/>
      <c r="AF1021" s="348"/>
      <c r="AG1021" s="348"/>
      <c r="AH1021" s="348"/>
      <c r="AI1021" s="348"/>
      <c r="AJ1021" s="348"/>
      <c r="AK1021" s="348"/>
      <c r="AL1021" s="348"/>
      <c r="AM1021" s="348"/>
      <c r="AN1021" s="348"/>
      <c r="AO1021" s="348"/>
      <c r="AP1021" s="348"/>
      <c r="AQ1021" s="348"/>
    </row>
    <row r="1022" spans="1:100" s="8" customFormat="1" ht="43.5" customHeight="1" x14ac:dyDescent="0.25">
      <c r="A1022" s="311" t="s">
        <v>205</v>
      </c>
      <c r="B1022" s="369" t="s">
        <v>913</v>
      </c>
      <c r="C1022" s="398" t="s">
        <v>920</v>
      </c>
      <c r="D1022" s="314" t="s">
        <v>2970</v>
      </c>
      <c r="E1022" s="314" t="s">
        <v>381</v>
      </c>
      <c r="F1022" s="315" t="s">
        <v>2967</v>
      </c>
      <c r="G1022" s="355" t="s">
        <v>2968</v>
      </c>
      <c r="H1022" s="313" t="s">
        <v>2969</v>
      </c>
      <c r="I1022" s="316">
        <v>500000</v>
      </c>
      <c r="J1022" s="316">
        <f>-K3151/0.0833333333333333</f>
        <v>0</v>
      </c>
      <c r="K1022" s="316"/>
      <c r="L1022" s="317">
        <v>42683</v>
      </c>
      <c r="M1022" s="317">
        <v>42736</v>
      </c>
      <c r="N1022" s="318">
        <v>43465</v>
      </c>
      <c r="O1022" s="336">
        <f>YEAR(N1022)</f>
        <v>2018</v>
      </c>
      <c r="P1022" s="336">
        <f>MONTH(N1022)</f>
        <v>12</v>
      </c>
      <c r="Q1022" s="326" t="str">
        <f>IF(P1022&gt;9,CONCATENATE(O1022,P1022),CONCATENATE(O1022,"0",P1022))</f>
        <v>201812</v>
      </c>
      <c r="R1022" s="354" t="s">
        <v>36</v>
      </c>
      <c r="S1022" s="319">
        <v>0</v>
      </c>
      <c r="T1022" s="319">
        <v>0</v>
      </c>
      <c r="U1022" s="355"/>
      <c r="V1022" s="363"/>
      <c r="W1022" s="360"/>
      <c r="X1022" s="363"/>
      <c r="Y1022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22" s="348"/>
      <c r="AA1022" s="349"/>
      <c r="AB1022" s="349"/>
      <c r="AC1022" s="349"/>
      <c r="AD1022" s="349"/>
      <c r="AE1022" s="349"/>
      <c r="AF1022" s="349"/>
      <c r="AG1022" s="349"/>
      <c r="AH1022" s="349"/>
      <c r="AI1022" s="349"/>
      <c r="AJ1022" s="349"/>
      <c r="AK1022" s="349"/>
      <c r="AL1022" s="349"/>
      <c r="AM1022" s="349"/>
      <c r="AN1022" s="349"/>
      <c r="AO1022" s="349"/>
      <c r="AP1022" s="349"/>
      <c r="AQ1022" s="349"/>
    </row>
    <row r="1023" spans="1:100" s="8" customFormat="1" ht="43.5" customHeight="1" x14ac:dyDescent="0.25">
      <c r="A1023" s="311" t="s">
        <v>205</v>
      </c>
      <c r="B1023" s="369" t="s">
        <v>913</v>
      </c>
      <c r="C1023" s="398" t="s">
        <v>920</v>
      </c>
      <c r="D1023" s="314" t="s">
        <v>2971</v>
      </c>
      <c r="E1023" s="314" t="s">
        <v>381</v>
      </c>
      <c r="F1023" s="315" t="s">
        <v>2967</v>
      </c>
      <c r="G1023" s="355" t="s">
        <v>2968</v>
      </c>
      <c r="H1023" s="313" t="s">
        <v>1569</v>
      </c>
      <c r="I1023" s="316">
        <v>500000</v>
      </c>
      <c r="J1023" s="316">
        <f>-K3152/0.0833333333333333</f>
        <v>0</v>
      </c>
      <c r="K1023" s="316"/>
      <c r="L1023" s="317">
        <v>42683</v>
      </c>
      <c r="M1023" s="317">
        <v>42736</v>
      </c>
      <c r="N1023" s="318">
        <v>43465</v>
      </c>
      <c r="O1023" s="336">
        <f>YEAR(N1023)</f>
        <v>2018</v>
      </c>
      <c r="P1023" s="336">
        <f>MONTH(N1023)</f>
        <v>12</v>
      </c>
      <c r="Q1023" s="326" t="str">
        <f>IF(P1023&gt;9,CONCATENATE(O1023,P1023),CONCATENATE(O1023,"0",P1023))</f>
        <v>201812</v>
      </c>
      <c r="R1023" s="354" t="s">
        <v>36</v>
      </c>
      <c r="S1023" s="319">
        <v>0</v>
      </c>
      <c r="T1023" s="319">
        <v>0</v>
      </c>
      <c r="U1023" s="355"/>
      <c r="V1023" s="360"/>
      <c r="W1023" s="360"/>
      <c r="X1023" s="360"/>
      <c r="Y1023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23" s="348"/>
      <c r="AA1023" s="349"/>
      <c r="AB1023" s="349"/>
      <c r="AC1023" s="349"/>
      <c r="AD1023" s="349"/>
      <c r="AE1023" s="349"/>
      <c r="AF1023" s="349"/>
      <c r="AG1023" s="349"/>
      <c r="AH1023" s="349"/>
      <c r="AI1023" s="349"/>
      <c r="AJ1023" s="349"/>
      <c r="AK1023" s="349"/>
      <c r="AL1023" s="349"/>
      <c r="AM1023" s="349"/>
      <c r="AN1023" s="349"/>
      <c r="AO1023" s="349"/>
      <c r="AP1023" s="349"/>
      <c r="AQ1023" s="349"/>
      <c r="AR1023" s="7"/>
      <c r="AS1023" s="7"/>
      <c r="AT1023" s="7"/>
      <c r="AU1023" s="7"/>
      <c r="AV1023" s="7"/>
      <c r="AW1023" s="7"/>
      <c r="AX1023" s="7"/>
      <c r="AY1023" s="7"/>
      <c r="AZ1023" s="7"/>
      <c r="BA1023" s="7"/>
      <c r="BB1023" s="7"/>
      <c r="BC1023" s="7"/>
      <c r="BD1023" s="7"/>
      <c r="BE1023" s="7"/>
      <c r="BF1023" s="7"/>
      <c r="BG1023" s="7"/>
      <c r="BH1023" s="7"/>
      <c r="BI1023" s="7"/>
      <c r="BJ1023" s="7"/>
      <c r="BK1023" s="7"/>
      <c r="BL1023" s="7"/>
      <c r="BM1023" s="7"/>
      <c r="BN1023" s="7"/>
      <c r="BO1023" s="7"/>
      <c r="BP1023" s="7"/>
      <c r="BQ1023" s="7"/>
      <c r="BR1023" s="7"/>
      <c r="BS1023" s="7"/>
      <c r="BT1023" s="7"/>
      <c r="BU1023" s="7"/>
      <c r="BV1023" s="7"/>
      <c r="BW1023" s="7"/>
      <c r="BX1023" s="7"/>
      <c r="BY1023" s="7"/>
      <c r="BZ1023" s="7"/>
      <c r="CA1023" s="7"/>
      <c r="CB1023" s="7"/>
      <c r="CC1023" s="7"/>
      <c r="CD1023" s="7"/>
      <c r="CE1023" s="7"/>
      <c r="CF1023" s="7"/>
      <c r="CG1023" s="7"/>
      <c r="CH1023" s="7"/>
      <c r="CI1023" s="7"/>
      <c r="CJ1023" s="7"/>
      <c r="CK1023" s="7"/>
      <c r="CL1023" s="7"/>
      <c r="CM1023" s="7"/>
      <c r="CN1023" s="7"/>
      <c r="CO1023" s="7"/>
      <c r="CP1023" s="7"/>
      <c r="CQ1023" s="7"/>
      <c r="CR1023" s="7"/>
      <c r="CS1023" s="7"/>
      <c r="CT1023" s="7"/>
      <c r="CU1023" s="7"/>
      <c r="CV1023" s="7"/>
    </row>
    <row r="1024" spans="1:100" s="7" customFormat="1" ht="43.5" customHeight="1" x14ac:dyDescent="0.25">
      <c r="A1024" s="311" t="s">
        <v>205</v>
      </c>
      <c r="B1024" s="369" t="s">
        <v>913</v>
      </c>
      <c r="C1024" s="398" t="s">
        <v>920</v>
      </c>
      <c r="D1024" s="314"/>
      <c r="E1024" s="314" t="s">
        <v>1252</v>
      </c>
      <c r="F1024" s="315" t="s">
        <v>1747</v>
      </c>
      <c r="G1024" s="313" t="s">
        <v>1253</v>
      </c>
      <c r="H1024" s="313" t="s">
        <v>1254</v>
      </c>
      <c r="I1024" s="316">
        <v>9200000</v>
      </c>
      <c r="J1024" s="316">
        <f>-K2567/0.0833333333333333</f>
        <v>0</v>
      </c>
      <c r="K1024" s="316"/>
      <c r="L1024" s="317">
        <v>42725</v>
      </c>
      <c r="M1024" s="317">
        <v>42760</v>
      </c>
      <c r="N1024" s="317">
        <v>43489</v>
      </c>
      <c r="O1024" s="338">
        <f>YEAR(N1024)</f>
        <v>2019</v>
      </c>
      <c r="P1024" s="336">
        <f>MONTH(N1024)</f>
        <v>1</v>
      </c>
      <c r="Q1024" s="333" t="str">
        <f>IF(P1024&gt;9,CONCATENATE(O1024,P1024),CONCATENATE(O1024,"0",P1024))</f>
        <v>201901</v>
      </c>
      <c r="R1024" s="311">
        <v>0</v>
      </c>
      <c r="S1024" s="319">
        <v>0.27</v>
      </c>
      <c r="T1024" s="319">
        <v>0</v>
      </c>
      <c r="U1024" s="313"/>
      <c r="V1024" s="363"/>
      <c r="W1024" s="360"/>
      <c r="X1024" s="385"/>
      <c r="Y1024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24" s="348"/>
      <c r="AA1024" s="349"/>
      <c r="AB1024" s="349"/>
      <c r="AC1024" s="349"/>
      <c r="AD1024" s="349"/>
      <c r="AE1024" s="349"/>
      <c r="AF1024" s="349"/>
      <c r="AG1024" s="349"/>
      <c r="AH1024" s="349"/>
      <c r="AI1024" s="349"/>
      <c r="AJ1024" s="349"/>
      <c r="AK1024" s="349"/>
      <c r="AL1024" s="349"/>
      <c r="AM1024" s="349"/>
      <c r="AN1024" s="349"/>
      <c r="AO1024" s="349"/>
      <c r="AP1024" s="349"/>
      <c r="AQ1024" s="349"/>
      <c r="AR1024" s="8"/>
      <c r="AS1024" s="8"/>
      <c r="AT1024" s="8"/>
      <c r="AU1024" s="8"/>
      <c r="AV1024" s="8"/>
      <c r="AW1024" s="8"/>
      <c r="AX1024" s="8"/>
      <c r="AY1024" s="8"/>
      <c r="AZ1024" s="8"/>
      <c r="BA1024" s="8"/>
      <c r="BB1024" s="8"/>
      <c r="BC1024" s="8"/>
      <c r="BD1024" s="8"/>
      <c r="BE1024" s="8"/>
      <c r="BF1024" s="8"/>
      <c r="BG1024" s="8"/>
      <c r="BH1024" s="8"/>
      <c r="BI1024" s="8"/>
      <c r="BJ1024" s="8"/>
      <c r="BK1024" s="8"/>
      <c r="BL1024" s="8"/>
      <c r="BM1024" s="8"/>
      <c r="BN1024" s="8"/>
      <c r="BO1024" s="8"/>
      <c r="BP1024" s="8"/>
      <c r="BQ1024" s="8"/>
      <c r="BR1024" s="8"/>
      <c r="BS1024" s="8"/>
      <c r="BT1024" s="8"/>
      <c r="BU1024" s="8"/>
      <c r="BV1024" s="8"/>
      <c r="BW1024" s="8"/>
      <c r="BX1024" s="8"/>
      <c r="BY1024" s="8"/>
      <c r="BZ1024" s="8"/>
      <c r="CA1024" s="8"/>
      <c r="CB1024" s="8"/>
      <c r="CC1024" s="8"/>
      <c r="CD1024" s="8"/>
      <c r="CE1024" s="8"/>
      <c r="CF1024" s="8"/>
      <c r="CG1024" s="8"/>
      <c r="CH1024" s="8"/>
      <c r="CI1024" s="8"/>
      <c r="CJ1024" s="8"/>
      <c r="CK1024" s="8"/>
      <c r="CL1024" s="8"/>
      <c r="CM1024" s="8"/>
      <c r="CN1024" s="8"/>
      <c r="CO1024" s="8"/>
      <c r="CP1024" s="8"/>
      <c r="CQ1024" s="8"/>
      <c r="CR1024" s="8"/>
      <c r="CS1024" s="8"/>
      <c r="CT1024" s="8"/>
      <c r="CU1024" s="8"/>
      <c r="CV1024" s="8"/>
    </row>
    <row r="1025" spans="1:100" s="8" customFormat="1" ht="43.5" customHeight="1" x14ac:dyDescent="0.25">
      <c r="A1025" s="311" t="s">
        <v>205</v>
      </c>
      <c r="B1025" s="369" t="s">
        <v>913</v>
      </c>
      <c r="C1025" s="398" t="s">
        <v>920</v>
      </c>
      <c r="D1025" s="314"/>
      <c r="E1025" s="314" t="s">
        <v>1252</v>
      </c>
      <c r="F1025" s="315" t="s">
        <v>1745</v>
      </c>
      <c r="G1025" s="313" t="s">
        <v>1253</v>
      </c>
      <c r="H1025" s="313" t="s">
        <v>1050</v>
      </c>
      <c r="I1025" s="316">
        <v>9200000</v>
      </c>
      <c r="J1025" s="316">
        <f>-K2568/0.0833333333333333</f>
        <v>0</v>
      </c>
      <c r="K1025" s="316"/>
      <c r="L1025" s="317">
        <v>42725</v>
      </c>
      <c r="M1025" s="317">
        <v>42760</v>
      </c>
      <c r="N1025" s="317">
        <v>43489</v>
      </c>
      <c r="O1025" s="338">
        <f>YEAR(N1025)</f>
        <v>2019</v>
      </c>
      <c r="P1025" s="336">
        <f>MONTH(N1025)</f>
        <v>1</v>
      </c>
      <c r="Q1025" s="333" t="str">
        <f>IF(P1025&gt;9,CONCATENATE(O1025,P1025),CONCATENATE(O1025,"0",P1025))</f>
        <v>201901</v>
      </c>
      <c r="R1025" s="311">
        <v>0</v>
      </c>
      <c r="S1025" s="319">
        <v>0.27</v>
      </c>
      <c r="T1025" s="319">
        <v>0</v>
      </c>
      <c r="U1025" s="313"/>
      <c r="V1025" s="363"/>
      <c r="W1025" s="360"/>
      <c r="X1025" s="385"/>
      <c r="Y1025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25" s="348"/>
      <c r="AA1025" s="349"/>
      <c r="AB1025" s="349"/>
      <c r="AC1025" s="349"/>
      <c r="AD1025" s="349"/>
      <c r="AE1025" s="349"/>
      <c r="AF1025" s="349"/>
      <c r="AG1025" s="349"/>
      <c r="AH1025" s="349"/>
      <c r="AI1025" s="349"/>
      <c r="AJ1025" s="349"/>
      <c r="AK1025" s="349"/>
      <c r="AL1025" s="349"/>
      <c r="AM1025" s="349"/>
      <c r="AN1025" s="349"/>
      <c r="AO1025" s="349"/>
      <c r="AP1025" s="349"/>
      <c r="AQ1025" s="349"/>
    </row>
    <row r="1026" spans="1:100" s="8" customFormat="1" ht="43.5" customHeight="1" x14ac:dyDescent="0.25">
      <c r="A1026" s="311" t="s">
        <v>205</v>
      </c>
      <c r="B1026" s="369" t="s">
        <v>913</v>
      </c>
      <c r="C1026" s="398" t="s">
        <v>920</v>
      </c>
      <c r="D1026" s="314"/>
      <c r="E1026" s="314" t="s">
        <v>1252</v>
      </c>
      <c r="F1026" s="315" t="s">
        <v>1746</v>
      </c>
      <c r="G1026" s="313" t="s">
        <v>1253</v>
      </c>
      <c r="H1026" s="313" t="s">
        <v>587</v>
      </c>
      <c r="I1026" s="316">
        <v>9200000</v>
      </c>
      <c r="J1026" s="316">
        <f>-K2569/0.0833333333333333</f>
        <v>0</v>
      </c>
      <c r="K1026" s="316"/>
      <c r="L1026" s="317">
        <v>42725</v>
      </c>
      <c r="M1026" s="317">
        <v>42760</v>
      </c>
      <c r="N1026" s="317">
        <v>43489</v>
      </c>
      <c r="O1026" s="338">
        <f>YEAR(N1026)</f>
        <v>2019</v>
      </c>
      <c r="P1026" s="336">
        <f>MONTH(N1026)</f>
        <v>1</v>
      </c>
      <c r="Q1026" s="333" t="str">
        <f>IF(P1026&gt;9,CONCATENATE(O1026,P1026),CONCATENATE(O1026,"0",P1026))</f>
        <v>201901</v>
      </c>
      <c r="R1026" s="311">
        <v>0</v>
      </c>
      <c r="S1026" s="319">
        <v>0.27</v>
      </c>
      <c r="T1026" s="319">
        <v>0</v>
      </c>
      <c r="U1026" s="313"/>
      <c r="V1026" s="363"/>
      <c r="W1026" s="360"/>
      <c r="X1026" s="385"/>
      <c r="Y1026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26" s="348"/>
      <c r="AA1026" s="349"/>
      <c r="AB1026" s="349"/>
      <c r="AC1026" s="349"/>
      <c r="AD1026" s="349"/>
      <c r="AE1026" s="349"/>
      <c r="AF1026" s="349"/>
      <c r="AG1026" s="349"/>
      <c r="AH1026" s="349"/>
      <c r="AI1026" s="349"/>
      <c r="AJ1026" s="349"/>
      <c r="AK1026" s="349"/>
      <c r="AL1026" s="349"/>
      <c r="AM1026" s="349"/>
      <c r="AN1026" s="349"/>
      <c r="AO1026" s="349"/>
      <c r="AP1026" s="349"/>
      <c r="AQ1026" s="349"/>
    </row>
    <row r="1027" spans="1:100" s="8" customFormat="1" ht="43.5" customHeight="1" x14ac:dyDescent="0.25">
      <c r="A1027" s="305" t="s">
        <v>205</v>
      </c>
      <c r="B1027" s="361" t="s">
        <v>913</v>
      </c>
      <c r="C1027" s="398" t="s">
        <v>920</v>
      </c>
      <c r="D1027" s="306" t="s">
        <v>1748</v>
      </c>
      <c r="E1027" s="306" t="s">
        <v>383</v>
      </c>
      <c r="F1027" s="307" t="s">
        <v>1271</v>
      </c>
      <c r="G1027" s="308" t="s">
        <v>1272</v>
      </c>
      <c r="H1027" s="308" t="s">
        <v>1050</v>
      </c>
      <c r="I1027" s="309">
        <v>7000000</v>
      </c>
      <c r="J1027" s="309">
        <f>-K3149/0.0833333333333333</f>
        <v>0</v>
      </c>
      <c r="K1027" s="309"/>
      <c r="L1027" s="310">
        <v>42725</v>
      </c>
      <c r="M1027" s="310">
        <v>42764</v>
      </c>
      <c r="N1027" s="310">
        <v>43493</v>
      </c>
      <c r="O1027" s="337">
        <f>YEAR(N1027)</f>
        <v>2019</v>
      </c>
      <c r="P1027" s="336">
        <f>MONTH(N1027)</f>
        <v>1</v>
      </c>
      <c r="Q1027" s="332" t="str">
        <f>IF(P1027&gt;9,CONCATENATE(O1027,P1027),CONCATENATE(O1027,"0",P1027))</f>
        <v>201901</v>
      </c>
      <c r="R1027" s="354">
        <v>0</v>
      </c>
      <c r="S1027" s="312">
        <v>0.27</v>
      </c>
      <c r="T1027" s="312">
        <v>0</v>
      </c>
      <c r="U1027" s="308"/>
      <c r="V1027" s="363"/>
      <c r="W1027" s="360"/>
      <c r="X1027" s="385"/>
      <c r="Y1027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27" s="422"/>
      <c r="AA1027" s="348"/>
      <c r="AB1027" s="348"/>
      <c r="AC1027" s="348"/>
      <c r="AD1027" s="348"/>
      <c r="AE1027" s="348"/>
      <c r="AF1027" s="348"/>
      <c r="AG1027" s="348"/>
      <c r="AH1027" s="348"/>
      <c r="AI1027" s="348"/>
      <c r="AJ1027" s="348"/>
      <c r="AK1027" s="348"/>
      <c r="AL1027" s="348"/>
      <c r="AM1027" s="348"/>
      <c r="AN1027" s="348"/>
      <c r="AO1027" s="348"/>
      <c r="AP1027" s="348"/>
      <c r="AQ1027" s="348"/>
    </row>
    <row r="1028" spans="1:100" s="8" customFormat="1" ht="43.5" customHeight="1" x14ac:dyDescent="0.25">
      <c r="A1028" s="305" t="s">
        <v>205</v>
      </c>
      <c r="B1028" s="361" t="s">
        <v>913</v>
      </c>
      <c r="C1028" s="398" t="s">
        <v>920</v>
      </c>
      <c r="D1028" s="306" t="s">
        <v>1749</v>
      </c>
      <c r="E1028" s="306" t="s">
        <v>383</v>
      </c>
      <c r="F1028" s="307" t="s">
        <v>1271</v>
      </c>
      <c r="G1028" s="308" t="s">
        <v>1272</v>
      </c>
      <c r="H1028" s="308" t="s">
        <v>588</v>
      </c>
      <c r="I1028" s="309">
        <v>7000000</v>
      </c>
      <c r="J1028" s="309">
        <f>-K3150/0.0833333333333333</f>
        <v>0</v>
      </c>
      <c r="K1028" s="309"/>
      <c r="L1028" s="310">
        <v>42725</v>
      </c>
      <c r="M1028" s="310">
        <v>42764</v>
      </c>
      <c r="N1028" s="310">
        <v>43493</v>
      </c>
      <c r="O1028" s="337">
        <f>YEAR(N1028)</f>
        <v>2019</v>
      </c>
      <c r="P1028" s="336">
        <f>MONTH(N1028)</f>
        <v>1</v>
      </c>
      <c r="Q1028" s="332" t="str">
        <f>IF(P1028&gt;9,CONCATENATE(O1028,P1028),CONCATENATE(O1028,"0",P1028))</f>
        <v>201901</v>
      </c>
      <c r="R1028" s="311">
        <v>0</v>
      </c>
      <c r="S1028" s="312">
        <v>0.27</v>
      </c>
      <c r="T1028" s="312">
        <v>0</v>
      </c>
      <c r="U1028" s="308"/>
      <c r="V1028" s="363"/>
      <c r="W1028" s="360"/>
      <c r="X1028" s="385"/>
      <c r="Y1028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28" s="422"/>
      <c r="AA1028" s="349"/>
      <c r="AB1028" s="349"/>
      <c r="AC1028" s="349"/>
      <c r="AD1028" s="349"/>
      <c r="AE1028" s="349"/>
      <c r="AF1028" s="349"/>
      <c r="AG1028" s="349"/>
      <c r="AH1028" s="349"/>
      <c r="AI1028" s="349"/>
      <c r="AJ1028" s="349"/>
      <c r="AK1028" s="349"/>
      <c r="AL1028" s="349"/>
      <c r="AM1028" s="349"/>
      <c r="AN1028" s="349"/>
      <c r="AO1028" s="349"/>
      <c r="AP1028" s="349"/>
      <c r="AQ1028" s="349"/>
    </row>
    <row r="1029" spans="1:100" s="8" customFormat="1" ht="43.5" customHeight="1" x14ac:dyDescent="0.25">
      <c r="A1029" s="305" t="s">
        <v>205</v>
      </c>
      <c r="B1029" s="361" t="s">
        <v>913</v>
      </c>
      <c r="C1029" s="398" t="s">
        <v>920</v>
      </c>
      <c r="D1029" s="306" t="s">
        <v>1750</v>
      </c>
      <c r="E1029" s="306" t="s">
        <v>383</v>
      </c>
      <c r="F1029" s="307" t="s">
        <v>1271</v>
      </c>
      <c r="G1029" s="308" t="s">
        <v>1272</v>
      </c>
      <c r="H1029" s="308" t="s">
        <v>587</v>
      </c>
      <c r="I1029" s="309">
        <v>7000000</v>
      </c>
      <c r="J1029" s="309">
        <f>-K3151/0.0833333333333333</f>
        <v>0</v>
      </c>
      <c r="K1029" s="309"/>
      <c r="L1029" s="310">
        <v>42725</v>
      </c>
      <c r="M1029" s="310">
        <v>42764</v>
      </c>
      <c r="N1029" s="310">
        <v>43493</v>
      </c>
      <c r="O1029" s="337">
        <f>YEAR(N1029)</f>
        <v>2019</v>
      </c>
      <c r="P1029" s="336">
        <f>MONTH(N1029)</f>
        <v>1</v>
      </c>
      <c r="Q1029" s="332" t="str">
        <f>IF(P1029&gt;9,CONCATENATE(O1029,P1029),CONCATENATE(O1029,"0",P1029))</f>
        <v>201901</v>
      </c>
      <c r="R1029" s="311">
        <v>0</v>
      </c>
      <c r="S1029" s="312">
        <v>0.27</v>
      </c>
      <c r="T1029" s="312">
        <v>0</v>
      </c>
      <c r="U1029" s="308"/>
      <c r="V1029" s="363"/>
      <c r="W1029" s="360"/>
      <c r="X1029" s="385"/>
      <c r="Y1029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29" s="422"/>
      <c r="AA1029" s="349"/>
      <c r="AB1029" s="349"/>
      <c r="AC1029" s="349"/>
      <c r="AD1029" s="349"/>
      <c r="AE1029" s="349"/>
      <c r="AF1029" s="349"/>
      <c r="AG1029" s="349"/>
      <c r="AH1029" s="349"/>
      <c r="AI1029" s="349"/>
      <c r="AJ1029" s="349"/>
      <c r="AK1029" s="349"/>
      <c r="AL1029" s="349"/>
      <c r="AM1029" s="349"/>
      <c r="AN1029" s="349"/>
      <c r="AO1029" s="349"/>
      <c r="AP1029" s="349"/>
      <c r="AQ1029" s="349"/>
    </row>
    <row r="1030" spans="1:100" s="7" customFormat="1" ht="43.5" customHeight="1" x14ac:dyDescent="0.25">
      <c r="A1030" s="311" t="s">
        <v>205</v>
      </c>
      <c r="B1030" s="369" t="s">
        <v>913</v>
      </c>
      <c r="C1030" s="398" t="s">
        <v>920</v>
      </c>
      <c r="D1030" s="314"/>
      <c r="E1030" s="306" t="s">
        <v>383</v>
      </c>
      <c r="F1030" s="307" t="s">
        <v>2234</v>
      </c>
      <c r="G1030" s="308" t="s">
        <v>2235</v>
      </c>
      <c r="H1030" s="308" t="s">
        <v>2236</v>
      </c>
      <c r="I1030" s="309">
        <v>999999</v>
      </c>
      <c r="J1030" s="309">
        <f>-K2649/0.0833333333333333</f>
        <v>0</v>
      </c>
      <c r="K1030" s="309"/>
      <c r="L1030" s="317">
        <v>42767</v>
      </c>
      <c r="M1030" s="317">
        <v>42401</v>
      </c>
      <c r="N1030" s="310">
        <v>43496</v>
      </c>
      <c r="O1030" s="337">
        <f>YEAR(N1030)</f>
        <v>2019</v>
      </c>
      <c r="P1030" s="336">
        <f>MONTH(N1030)</f>
        <v>1</v>
      </c>
      <c r="Q1030" s="332" t="str">
        <f>IF(P1030&gt;9,CONCATENATE(O1030,P1030),CONCATENATE(O1030,"0",P1030))</f>
        <v>201901</v>
      </c>
      <c r="R1030" s="311" t="s">
        <v>1143</v>
      </c>
      <c r="S1030" s="312">
        <v>0.17</v>
      </c>
      <c r="T1030" s="312">
        <v>0.05</v>
      </c>
      <c r="U1030" s="308"/>
      <c r="V1030" s="360"/>
      <c r="W1030" s="360"/>
      <c r="X1030" s="360"/>
      <c r="Y1030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30" s="385"/>
      <c r="AA1030" s="360"/>
      <c r="AB1030" s="360"/>
      <c r="AC1030" s="360"/>
      <c r="AD1030" s="360"/>
      <c r="AE1030" s="360"/>
      <c r="AF1030" s="360"/>
      <c r="AG1030" s="360"/>
      <c r="AH1030" s="360"/>
      <c r="AI1030" s="360"/>
      <c r="AJ1030" s="360"/>
      <c r="AK1030" s="360"/>
      <c r="AL1030" s="360"/>
      <c r="AM1030" s="360"/>
      <c r="AN1030" s="360"/>
      <c r="AO1030" s="360"/>
      <c r="AP1030" s="360"/>
      <c r="AQ1030" s="360"/>
      <c r="AR1030" s="8"/>
      <c r="AS1030" s="8"/>
      <c r="AT1030" s="8"/>
      <c r="AU1030" s="8"/>
      <c r="AV1030" s="8"/>
      <c r="AW1030" s="8"/>
      <c r="AX1030" s="8"/>
      <c r="AY1030" s="8"/>
      <c r="AZ1030" s="8"/>
      <c r="BA1030" s="8"/>
      <c r="BB1030" s="8"/>
      <c r="BC1030" s="8"/>
      <c r="BD1030" s="8"/>
      <c r="BE1030" s="8"/>
      <c r="BF1030" s="8"/>
      <c r="BG1030" s="8"/>
      <c r="BH1030" s="8"/>
      <c r="BI1030" s="8"/>
      <c r="BJ1030" s="8"/>
      <c r="BK1030" s="8"/>
      <c r="BL1030" s="8"/>
      <c r="BM1030" s="8"/>
      <c r="BN1030" s="8"/>
      <c r="BO1030" s="8"/>
      <c r="BP1030" s="8"/>
      <c r="BQ1030" s="8"/>
      <c r="BR1030" s="8"/>
      <c r="BS1030" s="8"/>
      <c r="BT1030" s="8"/>
      <c r="BU1030" s="8"/>
      <c r="BV1030" s="8"/>
      <c r="BW1030" s="8"/>
      <c r="BX1030" s="8"/>
      <c r="BY1030" s="8"/>
      <c r="BZ1030" s="8"/>
      <c r="CA1030" s="8"/>
      <c r="CB1030" s="8"/>
      <c r="CC1030" s="8"/>
      <c r="CD1030" s="8"/>
      <c r="CE1030" s="8"/>
      <c r="CF1030" s="8"/>
      <c r="CG1030" s="8"/>
      <c r="CH1030" s="8"/>
      <c r="CI1030" s="8"/>
      <c r="CJ1030" s="8"/>
      <c r="CK1030" s="8"/>
      <c r="CL1030" s="8"/>
      <c r="CM1030" s="8"/>
      <c r="CN1030" s="8"/>
      <c r="CO1030" s="8"/>
      <c r="CP1030" s="8"/>
      <c r="CQ1030" s="8"/>
      <c r="CR1030" s="8"/>
      <c r="CS1030" s="8"/>
      <c r="CT1030" s="8"/>
      <c r="CU1030" s="8"/>
      <c r="CV1030" s="8"/>
    </row>
    <row r="1031" spans="1:100" s="7" customFormat="1" ht="43.5" customHeight="1" x14ac:dyDescent="0.25">
      <c r="A1031" s="311" t="s">
        <v>205</v>
      </c>
      <c r="B1031" s="369" t="s">
        <v>913</v>
      </c>
      <c r="C1031" s="398" t="s">
        <v>920</v>
      </c>
      <c r="D1031" s="314"/>
      <c r="E1031" s="306" t="s">
        <v>383</v>
      </c>
      <c r="F1031" s="307" t="s">
        <v>2234</v>
      </c>
      <c r="G1031" s="308" t="s">
        <v>2235</v>
      </c>
      <c r="H1031" s="308" t="s">
        <v>2237</v>
      </c>
      <c r="I1031" s="309">
        <v>999999</v>
      </c>
      <c r="J1031" s="309">
        <f>-K2650/0.0833333333333333</f>
        <v>0</v>
      </c>
      <c r="K1031" s="309"/>
      <c r="L1031" s="317">
        <v>42767</v>
      </c>
      <c r="M1031" s="317">
        <v>42401</v>
      </c>
      <c r="N1031" s="310">
        <v>43496</v>
      </c>
      <c r="O1031" s="337">
        <f>YEAR(N1031)</f>
        <v>2019</v>
      </c>
      <c r="P1031" s="336">
        <f>MONTH(N1031)</f>
        <v>1</v>
      </c>
      <c r="Q1031" s="332" t="str">
        <f>IF(P1031&gt;9,CONCATENATE(O1031,P1031),CONCATENATE(O1031,"0",P1031))</f>
        <v>201901</v>
      </c>
      <c r="R1031" s="311" t="s">
        <v>1143</v>
      </c>
      <c r="S1031" s="312">
        <v>0.17</v>
      </c>
      <c r="T1031" s="312">
        <v>0.05</v>
      </c>
      <c r="U1031" s="308"/>
      <c r="V1031" s="360"/>
      <c r="W1031" s="360"/>
      <c r="X1031" s="360"/>
      <c r="Y1031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31" s="385"/>
      <c r="AA1031" s="360"/>
      <c r="AB1031" s="360"/>
      <c r="AC1031" s="360"/>
      <c r="AD1031" s="360"/>
      <c r="AE1031" s="360"/>
      <c r="AF1031" s="360"/>
      <c r="AG1031" s="360"/>
      <c r="AH1031" s="360"/>
      <c r="AI1031" s="360"/>
      <c r="AJ1031" s="360"/>
      <c r="AK1031" s="360"/>
      <c r="AL1031" s="360"/>
      <c r="AM1031" s="360"/>
      <c r="AN1031" s="360"/>
      <c r="AO1031" s="360"/>
      <c r="AP1031" s="360"/>
      <c r="AQ1031" s="360"/>
      <c r="AR1031" s="8"/>
      <c r="AS1031" s="8"/>
      <c r="AT1031" s="8"/>
      <c r="AU1031" s="8"/>
      <c r="AV1031" s="8"/>
      <c r="AW1031" s="8"/>
      <c r="AX1031" s="8"/>
      <c r="AY1031" s="8"/>
      <c r="AZ1031" s="8"/>
      <c r="BA1031" s="8"/>
      <c r="BB1031" s="8"/>
      <c r="BC1031" s="8"/>
      <c r="BD1031" s="8"/>
      <c r="BE1031" s="8"/>
      <c r="BF1031" s="8"/>
      <c r="BG1031" s="8"/>
      <c r="BH1031" s="8"/>
      <c r="BI1031" s="8"/>
      <c r="BJ1031" s="8"/>
      <c r="BK1031" s="8"/>
      <c r="BL1031" s="8"/>
      <c r="BM1031" s="8"/>
      <c r="BN1031" s="8"/>
      <c r="BO1031" s="8"/>
      <c r="BP1031" s="8"/>
      <c r="BQ1031" s="8"/>
      <c r="BR1031" s="8"/>
      <c r="BS1031" s="8"/>
      <c r="BT1031" s="8"/>
      <c r="BU1031" s="8"/>
      <c r="BV1031" s="8"/>
      <c r="BW1031" s="8"/>
      <c r="BX1031" s="8"/>
      <c r="BY1031" s="8"/>
      <c r="BZ1031" s="8"/>
      <c r="CA1031" s="8"/>
      <c r="CB1031" s="8"/>
      <c r="CC1031" s="8"/>
      <c r="CD1031" s="8"/>
      <c r="CE1031" s="8"/>
      <c r="CF1031" s="8"/>
      <c r="CG1031" s="8"/>
      <c r="CH1031" s="8"/>
      <c r="CI1031" s="8"/>
      <c r="CJ1031" s="8"/>
      <c r="CK1031" s="8"/>
      <c r="CL1031" s="8"/>
      <c r="CM1031" s="8"/>
      <c r="CN1031" s="8"/>
      <c r="CO1031" s="8"/>
      <c r="CP1031" s="8"/>
      <c r="CQ1031" s="8"/>
      <c r="CR1031" s="8"/>
      <c r="CS1031" s="8"/>
      <c r="CT1031" s="8"/>
      <c r="CU1031" s="8"/>
      <c r="CV1031" s="8"/>
    </row>
    <row r="1032" spans="1:100" s="7" customFormat="1" ht="43.5" customHeight="1" x14ac:dyDescent="0.25">
      <c r="A1032" s="311" t="s">
        <v>205</v>
      </c>
      <c r="B1032" s="369" t="s">
        <v>913</v>
      </c>
      <c r="C1032" s="398" t="s">
        <v>920</v>
      </c>
      <c r="D1032" s="314"/>
      <c r="E1032" s="306" t="s">
        <v>383</v>
      </c>
      <c r="F1032" s="307" t="s">
        <v>2234</v>
      </c>
      <c r="G1032" s="308" t="s">
        <v>2235</v>
      </c>
      <c r="H1032" s="308" t="s">
        <v>2238</v>
      </c>
      <c r="I1032" s="309">
        <v>999999</v>
      </c>
      <c r="J1032" s="309">
        <f>-K2651/0.0833333333333333</f>
        <v>0</v>
      </c>
      <c r="K1032" s="309"/>
      <c r="L1032" s="317">
        <v>42767</v>
      </c>
      <c r="M1032" s="317">
        <v>42401</v>
      </c>
      <c r="N1032" s="310">
        <v>43496</v>
      </c>
      <c r="O1032" s="337">
        <f>YEAR(N1032)</f>
        <v>2019</v>
      </c>
      <c r="P1032" s="336">
        <f>MONTH(N1032)</f>
        <v>1</v>
      </c>
      <c r="Q1032" s="332" t="str">
        <f>IF(P1032&gt;9,CONCATENATE(O1032,P1032),CONCATENATE(O1032,"0",P1032))</f>
        <v>201901</v>
      </c>
      <c r="R1032" s="311" t="s">
        <v>1143</v>
      </c>
      <c r="S1032" s="312">
        <v>0.17</v>
      </c>
      <c r="T1032" s="312">
        <v>0.05</v>
      </c>
      <c r="U1032" s="308"/>
      <c r="V1032" s="360"/>
      <c r="W1032" s="360"/>
      <c r="X1032" s="360"/>
      <c r="Y1032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32" s="385"/>
      <c r="AA1032" s="360"/>
      <c r="AB1032" s="360"/>
      <c r="AC1032" s="360"/>
      <c r="AD1032" s="360"/>
      <c r="AE1032" s="360"/>
      <c r="AF1032" s="360"/>
      <c r="AG1032" s="360"/>
      <c r="AH1032" s="360"/>
      <c r="AI1032" s="360"/>
      <c r="AJ1032" s="360"/>
      <c r="AK1032" s="360"/>
      <c r="AL1032" s="360"/>
      <c r="AM1032" s="360"/>
      <c r="AN1032" s="360"/>
      <c r="AO1032" s="360"/>
      <c r="AP1032" s="360"/>
      <c r="AQ1032" s="360"/>
      <c r="AR1032" s="8"/>
      <c r="AS1032" s="8"/>
      <c r="AT1032" s="8"/>
      <c r="AU1032" s="8"/>
      <c r="AV1032" s="8"/>
      <c r="AW1032" s="8"/>
      <c r="AX1032" s="8"/>
      <c r="AY1032" s="8"/>
      <c r="AZ1032" s="8"/>
      <c r="BA1032" s="8"/>
      <c r="BB1032" s="8"/>
      <c r="BC1032" s="8"/>
      <c r="BD1032" s="8"/>
      <c r="BE1032" s="8"/>
      <c r="BF1032" s="8"/>
      <c r="BG1032" s="8"/>
      <c r="BH1032" s="8"/>
      <c r="BI1032" s="8"/>
      <c r="BJ1032" s="8"/>
      <c r="BK1032" s="8"/>
      <c r="BL1032" s="8"/>
      <c r="BM1032" s="8"/>
      <c r="BN1032" s="8"/>
      <c r="BO1032" s="8"/>
      <c r="BP1032" s="8"/>
      <c r="BQ1032" s="8"/>
      <c r="BR1032" s="8"/>
      <c r="BS1032" s="8"/>
      <c r="BT1032" s="8"/>
      <c r="BU1032" s="8"/>
      <c r="BV1032" s="8"/>
      <c r="BW1032" s="8"/>
      <c r="BX1032" s="8"/>
      <c r="BY1032" s="8"/>
      <c r="BZ1032" s="8"/>
      <c r="CA1032" s="8"/>
      <c r="CB1032" s="8"/>
      <c r="CC1032" s="8"/>
      <c r="CD1032" s="8"/>
      <c r="CE1032" s="8"/>
      <c r="CF1032" s="8"/>
      <c r="CG1032" s="8"/>
      <c r="CH1032" s="8"/>
      <c r="CI1032" s="8"/>
      <c r="CJ1032" s="8"/>
      <c r="CK1032" s="8"/>
      <c r="CL1032" s="8"/>
      <c r="CM1032" s="8"/>
      <c r="CN1032" s="8"/>
      <c r="CO1032" s="8"/>
      <c r="CP1032" s="8"/>
      <c r="CQ1032" s="8"/>
      <c r="CR1032" s="8"/>
      <c r="CS1032" s="8"/>
      <c r="CT1032" s="8"/>
      <c r="CU1032" s="8"/>
      <c r="CV1032" s="8"/>
    </row>
    <row r="1033" spans="1:100" s="7" customFormat="1" ht="43.5" customHeight="1" x14ac:dyDescent="0.25">
      <c r="A1033" s="311" t="s">
        <v>205</v>
      </c>
      <c r="B1033" s="369" t="s">
        <v>913</v>
      </c>
      <c r="C1033" s="398" t="s">
        <v>920</v>
      </c>
      <c r="D1033" s="314"/>
      <c r="E1033" s="314" t="s">
        <v>2095</v>
      </c>
      <c r="F1033" s="315" t="s">
        <v>46</v>
      </c>
      <c r="G1033" s="313" t="s">
        <v>3203</v>
      </c>
      <c r="H1033" s="313" t="s">
        <v>3204</v>
      </c>
      <c r="I1033" s="316">
        <v>278294</v>
      </c>
      <c r="J1033" s="316">
        <f>-K2638/0.0833333333333333</f>
        <v>0</v>
      </c>
      <c r="K1033" s="316"/>
      <c r="L1033" s="317">
        <v>42795</v>
      </c>
      <c r="M1033" s="317">
        <v>42795</v>
      </c>
      <c r="N1033" s="317">
        <v>43524</v>
      </c>
      <c r="O1033" s="338">
        <f>YEAR(N1033)</f>
        <v>2019</v>
      </c>
      <c r="P1033" s="336">
        <f>MONTH(N1033)</f>
        <v>2</v>
      </c>
      <c r="Q1033" s="333" t="str">
        <f>IF(P1033&gt;9,CONCATENATE(O1033,P1033),CONCATENATE(O1033,"0",P1033))</f>
        <v>201902</v>
      </c>
      <c r="R1033" s="311">
        <v>0</v>
      </c>
      <c r="S1033" s="319">
        <v>0</v>
      </c>
      <c r="T1033" s="319">
        <v>0</v>
      </c>
      <c r="U1033" s="308"/>
      <c r="V1033" s="363"/>
      <c r="W1033" s="360"/>
      <c r="X1033" s="363"/>
      <c r="Y1033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33" s="385"/>
      <c r="AA1033" s="363"/>
      <c r="AB1033" s="363"/>
      <c r="AC1033" s="363"/>
      <c r="AD1033" s="363"/>
      <c r="AE1033" s="363"/>
      <c r="AF1033" s="363"/>
      <c r="AG1033" s="363"/>
      <c r="AH1033" s="363"/>
      <c r="AI1033" s="363"/>
      <c r="AJ1033" s="363"/>
      <c r="AK1033" s="363"/>
      <c r="AL1033" s="363"/>
      <c r="AM1033" s="363"/>
      <c r="AN1033" s="363"/>
      <c r="AO1033" s="363"/>
      <c r="AP1033" s="363"/>
      <c r="AQ1033" s="363"/>
      <c r="AR1033" s="8"/>
      <c r="AS1033" s="8"/>
      <c r="AT1033" s="8"/>
      <c r="AU1033" s="8"/>
      <c r="AV1033" s="8"/>
      <c r="AW1033" s="8"/>
      <c r="AX1033" s="8"/>
      <c r="AY1033" s="8"/>
      <c r="AZ1033" s="8"/>
      <c r="BA1033" s="8"/>
      <c r="BB1033" s="8"/>
      <c r="BC1033" s="8"/>
      <c r="BD1033" s="8"/>
      <c r="BE1033" s="8"/>
      <c r="BF1033" s="8"/>
      <c r="BG1033" s="8"/>
      <c r="BH1033" s="8"/>
      <c r="BI1033" s="8"/>
      <c r="BJ1033" s="8"/>
      <c r="BK1033" s="8"/>
      <c r="BL1033" s="8"/>
      <c r="BM1033" s="8"/>
      <c r="BN1033" s="8"/>
      <c r="BO1033" s="8"/>
      <c r="BP1033" s="8"/>
      <c r="BQ1033" s="8"/>
      <c r="BR1033" s="8"/>
      <c r="BS1033" s="8"/>
      <c r="BT1033" s="8"/>
      <c r="BU1033" s="8"/>
      <c r="BV1033" s="8"/>
      <c r="BW1033" s="8"/>
      <c r="BX1033" s="8"/>
      <c r="BY1033" s="8"/>
      <c r="BZ1033" s="8"/>
      <c r="CA1033" s="8"/>
      <c r="CB1033" s="8"/>
      <c r="CC1033" s="8"/>
      <c r="CD1033" s="8"/>
      <c r="CE1033" s="8"/>
      <c r="CF1033" s="8"/>
      <c r="CG1033" s="8"/>
      <c r="CH1033" s="8"/>
      <c r="CI1033" s="8"/>
      <c r="CJ1033" s="8"/>
      <c r="CK1033" s="8"/>
      <c r="CL1033" s="8"/>
      <c r="CM1033" s="8"/>
      <c r="CN1033" s="8"/>
      <c r="CO1033" s="8"/>
      <c r="CP1033" s="8"/>
      <c r="CQ1033" s="8"/>
      <c r="CR1033" s="8"/>
      <c r="CS1033" s="8"/>
      <c r="CT1033" s="8"/>
      <c r="CU1033" s="8"/>
      <c r="CV1033" s="8"/>
    </row>
    <row r="1034" spans="1:100" s="7" customFormat="1" ht="43.5" customHeight="1" x14ac:dyDescent="0.25">
      <c r="A1034" s="311" t="s">
        <v>205</v>
      </c>
      <c r="B1034" s="369" t="s">
        <v>913</v>
      </c>
      <c r="C1034" s="398" t="s">
        <v>920</v>
      </c>
      <c r="D1034" s="314"/>
      <c r="E1034" s="314" t="s">
        <v>776</v>
      </c>
      <c r="F1034" s="315" t="s">
        <v>2352</v>
      </c>
      <c r="G1034" s="313" t="s">
        <v>2353</v>
      </c>
      <c r="H1034" s="313" t="s">
        <v>2354</v>
      </c>
      <c r="I1034" s="316">
        <v>5063326.43</v>
      </c>
      <c r="J1034" s="316">
        <f>-K2680/0.0833333333333333</f>
        <v>0</v>
      </c>
      <c r="K1034" s="316"/>
      <c r="L1034" s="317">
        <v>42459</v>
      </c>
      <c r="M1034" s="317">
        <v>42459</v>
      </c>
      <c r="N1034" s="318">
        <v>43553</v>
      </c>
      <c r="O1034" s="336">
        <f>YEAR(N1034)</f>
        <v>2019</v>
      </c>
      <c r="P1034" s="336">
        <f>MONTH(N1034)</f>
        <v>3</v>
      </c>
      <c r="Q1034" s="326" t="str">
        <f>IF(P1034&gt;9,CONCATENATE(O1034,P1034),CONCATENATE(O1034,"0",P1034))</f>
        <v>201903</v>
      </c>
      <c r="R1034" s="311" t="s">
        <v>44</v>
      </c>
      <c r="S1034" s="319">
        <v>0.06</v>
      </c>
      <c r="T1034" s="319">
        <v>0.02</v>
      </c>
      <c r="U1034" s="313"/>
      <c r="V1034" s="363"/>
      <c r="W1034" s="360"/>
      <c r="X1034" s="363"/>
      <c r="Y1034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34" s="360"/>
      <c r="AA1034" s="363"/>
      <c r="AB1034" s="363"/>
      <c r="AC1034" s="363"/>
      <c r="AD1034" s="363"/>
      <c r="AE1034" s="363"/>
      <c r="AF1034" s="363"/>
      <c r="AG1034" s="363"/>
      <c r="AH1034" s="363"/>
      <c r="AI1034" s="363"/>
      <c r="AJ1034" s="363"/>
      <c r="AK1034" s="363"/>
      <c r="AL1034" s="363"/>
      <c r="AM1034" s="363"/>
      <c r="AN1034" s="363"/>
      <c r="AO1034" s="363"/>
      <c r="AP1034" s="363"/>
      <c r="AQ1034" s="363"/>
      <c r="AR1034" s="8"/>
      <c r="AS1034" s="8"/>
      <c r="AT1034" s="8"/>
      <c r="AU1034" s="8"/>
      <c r="AV1034" s="8"/>
      <c r="AW1034" s="8"/>
      <c r="AX1034" s="8"/>
      <c r="AY1034" s="8"/>
      <c r="AZ1034" s="8"/>
      <c r="BA1034" s="8"/>
      <c r="BB1034" s="8"/>
      <c r="BC1034" s="8"/>
      <c r="BD1034" s="8"/>
      <c r="BE1034" s="8"/>
      <c r="BF1034" s="8"/>
      <c r="BG1034" s="8"/>
      <c r="BH1034" s="8"/>
      <c r="BI1034" s="8"/>
      <c r="BJ1034" s="8"/>
      <c r="BK1034" s="8"/>
      <c r="BL1034" s="8"/>
      <c r="BM1034" s="8"/>
      <c r="BN1034" s="8"/>
      <c r="BO1034" s="8"/>
      <c r="BP1034" s="8"/>
      <c r="BQ1034" s="8"/>
      <c r="BR1034" s="8"/>
      <c r="BS1034" s="8"/>
      <c r="BT1034" s="8"/>
      <c r="BU1034" s="8"/>
      <c r="BV1034" s="8"/>
      <c r="BW1034" s="8"/>
      <c r="BX1034" s="8"/>
      <c r="BY1034" s="8"/>
      <c r="BZ1034" s="8"/>
      <c r="CA1034" s="8"/>
      <c r="CB1034" s="8"/>
      <c r="CC1034" s="8"/>
      <c r="CD1034" s="8"/>
      <c r="CE1034" s="8"/>
      <c r="CF1034" s="8"/>
      <c r="CG1034" s="8"/>
      <c r="CH1034" s="8"/>
      <c r="CI1034" s="8"/>
      <c r="CJ1034" s="8"/>
      <c r="CK1034" s="8"/>
      <c r="CL1034" s="8"/>
      <c r="CM1034" s="8"/>
      <c r="CN1034" s="8"/>
      <c r="CO1034" s="8"/>
      <c r="CP1034" s="8"/>
      <c r="CQ1034" s="8"/>
      <c r="CR1034" s="8"/>
      <c r="CS1034" s="8"/>
      <c r="CT1034" s="8"/>
      <c r="CU1034" s="8"/>
      <c r="CV1034" s="8"/>
    </row>
    <row r="1035" spans="1:100" s="7" customFormat="1" ht="43.5" customHeight="1" x14ac:dyDescent="0.25">
      <c r="A1035" s="311" t="s">
        <v>205</v>
      </c>
      <c r="B1035" s="369" t="s">
        <v>913</v>
      </c>
      <c r="C1035" s="398" t="s">
        <v>920</v>
      </c>
      <c r="D1035" s="314" t="s">
        <v>745</v>
      </c>
      <c r="E1035" s="314" t="s">
        <v>404</v>
      </c>
      <c r="F1035" s="315" t="s">
        <v>583</v>
      </c>
      <c r="G1035" s="313" t="s">
        <v>584</v>
      </c>
      <c r="H1035" s="313" t="s">
        <v>585</v>
      </c>
      <c r="I1035" s="316">
        <v>3500000</v>
      </c>
      <c r="J1035" s="316">
        <f>-K3160/0.0833333333333333</f>
        <v>0</v>
      </c>
      <c r="K1035" s="316"/>
      <c r="L1035" s="317">
        <v>42851</v>
      </c>
      <c r="M1035" s="317">
        <v>42852</v>
      </c>
      <c r="N1035" s="318">
        <v>43583</v>
      </c>
      <c r="O1035" s="336">
        <f>YEAR(N1035)</f>
        <v>2019</v>
      </c>
      <c r="P1035" s="336">
        <f>MONTH(N1035)</f>
        <v>4</v>
      </c>
      <c r="Q1035" s="326" t="str">
        <f>IF(P1035&gt;9,CONCATENATE(O1035,P1035),CONCATENATE(O1035,"0",P1035))</f>
        <v>201904</v>
      </c>
      <c r="R1035" s="354">
        <v>0</v>
      </c>
      <c r="S1035" s="319">
        <v>0.21</v>
      </c>
      <c r="T1035" s="319">
        <v>0.06</v>
      </c>
      <c r="U1035" s="313"/>
      <c r="V1035" s="363"/>
      <c r="W1035" s="360"/>
      <c r="X1035" s="363"/>
      <c r="Y1035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35" s="422"/>
      <c r="AA1035" s="348"/>
      <c r="AB1035" s="348"/>
      <c r="AC1035" s="348"/>
      <c r="AD1035" s="348"/>
      <c r="AE1035" s="348"/>
      <c r="AF1035" s="348"/>
      <c r="AG1035" s="348"/>
      <c r="AH1035" s="348"/>
      <c r="AI1035" s="348"/>
      <c r="AJ1035" s="348"/>
      <c r="AK1035" s="348"/>
      <c r="AL1035" s="348"/>
      <c r="AM1035" s="348"/>
      <c r="AN1035" s="348"/>
      <c r="AO1035" s="348"/>
      <c r="AP1035" s="348"/>
      <c r="AQ1035" s="348"/>
      <c r="AR1035" s="8"/>
      <c r="AS1035" s="8"/>
      <c r="AT1035" s="8"/>
      <c r="AU1035" s="8"/>
      <c r="AV1035" s="8"/>
      <c r="AW1035" s="8"/>
      <c r="AX1035" s="8"/>
      <c r="AY1035" s="8"/>
      <c r="AZ1035" s="8"/>
      <c r="BA1035" s="8"/>
      <c r="BB1035" s="8"/>
      <c r="BC1035" s="8"/>
      <c r="BD1035" s="8"/>
      <c r="BE1035" s="8"/>
      <c r="BF1035" s="8"/>
      <c r="BG1035" s="8"/>
      <c r="BH1035" s="8"/>
      <c r="BI1035" s="8"/>
      <c r="BJ1035" s="8"/>
      <c r="BK1035" s="8"/>
      <c r="BL1035" s="8"/>
      <c r="BM1035" s="8"/>
      <c r="BN1035" s="8"/>
      <c r="BO1035" s="8"/>
      <c r="BP1035" s="8"/>
      <c r="BQ1035" s="8"/>
      <c r="BR1035" s="8"/>
      <c r="BS1035" s="8"/>
      <c r="BT1035" s="8"/>
      <c r="BU1035" s="8"/>
      <c r="BV1035" s="8"/>
      <c r="BW1035" s="8"/>
      <c r="BX1035" s="8"/>
      <c r="BY1035" s="8"/>
      <c r="BZ1035" s="8"/>
      <c r="CA1035" s="8"/>
      <c r="CB1035" s="8"/>
      <c r="CC1035" s="8"/>
      <c r="CD1035" s="8"/>
      <c r="CE1035" s="8"/>
      <c r="CF1035" s="8"/>
      <c r="CG1035" s="8"/>
      <c r="CH1035" s="8"/>
      <c r="CI1035" s="8"/>
      <c r="CJ1035" s="8"/>
      <c r="CK1035" s="8"/>
      <c r="CL1035" s="8"/>
      <c r="CM1035" s="8"/>
      <c r="CN1035" s="8"/>
      <c r="CO1035" s="8"/>
      <c r="CP1035" s="8"/>
      <c r="CQ1035" s="8"/>
      <c r="CR1035" s="8"/>
      <c r="CS1035" s="8"/>
      <c r="CT1035" s="8"/>
      <c r="CU1035" s="8"/>
      <c r="CV1035" s="8"/>
    </row>
    <row r="1036" spans="1:100" s="7" customFormat="1" ht="43.5" customHeight="1" x14ac:dyDescent="0.25">
      <c r="A1036" s="305" t="s">
        <v>205</v>
      </c>
      <c r="B1036" s="361" t="s">
        <v>913</v>
      </c>
      <c r="C1036" s="398" t="s">
        <v>920</v>
      </c>
      <c r="D1036" s="306"/>
      <c r="E1036" s="306" t="s">
        <v>381</v>
      </c>
      <c r="F1036" s="307" t="s">
        <v>2537</v>
      </c>
      <c r="G1036" s="308" t="s">
        <v>1822</v>
      </c>
      <c r="H1036" s="308" t="s">
        <v>2538</v>
      </c>
      <c r="I1036" s="309">
        <v>1000000</v>
      </c>
      <c r="J1036" s="309">
        <f>-K2619/0.0833333333333333</f>
        <v>0</v>
      </c>
      <c r="K1036" s="309"/>
      <c r="L1036" s="310">
        <v>42522</v>
      </c>
      <c r="M1036" s="310">
        <v>42522</v>
      </c>
      <c r="N1036" s="310">
        <v>43616</v>
      </c>
      <c r="O1036" s="337">
        <f>YEAR(N1036)</f>
        <v>2019</v>
      </c>
      <c r="P1036" s="336">
        <f>MONTH(N1036)</f>
        <v>5</v>
      </c>
      <c r="Q1036" s="332" t="str">
        <f>IF(P1036&gt;9,CONCATENATE(O1036,P1036),CONCATENATE(O1036,"0",P1036))</f>
        <v>201905</v>
      </c>
      <c r="R1036" s="311" t="s">
        <v>44</v>
      </c>
      <c r="S1036" s="312">
        <v>0</v>
      </c>
      <c r="T1036" s="312">
        <v>0</v>
      </c>
      <c r="U1036" s="308"/>
      <c r="V1036" s="360"/>
      <c r="W1036" s="360"/>
      <c r="X1036" s="360"/>
      <c r="Y1036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36" s="360"/>
      <c r="AA1036" s="363"/>
      <c r="AB1036" s="363"/>
      <c r="AC1036" s="363"/>
      <c r="AD1036" s="363"/>
      <c r="AE1036" s="363"/>
      <c r="AF1036" s="363"/>
      <c r="AG1036" s="363"/>
      <c r="AH1036" s="363"/>
      <c r="AI1036" s="363"/>
      <c r="AJ1036" s="363"/>
      <c r="AK1036" s="363"/>
      <c r="AL1036" s="363"/>
      <c r="AM1036" s="363"/>
      <c r="AN1036" s="363"/>
      <c r="AO1036" s="363"/>
      <c r="AP1036" s="363"/>
      <c r="AQ1036" s="363"/>
      <c r="AR1036" s="8"/>
      <c r="AS1036" s="8"/>
      <c r="AT1036" s="8"/>
      <c r="AU1036" s="8"/>
      <c r="AV1036" s="8"/>
      <c r="AW1036" s="8"/>
      <c r="AX1036" s="8"/>
      <c r="AY1036" s="8"/>
      <c r="AZ1036" s="8"/>
      <c r="BA1036" s="8"/>
      <c r="BB1036" s="8"/>
      <c r="BC1036" s="8"/>
      <c r="BD1036" s="8"/>
      <c r="BE1036" s="8"/>
      <c r="BF1036" s="8"/>
      <c r="BG1036" s="8"/>
      <c r="BH1036" s="8"/>
      <c r="BI1036" s="8"/>
      <c r="BJ1036" s="8"/>
      <c r="BK1036" s="8"/>
      <c r="BL1036" s="8"/>
      <c r="BM1036" s="8"/>
      <c r="BN1036" s="8"/>
      <c r="BO1036" s="8"/>
      <c r="BP1036" s="8"/>
      <c r="BQ1036" s="8"/>
      <c r="BR1036" s="8"/>
      <c r="BS1036" s="8"/>
      <c r="BT1036" s="8"/>
      <c r="BU1036" s="8"/>
      <c r="BV1036" s="8"/>
      <c r="BW1036" s="8"/>
      <c r="BX1036" s="8"/>
      <c r="BY1036" s="8"/>
      <c r="BZ1036" s="8"/>
      <c r="CA1036" s="8"/>
      <c r="CB1036" s="8"/>
      <c r="CC1036" s="8"/>
      <c r="CD1036" s="8"/>
      <c r="CE1036" s="8"/>
      <c r="CF1036" s="8"/>
      <c r="CG1036" s="8"/>
      <c r="CH1036" s="8"/>
      <c r="CI1036" s="8"/>
      <c r="CJ1036" s="8"/>
      <c r="CK1036" s="8"/>
      <c r="CL1036" s="8"/>
      <c r="CM1036" s="8"/>
      <c r="CN1036" s="8"/>
      <c r="CO1036" s="8"/>
      <c r="CP1036" s="8"/>
      <c r="CQ1036" s="8"/>
      <c r="CR1036" s="8"/>
      <c r="CS1036" s="8"/>
      <c r="CT1036" s="8"/>
      <c r="CU1036" s="8"/>
      <c r="CV1036" s="8"/>
    </row>
    <row r="1037" spans="1:100" s="7" customFormat="1" ht="43.5" customHeight="1" x14ac:dyDescent="0.25">
      <c r="A1037" s="311" t="s">
        <v>205</v>
      </c>
      <c r="B1037" s="369" t="s">
        <v>913</v>
      </c>
      <c r="C1037" s="370" t="s">
        <v>920</v>
      </c>
      <c r="D1037" s="314"/>
      <c r="E1037" s="314" t="s">
        <v>381</v>
      </c>
      <c r="F1037" s="315" t="s">
        <v>2720</v>
      </c>
      <c r="G1037" s="313" t="s">
        <v>2721</v>
      </c>
      <c r="H1037" s="313" t="s">
        <v>330</v>
      </c>
      <c r="I1037" s="316">
        <v>200000</v>
      </c>
      <c r="J1037" s="316">
        <f>-K3173/0.0833333333333333</f>
        <v>0</v>
      </c>
      <c r="K1037" s="316"/>
      <c r="L1037" s="317">
        <v>42627</v>
      </c>
      <c r="M1037" s="317">
        <v>42627</v>
      </c>
      <c r="N1037" s="318">
        <v>43721</v>
      </c>
      <c r="O1037" s="336">
        <f>YEAR(N1037)</f>
        <v>2019</v>
      </c>
      <c r="P1037" s="336">
        <f>MONTH(N1037)</f>
        <v>9</v>
      </c>
      <c r="Q1037" s="326" t="str">
        <f>IF(P1037&gt;9,CONCATENATE(O1037,P1037),CONCATENATE(O1037,"0",P1037))</f>
        <v>201909</v>
      </c>
      <c r="R1037" s="354" t="s">
        <v>44</v>
      </c>
      <c r="S1037" s="319">
        <v>0</v>
      </c>
      <c r="T1037" s="319">
        <v>0</v>
      </c>
      <c r="U1037" s="313"/>
      <c r="V1037" s="360" t="s">
        <v>911</v>
      </c>
      <c r="W1037" s="360" t="s">
        <v>911</v>
      </c>
      <c r="X1037" s="360"/>
      <c r="Y1037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1037" s="422"/>
      <c r="AA1037" s="349"/>
      <c r="AB1037" s="349"/>
      <c r="AC1037" s="349"/>
      <c r="AD1037" s="349"/>
      <c r="AE1037" s="349"/>
      <c r="AF1037" s="349"/>
      <c r="AG1037" s="349"/>
      <c r="AH1037" s="349"/>
      <c r="AI1037" s="349"/>
      <c r="AJ1037" s="349"/>
      <c r="AK1037" s="349"/>
      <c r="AL1037" s="349"/>
      <c r="AM1037" s="349"/>
      <c r="AN1037" s="349"/>
      <c r="AO1037" s="349"/>
      <c r="AP1037" s="349"/>
      <c r="AQ1037" s="349"/>
      <c r="AR1037" s="8"/>
      <c r="AS1037" s="8"/>
      <c r="AT1037" s="8"/>
      <c r="AU1037" s="8"/>
      <c r="AV1037" s="8"/>
      <c r="AW1037" s="8"/>
      <c r="AX1037" s="8"/>
      <c r="AY1037" s="8"/>
      <c r="AZ1037" s="8"/>
      <c r="BA1037" s="8"/>
      <c r="BB1037" s="8"/>
      <c r="BC1037" s="8"/>
      <c r="BD1037" s="8"/>
      <c r="BE1037" s="8"/>
      <c r="BF1037" s="8"/>
      <c r="BG1037" s="8"/>
      <c r="BH1037" s="8"/>
      <c r="BI1037" s="8"/>
      <c r="BJ1037" s="8"/>
      <c r="BK1037" s="8"/>
      <c r="BL1037" s="8"/>
      <c r="BM1037" s="8"/>
      <c r="BN1037" s="8"/>
      <c r="BO1037" s="8"/>
      <c r="BP1037" s="8"/>
      <c r="BQ1037" s="8"/>
      <c r="BR1037" s="8"/>
      <c r="BS1037" s="8"/>
      <c r="BT1037" s="8"/>
      <c r="BU1037" s="8"/>
      <c r="BV1037" s="8"/>
      <c r="BW1037" s="8"/>
      <c r="BX1037" s="8"/>
      <c r="BY1037" s="8"/>
      <c r="BZ1037" s="8"/>
      <c r="CA1037" s="8"/>
      <c r="CB1037" s="8"/>
      <c r="CC1037" s="8"/>
      <c r="CD1037" s="8"/>
      <c r="CE1037" s="8"/>
      <c r="CF1037" s="8"/>
      <c r="CG1037" s="8"/>
      <c r="CH1037" s="8"/>
      <c r="CI1037" s="8"/>
      <c r="CJ1037" s="8"/>
      <c r="CK1037" s="8"/>
      <c r="CL1037" s="8"/>
      <c r="CM1037" s="8"/>
      <c r="CN1037" s="8"/>
      <c r="CO1037" s="8"/>
      <c r="CP1037" s="8"/>
      <c r="CQ1037" s="8"/>
      <c r="CR1037" s="8"/>
      <c r="CS1037" s="8"/>
      <c r="CT1037" s="8"/>
      <c r="CU1037" s="8"/>
      <c r="CV1037" s="8"/>
    </row>
    <row r="1038" spans="1:100" s="7" customFormat="1" ht="43.5" customHeight="1" x14ac:dyDescent="0.25">
      <c r="A1038" s="311" t="s">
        <v>205</v>
      </c>
      <c r="B1038" s="369" t="s">
        <v>913</v>
      </c>
      <c r="C1038" s="398" t="s">
        <v>920</v>
      </c>
      <c r="D1038" s="314"/>
      <c r="E1038" s="314" t="s">
        <v>392</v>
      </c>
      <c r="F1038" s="315" t="s">
        <v>3081</v>
      </c>
      <c r="G1038" s="313" t="s">
        <v>3082</v>
      </c>
      <c r="H1038" s="313" t="s">
        <v>3083</v>
      </c>
      <c r="I1038" s="316">
        <v>450000</v>
      </c>
      <c r="J1038" s="316">
        <f>-K2690/0.0833333333333333</f>
        <v>0</v>
      </c>
      <c r="K1038" s="316"/>
      <c r="L1038" s="317">
        <v>42711</v>
      </c>
      <c r="M1038" s="317">
        <v>42712</v>
      </c>
      <c r="N1038" s="317">
        <v>43806</v>
      </c>
      <c r="O1038" s="338">
        <f>YEAR(N1038)</f>
        <v>2019</v>
      </c>
      <c r="P1038" s="336">
        <f>MONTH(N1038)</f>
        <v>12</v>
      </c>
      <c r="Q1038" s="333" t="str">
        <f>IF(P1038&gt;9,CONCATENATE(O1038,P1038),CONCATENATE(O1038,"0",P1038))</f>
        <v>201912</v>
      </c>
      <c r="R1038" s="311" t="s">
        <v>44</v>
      </c>
      <c r="S1038" s="319">
        <v>0</v>
      </c>
      <c r="T1038" s="319">
        <v>0</v>
      </c>
      <c r="U1038" s="308"/>
      <c r="V1038" s="363"/>
      <c r="W1038" s="360"/>
      <c r="X1038" s="363"/>
      <c r="Y1038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38" s="385"/>
      <c r="AA1038" s="363"/>
      <c r="AB1038" s="363"/>
      <c r="AC1038" s="363"/>
      <c r="AD1038" s="363"/>
      <c r="AE1038" s="363"/>
      <c r="AF1038" s="363"/>
      <c r="AG1038" s="363"/>
      <c r="AH1038" s="363"/>
      <c r="AI1038" s="363"/>
      <c r="AJ1038" s="363"/>
      <c r="AK1038" s="363"/>
      <c r="AL1038" s="363"/>
      <c r="AM1038" s="363"/>
      <c r="AN1038" s="363"/>
      <c r="AO1038" s="363"/>
      <c r="AP1038" s="363"/>
      <c r="AQ1038" s="363"/>
      <c r="AR1038" s="8"/>
      <c r="AS1038" s="8"/>
      <c r="AT1038" s="8"/>
      <c r="AU1038" s="8"/>
      <c r="AV1038" s="8"/>
      <c r="AW1038" s="8"/>
      <c r="AX1038" s="8"/>
      <c r="AY1038" s="8"/>
      <c r="AZ1038" s="8"/>
      <c r="BA1038" s="8"/>
      <c r="BB1038" s="8"/>
      <c r="BC1038" s="8"/>
      <c r="BD1038" s="8"/>
      <c r="BE1038" s="8"/>
      <c r="BF1038" s="8"/>
      <c r="BG1038" s="8"/>
      <c r="BH1038" s="8"/>
      <c r="BI1038" s="8"/>
      <c r="BJ1038" s="8"/>
      <c r="BK1038" s="8"/>
      <c r="BL1038" s="8"/>
      <c r="BM1038" s="8"/>
      <c r="BN1038" s="8"/>
      <c r="BO1038" s="8"/>
      <c r="BP1038" s="8"/>
      <c r="BQ1038" s="8"/>
      <c r="BR1038" s="8"/>
      <c r="BS1038" s="8"/>
      <c r="BT1038" s="8"/>
      <c r="BU1038" s="8"/>
      <c r="BV1038" s="8"/>
      <c r="BW1038" s="8"/>
      <c r="BX1038" s="8"/>
      <c r="BY1038" s="8"/>
      <c r="BZ1038" s="8"/>
      <c r="CA1038" s="8"/>
      <c r="CB1038" s="8"/>
      <c r="CC1038" s="8"/>
      <c r="CD1038" s="8"/>
      <c r="CE1038" s="8"/>
      <c r="CF1038" s="8"/>
      <c r="CG1038" s="8"/>
      <c r="CH1038" s="8"/>
      <c r="CI1038" s="8"/>
      <c r="CJ1038" s="8"/>
      <c r="CK1038" s="8"/>
      <c r="CL1038" s="8"/>
      <c r="CM1038" s="8"/>
      <c r="CN1038" s="8"/>
      <c r="CO1038" s="8"/>
      <c r="CP1038" s="8"/>
      <c r="CQ1038" s="8"/>
      <c r="CR1038" s="8"/>
      <c r="CS1038" s="8"/>
      <c r="CT1038" s="8"/>
      <c r="CU1038" s="8"/>
      <c r="CV1038" s="8"/>
    </row>
    <row r="1039" spans="1:100" s="7" customFormat="1" ht="43.5" customHeight="1" x14ac:dyDescent="0.25">
      <c r="A1039" s="305" t="s">
        <v>205</v>
      </c>
      <c r="B1039" s="361" t="s">
        <v>913</v>
      </c>
      <c r="C1039" s="398" t="s">
        <v>920</v>
      </c>
      <c r="D1039" s="306"/>
      <c r="E1039" s="306" t="s">
        <v>381</v>
      </c>
      <c r="F1039" s="307" t="s">
        <v>2898</v>
      </c>
      <c r="G1039" s="308" t="s">
        <v>444</v>
      </c>
      <c r="H1039" s="308" t="s">
        <v>2899</v>
      </c>
      <c r="I1039" s="309">
        <v>500000</v>
      </c>
      <c r="J1039" s="309">
        <f>-K3162/0.0833333333333333</f>
        <v>0</v>
      </c>
      <c r="K1039" s="309"/>
      <c r="L1039" s="310">
        <v>42676</v>
      </c>
      <c r="M1039" s="310">
        <v>42736</v>
      </c>
      <c r="N1039" s="310">
        <v>43830</v>
      </c>
      <c r="O1039" s="337">
        <f>YEAR(N1039)</f>
        <v>2019</v>
      </c>
      <c r="P1039" s="336">
        <f>MONTH(N1039)</f>
        <v>12</v>
      </c>
      <c r="Q1039" s="332" t="str">
        <f>IF(P1039&gt;9,CONCATENATE(O1039,P1039),CONCATENATE(O1039,"0",P1039))</f>
        <v>201912</v>
      </c>
      <c r="R1039" s="311" t="s">
        <v>44</v>
      </c>
      <c r="S1039" s="312">
        <v>0</v>
      </c>
      <c r="T1039" s="312">
        <v>0</v>
      </c>
      <c r="U1039" s="308"/>
      <c r="V1039" s="363"/>
      <c r="W1039" s="360"/>
      <c r="X1039" s="363"/>
      <c r="Y1039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39" s="348"/>
      <c r="AA1039" s="349"/>
      <c r="AB1039" s="349"/>
      <c r="AC1039" s="349"/>
      <c r="AD1039" s="349"/>
      <c r="AE1039" s="349"/>
      <c r="AF1039" s="349"/>
      <c r="AG1039" s="349"/>
      <c r="AH1039" s="349"/>
      <c r="AI1039" s="349"/>
      <c r="AJ1039" s="349"/>
      <c r="AK1039" s="349"/>
      <c r="AL1039" s="349"/>
      <c r="AM1039" s="349"/>
      <c r="AN1039" s="349"/>
      <c r="AO1039" s="349"/>
      <c r="AP1039" s="349"/>
      <c r="AQ1039" s="349"/>
      <c r="AR1039" s="8"/>
      <c r="AS1039" s="8"/>
      <c r="AT1039" s="8"/>
      <c r="AU1039" s="8"/>
      <c r="AV1039" s="8"/>
      <c r="AW1039" s="8"/>
      <c r="AX1039" s="8"/>
      <c r="AY1039" s="8"/>
      <c r="AZ1039" s="8"/>
      <c r="BA1039" s="8"/>
      <c r="BB1039" s="8"/>
      <c r="BC1039" s="8"/>
      <c r="BD1039" s="8"/>
      <c r="BE1039" s="8"/>
      <c r="BF1039" s="8"/>
      <c r="BG1039" s="8"/>
      <c r="BH1039" s="8"/>
      <c r="BI1039" s="8"/>
      <c r="BJ1039" s="8"/>
      <c r="BK1039" s="8"/>
      <c r="BL1039" s="8"/>
      <c r="BM1039" s="8"/>
      <c r="BN1039" s="8"/>
      <c r="BO1039" s="8"/>
      <c r="BP1039" s="8"/>
      <c r="BQ1039" s="8"/>
      <c r="BR1039" s="8"/>
      <c r="BS1039" s="8"/>
      <c r="BT1039" s="8"/>
      <c r="BU1039" s="8"/>
      <c r="BV1039" s="8"/>
      <c r="BW1039" s="8"/>
      <c r="BX1039" s="8"/>
      <c r="BY1039" s="8"/>
      <c r="BZ1039" s="8"/>
      <c r="CA1039" s="8"/>
      <c r="CB1039" s="8"/>
      <c r="CC1039" s="8"/>
      <c r="CD1039" s="8"/>
      <c r="CE1039" s="8"/>
      <c r="CF1039" s="8"/>
      <c r="CG1039" s="8"/>
      <c r="CH1039" s="8"/>
      <c r="CI1039" s="8"/>
      <c r="CJ1039" s="8"/>
      <c r="CK1039" s="8"/>
      <c r="CL1039" s="8"/>
      <c r="CM1039" s="8"/>
      <c r="CN1039" s="8"/>
      <c r="CO1039" s="8"/>
      <c r="CP1039" s="8"/>
      <c r="CQ1039" s="8"/>
      <c r="CR1039" s="8"/>
      <c r="CS1039" s="8"/>
      <c r="CT1039" s="8"/>
      <c r="CU1039" s="8"/>
      <c r="CV1039" s="8"/>
    </row>
    <row r="1040" spans="1:100" s="7" customFormat="1" ht="43.5" customHeight="1" x14ac:dyDescent="0.25">
      <c r="A1040" s="305" t="s">
        <v>205</v>
      </c>
      <c r="B1040" s="361" t="s">
        <v>913</v>
      </c>
      <c r="C1040" s="398" t="s">
        <v>920</v>
      </c>
      <c r="D1040" s="306"/>
      <c r="E1040" s="306" t="s">
        <v>381</v>
      </c>
      <c r="F1040" s="307" t="s">
        <v>3147</v>
      </c>
      <c r="G1040" s="308" t="s">
        <v>528</v>
      </c>
      <c r="H1040" s="308" t="s">
        <v>2831</v>
      </c>
      <c r="I1040" s="309">
        <v>250000</v>
      </c>
      <c r="J1040" s="309">
        <f>-K3153/0.0833333333333333</f>
        <v>0</v>
      </c>
      <c r="K1040" s="309"/>
      <c r="L1040" s="310">
        <v>42746</v>
      </c>
      <c r="M1040" s="310">
        <v>42746</v>
      </c>
      <c r="N1040" s="310">
        <v>43840</v>
      </c>
      <c r="O1040" s="337">
        <f>YEAR(N1040)</f>
        <v>2020</v>
      </c>
      <c r="P1040" s="336">
        <f>MONTH(N1040)</f>
        <v>1</v>
      </c>
      <c r="Q1040" s="332" t="str">
        <f>IF(P1040&gt;9,CONCATENATE(O1040,P1040),CONCATENATE(O1040,"0",P1040))</f>
        <v>202001</v>
      </c>
      <c r="R1040" s="311" t="s">
        <v>44</v>
      </c>
      <c r="S1040" s="312">
        <v>0</v>
      </c>
      <c r="T1040" s="312">
        <v>0</v>
      </c>
      <c r="U1040" s="308"/>
      <c r="V1040" s="363"/>
      <c r="W1040" s="360"/>
      <c r="X1040" s="385"/>
      <c r="Y1040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40" s="422"/>
      <c r="AA1040" s="349"/>
      <c r="AB1040" s="349"/>
      <c r="AC1040" s="349"/>
      <c r="AD1040" s="349"/>
      <c r="AE1040" s="349"/>
      <c r="AF1040" s="349"/>
      <c r="AG1040" s="349"/>
      <c r="AH1040" s="349"/>
      <c r="AI1040" s="349"/>
      <c r="AJ1040" s="349"/>
      <c r="AK1040" s="349"/>
      <c r="AL1040" s="349"/>
      <c r="AM1040" s="349"/>
      <c r="AN1040" s="349"/>
      <c r="AO1040" s="349"/>
      <c r="AP1040" s="349"/>
      <c r="AQ1040" s="349"/>
      <c r="AR1040" s="8"/>
      <c r="AS1040" s="8"/>
      <c r="AT1040" s="8"/>
      <c r="AU1040" s="8"/>
      <c r="AV1040" s="8"/>
      <c r="AW1040" s="8"/>
      <c r="AX1040" s="8"/>
      <c r="AY1040" s="8"/>
      <c r="AZ1040" s="8"/>
      <c r="BA1040" s="8"/>
      <c r="BB1040" s="8"/>
      <c r="BC1040" s="8"/>
      <c r="BD1040" s="8"/>
      <c r="BE1040" s="8"/>
      <c r="BF1040" s="8"/>
      <c r="BG1040" s="8"/>
      <c r="BH1040" s="8"/>
      <c r="BI1040" s="8"/>
      <c r="BJ1040" s="8"/>
      <c r="BK1040" s="8"/>
      <c r="BL1040" s="8"/>
      <c r="BM1040" s="8"/>
      <c r="BN1040" s="8"/>
      <c r="BO1040" s="8"/>
      <c r="BP1040" s="8"/>
      <c r="BQ1040" s="8"/>
      <c r="BR1040" s="8"/>
      <c r="BS1040" s="8"/>
      <c r="BT1040" s="8"/>
      <c r="BU1040" s="8"/>
      <c r="BV1040" s="8"/>
      <c r="BW1040" s="8"/>
      <c r="BX1040" s="8"/>
      <c r="BY1040" s="8"/>
      <c r="BZ1040" s="8"/>
      <c r="CA1040" s="8"/>
      <c r="CB1040" s="8"/>
      <c r="CC1040" s="8"/>
      <c r="CD1040" s="8"/>
      <c r="CE1040" s="8"/>
      <c r="CF1040" s="8"/>
      <c r="CG1040" s="8"/>
      <c r="CH1040" s="8"/>
      <c r="CI1040" s="8"/>
      <c r="CJ1040" s="8"/>
      <c r="CK1040" s="8"/>
      <c r="CL1040" s="8"/>
      <c r="CM1040" s="8"/>
      <c r="CN1040" s="8"/>
      <c r="CO1040" s="8"/>
      <c r="CP1040" s="8"/>
      <c r="CQ1040" s="8"/>
      <c r="CR1040" s="8"/>
      <c r="CS1040" s="8"/>
      <c r="CT1040" s="8"/>
      <c r="CU1040" s="8"/>
      <c r="CV1040" s="8"/>
    </row>
    <row r="1041" spans="1:100" s="7" customFormat="1" ht="43.5" customHeight="1" x14ac:dyDescent="0.25">
      <c r="A1041" s="305" t="s">
        <v>205</v>
      </c>
      <c r="B1041" s="361" t="s">
        <v>913</v>
      </c>
      <c r="C1041" s="398" t="s">
        <v>920</v>
      </c>
      <c r="D1041" s="306"/>
      <c r="E1041" s="306" t="s">
        <v>381</v>
      </c>
      <c r="F1041" s="307" t="s">
        <v>3147</v>
      </c>
      <c r="G1041" s="308" t="s">
        <v>528</v>
      </c>
      <c r="H1041" s="308" t="s">
        <v>1569</v>
      </c>
      <c r="I1041" s="309">
        <v>250000</v>
      </c>
      <c r="J1041" s="309">
        <f>-K2637/0.0833333333333333</f>
        <v>0</v>
      </c>
      <c r="K1041" s="309"/>
      <c r="L1041" s="310">
        <v>42746</v>
      </c>
      <c r="M1041" s="310">
        <v>42746</v>
      </c>
      <c r="N1041" s="310">
        <v>43840</v>
      </c>
      <c r="O1041" s="337">
        <f>YEAR(N1041)</f>
        <v>2020</v>
      </c>
      <c r="P1041" s="336">
        <f>MONTH(N1041)</f>
        <v>1</v>
      </c>
      <c r="Q1041" s="332" t="str">
        <f>IF(P1041&gt;9,CONCATENATE(O1041,P1041),CONCATENATE(O1041,"0",P1041))</f>
        <v>202001</v>
      </c>
      <c r="R1041" s="311" t="s">
        <v>44</v>
      </c>
      <c r="S1041" s="312">
        <v>0</v>
      </c>
      <c r="T1041" s="312">
        <v>0</v>
      </c>
      <c r="U1041" s="308"/>
      <c r="V1041" s="363"/>
      <c r="W1041" s="360"/>
      <c r="X1041" s="385"/>
      <c r="Y1041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41" s="385"/>
      <c r="AA1041" s="363"/>
      <c r="AB1041" s="363"/>
      <c r="AC1041" s="363"/>
      <c r="AD1041" s="363"/>
      <c r="AE1041" s="363"/>
      <c r="AF1041" s="363"/>
      <c r="AG1041" s="363"/>
      <c r="AH1041" s="363"/>
      <c r="AI1041" s="363"/>
      <c r="AJ1041" s="363"/>
      <c r="AK1041" s="363"/>
      <c r="AL1041" s="363"/>
      <c r="AM1041" s="363"/>
      <c r="AN1041" s="363"/>
      <c r="AO1041" s="363"/>
      <c r="AP1041" s="363"/>
      <c r="AQ1041" s="363"/>
      <c r="AR1041" s="8"/>
      <c r="AS1041" s="8"/>
      <c r="AT1041" s="8"/>
      <c r="AU1041" s="8"/>
      <c r="AV1041" s="8"/>
      <c r="AW1041" s="8"/>
      <c r="AX1041" s="8"/>
      <c r="AY1041" s="8"/>
      <c r="AZ1041" s="8"/>
      <c r="BA1041" s="8"/>
      <c r="BB1041" s="8"/>
      <c r="BC1041" s="8"/>
      <c r="BD1041" s="8"/>
      <c r="BE1041" s="8"/>
      <c r="BF1041" s="8"/>
      <c r="BG1041" s="8"/>
      <c r="BH1041" s="8"/>
      <c r="BI1041" s="8"/>
      <c r="BJ1041" s="8"/>
      <c r="BK1041" s="8"/>
      <c r="BL1041" s="8"/>
      <c r="BM1041" s="8"/>
      <c r="BN1041" s="8"/>
      <c r="BO1041" s="8"/>
      <c r="BP1041" s="8"/>
      <c r="BQ1041" s="8"/>
      <c r="BR1041" s="8"/>
      <c r="BS1041" s="8"/>
      <c r="BT1041" s="8"/>
      <c r="BU1041" s="8"/>
      <c r="BV1041" s="8"/>
      <c r="BW1041" s="8"/>
      <c r="BX1041" s="8"/>
      <c r="BY1041" s="8"/>
      <c r="BZ1041" s="8"/>
      <c r="CA1041" s="8"/>
      <c r="CB1041" s="8"/>
      <c r="CC1041" s="8"/>
      <c r="CD1041" s="8"/>
      <c r="CE1041" s="8"/>
      <c r="CF1041" s="8"/>
      <c r="CG1041" s="8"/>
      <c r="CH1041" s="8"/>
      <c r="CI1041" s="8"/>
      <c r="CJ1041" s="8"/>
      <c r="CK1041" s="8"/>
      <c r="CL1041" s="8"/>
      <c r="CM1041" s="8"/>
      <c r="CN1041" s="8"/>
      <c r="CO1041" s="8"/>
      <c r="CP1041" s="8"/>
      <c r="CQ1041" s="8"/>
      <c r="CR1041" s="8"/>
      <c r="CS1041" s="8"/>
      <c r="CT1041" s="8"/>
      <c r="CU1041" s="8"/>
      <c r="CV1041" s="8"/>
    </row>
    <row r="1042" spans="1:100" s="7" customFormat="1" ht="43.5" customHeight="1" x14ac:dyDescent="0.25">
      <c r="A1042" s="311" t="s">
        <v>205</v>
      </c>
      <c r="B1042" s="369" t="s">
        <v>913</v>
      </c>
      <c r="C1042" s="398" t="s">
        <v>920</v>
      </c>
      <c r="D1042" s="314"/>
      <c r="E1042" s="314" t="s">
        <v>380</v>
      </c>
      <c r="F1042" s="315" t="s">
        <v>3345</v>
      </c>
      <c r="G1042" s="313" t="s">
        <v>582</v>
      </c>
      <c r="H1042" s="313" t="s">
        <v>3347</v>
      </c>
      <c r="I1042" s="316">
        <v>333000</v>
      </c>
      <c r="J1042" s="316">
        <f>-K3163/0.0833333333333333</f>
        <v>0</v>
      </c>
      <c r="K1042" s="316"/>
      <c r="L1042" s="317">
        <v>42837</v>
      </c>
      <c r="M1042" s="317">
        <v>42850</v>
      </c>
      <c r="N1042" s="318">
        <v>43945</v>
      </c>
      <c r="O1042" s="336">
        <f>YEAR(N1042)</f>
        <v>2020</v>
      </c>
      <c r="P1042" s="336">
        <f>MONTH(N1042)</f>
        <v>4</v>
      </c>
      <c r="Q1042" s="326" t="str">
        <f>IF(P1042&gt;9,CONCATENATE(O1042,P1042),CONCATENATE(O1042,"0",P1042))</f>
        <v>202004</v>
      </c>
      <c r="R1042" s="311" t="s">
        <v>44</v>
      </c>
      <c r="S1042" s="319">
        <v>0.15</v>
      </c>
      <c r="T1042" s="319">
        <v>0.05</v>
      </c>
      <c r="U1042" s="313"/>
      <c r="V1042" s="363" t="s">
        <v>911</v>
      </c>
      <c r="W1042" s="360" t="s">
        <v>911</v>
      </c>
      <c r="X1042" s="363"/>
      <c r="Y1042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1042" s="348"/>
      <c r="AA1042" s="349"/>
      <c r="AB1042" s="349"/>
      <c r="AC1042" s="349"/>
      <c r="AD1042" s="349"/>
      <c r="AE1042" s="349"/>
      <c r="AF1042" s="349"/>
      <c r="AG1042" s="349"/>
      <c r="AH1042" s="349"/>
      <c r="AI1042" s="349"/>
      <c r="AJ1042" s="349"/>
      <c r="AK1042" s="349"/>
      <c r="AL1042" s="349"/>
      <c r="AM1042" s="349"/>
      <c r="AN1042" s="349"/>
      <c r="AO1042" s="349"/>
      <c r="AP1042" s="349"/>
      <c r="AQ1042" s="349"/>
      <c r="AR1042" s="8"/>
      <c r="AS1042" s="8"/>
      <c r="AT1042" s="8"/>
      <c r="AU1042" s="8"/>
      <c r="AV1042" s="8"/>
      <c r="AW1042" s="8"/>
      <c r="AX1042" s="8"/>
      <c r="AY1042" s="8"/>
      <c r="AZ1042" s="8"/>
      <c r="BA1042" s="8"/>
      <c r="BB1042" s="8"/>
      <c r="BC1042" s="8"/>
      <c r="BD1042" s="8"/>
      <c r="BE1042" s="8"/>
      <c r="BF1042" s="8"/>
      <c r="BG1042" s="8"/>
      <c r="BH1042" s="8"/>
      <c r="BI1042" s="8"/>
      <c r="BJ1042" s="8"/>
      <c r="BK1042" s="8"/>
      <c r="BL1042" s="8"/>
      <c r="BM1042" s="8"/>
      <c r="BN1042" s="8"/>
      <c r="BO1042" s="8"/>
      <c r="BP1042" s="8"/>
      <c r="BQ1042" s="8"/>
      <c r="BR1042" s="8"/>
      <c r="BS1042" s="8"/>
      <c r="BT1042" s="8"/>
      <c r="BU1042" s="8"/>
      <c r="BV1042" s="8"/>
      <c r="BW1042" s="8"/>
      <c r="BX1042" s="8"/>
      <c r="BY1042" s="8"/>
      <c r="BZ1042" s="8"/>
      <c r="CA1042" s="8"/>
      <c r="CB1042" s="8"/>
      <c r="CC1042" s="8"/>
      <c r="CD1042" s="8"/>
      <c r="CE1042" s="8"/>
      <c r="CF1042" s="8"/>
      <c r="CG1042" s="8"/>
      <c r="CH1042" s="8"/>
      <c r="CI1042" s="8"/>
      <c r="CJ1042" s="8"/>
      <c r="CK1042" s="8"/>
      <c r="CL1042" s="8"/>
      <c r="CM1042" s="8"/>
      <c r="CN1042" s="8"/>
      <c r="CO1042" s="8"/>
      <c r="CP1042" s="8"/>
      <c r="CQ1042" s="8"/>
      <c r="CR1042" s="8"/>
      <c r="CS1042" s="8"/>
      <c r="CT1042" s="8"/>
      <c r="CU1042" s="8"/>
      <c r="CV1042" s="8"/>
    </row>
    <row r="1043" spans="1:100" s="7" customFormat="1" ht="43.5" customHeight="1" x14ac:dyDescent="0.25">
      <c r="A1043" s="311" t="s">
        <v>205</v>
      </c>
      <c r="B1043" s="369" t="s">
        <v>913</v>
      </c>
      <c r="C1043" s="398" t="s">
        <v>920</v>
      </c>
      <c r="D1043" s="314"/>
      <c r="E1043" s="314" t="s">
        <v>380</v>
      </c>
      <c r="F1043" s="315" t="s">
        <v>3345</v>
      </c>
      <c r="G1043" s="313" t="s">
        <v>582</v>
      </c>
      <c r="H1043" s="313" t="s">
        <v>3346</v>
      </c>
      <c r="I1043" s="316">
        <v>333000</v>
      </c>
      <c r="J1043" s="316">
        <f>-K3164/0.0833333333333333</f>
        <v>0</v>
      </c>
      <c r="K1043" s="316"/>
      <c r="L1043" s="317">
        <v>42837</v>
      </c>
      <c r="M1043" s="317">
        <v>42850</v>
      </c>
      <c r="N1043" s="318">
        <v>43945</v>
      </c>
      <c r="O1043" s="336">
        <f>YEAR(N1043)</f>
        <v>2020</v>
      </c>
      <c r="P1043" s="336">
        <f>MONTH(N1043)</f>
        <v>4</v>
      </c>
      <c r="Q1043" s="326" t="str">
        <f>IF(P1043&gt;9,CONCATENATE(O1043,P1043),CONCATENATE(O1043,"0",P1043))</f>
        <v>202004</v>
      </c>
      <c r="R1043" s="311" t="s">
        <v>44</v>
      </c>
      <c r="S1043" s="319">
        <v>0.15</v>
      </c>
      <c r="T1043" s="319">
        <v>0.05</v>
      </c>
      <c r="U1043" s="313"/>
      <c r="V1043" s="363" t="s">
        <v>911</v>
      </c>
      <c r="W1043" s="360" t="s">
        <v>911</v>
      </c>
      <c r="X1043" s="363"/>
      <c r="Y1043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1043" s="348"/>
      <c r="AA1043" s="349"/>
      <c r="AB1043" s="349"/>
      <c r="AC1043" s="349"/>
      <c r="AD1043" s="349"/>
      <c r="AE1043" s="349"/>
      <c r="AF1043" s="349"/>
      <c r="AG1043" s="349"/>
      <c r="AH1043" s="349"/>
      <c r="AI1043" s="349"/>
      <c r="AJ1043" s="349"/>
      <c r="AK1043" s="349"/>
      <c r="AL1043" s="349"/>
      <c r="AM1043" s="349"/>
      <c r="AN1043" s="349"/>
      <c r="AO1043" s="349"/>
      <c r="AP1043" s="349"/>
      <c r="AQ1043" s="349"/>
      <c r="AR1043" s="8"/>
      <c r="AS1043" s="8"/>
      <c r="AT1043" s="8"/>
      <c r="AU1043" s="8"/>
      <c r="AV1043" s="8"/>
      <c r="AW1043" s="8"/>
      <c r="AX1043" s="8"/>
      <c r="AY1043" s="8"/>
      <c r="AZ1043" s="8"/>
      <c r="BA1043" s="8"/>
      <c r="BB1043" s="8"/>
      <c r="BC1043" s="8"/>
      <c r="BD1043" s="8"/>
      <c r="BE1043" s="8"/>
      <c r="BF1043" s="8"/>
      <c r="BG1043" s="8"/>
      <c r="BH1043" s="8"/>
      <c r="BI1043" s="8"/>
      <c r="BJ1043" s="8"/>
      <c r="BK1043" s="8"/>
      <c r="BL1043" s="8"/>
      <c r="BM1043" s="8"/>
      <c r="BN1043" s="8"/>
      <c r="BO1043" s="8"/>
      <c r="BP1043" s="8"/>
      <c r="BQ1043" s="8"/>
      <c r="BR1043" s="8"/>
      <c r="BS1043" s="8"/>
      <c r="BT1043" s="8"/>
      <c r="BU1043" s="8"/>
      <c r="BV1043" s="8"/>
      <c r="BW1043" s="8"/>
      <c r="BX1043" s="8"/>
      <c r="BY1043" s="8"/>
      <c r="BZ1043" s="8"/>
      <c r="CA1043" s="8"/>
      <c r="CB1043" s="8"/>
      <c r="CC1043" s="8"/>
      <c r="CD1043" s="8"/>
      <c r="CE1043" s="8"/>
      <c r="CF1043" s="8"/>
      <c r="CG1043" s="8"/>
      <c r="CH1043" s="8"/>
      <c r="CI1043" s="8"/>
      <c r="CJ1043" s="8"/>
      <c r="CK1043" s="8"/>
      <c r="CL1043" s="8"/>
      <c r="CM1043" s="8"/>
      <c r="CN1043" s="8"/>
      <c r="CO1043" s="8"/>
      <c r="CP1043" s="8"/>
      <c r="CQ1043" s="8"/>
      <c r="CR1043" s="8"/>
      <c r="CS1043" s="8"/>
      <c r="CT1043" s="8"/>
      <c r="CU1043" s="8"/>
      <c r="CV1043" s="8"/>
    </row>
    <row r="1044" spans="1:100" s="7" customFormat="1" ht="43.5" customHeight="1" x14ac:dyDescent="0.25">
      <c r="A1044" s="311" t="s">
        <v>205</v>
      </c>
      <c r="B1044" s="369" t="s">
        <v>913</v>
      </c>
      <c r="C1044" s="398" t="s">
        <v>920</v>
      </c>
      <c r="D1044" s="314"/>
      <c r="E1044" s="314" t="s">
        <v>380</v>
      </c>
      <c r="F1044" s="315" t="s">
        <v>3345</v>
      </c>
      <c r="G1044" s="313" t="s">
        <v>582</v>
      </c>
      <c r="H1044" s="313" t="s">
        <v>3348</v>
      </c>
      <c r="I1044" s="316">
        <v>333000</v>
      </c>
      <c r="J1044" s="316">
        <f>-K3165/0.0833333333333333</f>
        <v>0</v>
      </c>
      <c r="K1044" s="316"/>
      <c r="L1044" s="317">
        <v>42837</v>
      </c>
      <c r="M1044" s="317">
        <v>42850</v>
      </c>
      <c r="N1044" s="318">
        <v>43945</v>
      </c>
      <c r="O1044" s="336">
        <f>YEAR(N1044)</f>
        <v>2020</v>
      </c>
      <c r="P1044" s="336">
        <f>MONTH(N1044)</f>
        <v>4</v>
      </c>
      <c r="Q1044" s="326" t="str">
        <f>IF(P1044&gt;9,CONCATENATE(O1044,P1044),CONCATENATE(O1044,"0",P1044))</f>
        <v>202004</v>
      </c>
      <c r="R1044" s="311" t="s">
        <v>44</v>
      </c>
      <c r="S1044" s="319">
        <v>0.15</v>
      </c>
      <c r="T1044" s="319">
        <v>0.05</v>
      </c>
      <c r="U1044" s="313"/>
      <c r="V1044" s="363" t="s">
        <v>911</v>
      </c>
      <c r="W1044" s="360" t="s">
        <v>911</v>
      </c>
      <c r="X1044" s="363"/>
      <c r="Y1044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1044" s="348"/>
      <c r="AA1044" s="349"/>
      <c r="AB1044" s="349"/>
      <c r="AC1044" s="349"/>
      <c r="AD1044" s="349"/>
      <c r="AE1044" s="349"/>
      <c r="AF1044" s="349"/>
      <c r="AG1044" s="349"/>
      <c r="AH1044" s="349"/>
      <c r="AI1044" s="349"/>
      <c r="AJ1044" s="349"/>
      <c r="AK1044" s="349"/>
      <c r="AL1044" s="349"/>
      <c r="AM1044" s="349"/>
      <c r="AN1044" s="349"/>
      <c r="AO1044" s="349"/>
      <c r="AP1044" s="349"/>
      <c r="AQ1044" s="349"/>
      <c r="AR1044" s="8"/>
      <c r="AS1044" s="8"/>
      <c r="AT1044" s="8"/>
      <c r="AU1044" s="8"/>
      <c r="AV1044" s="8"/>
      <c r="AW1044" s="8"/>
      <c r="AX1044" s="8"/>
      <c r="AY1044" s="8"/>
      <c r="AZ1044" s="8"/>
      <c r="BA1044" s="8"/>
      <c r="BB1044" s="8"/>
      <c r="BC1044" s="8"/>
      <c r="BD1044" s="8"/>
      <c r="BE1044" s="8"/>
      <c r="BF1044" s="8"/>
      <c r="BG1044" s="8"/>
      <c r="BH1044" s="8"/>
      <c r="BI1044" s="8"/>
      <c r="BJ1044" s="8"/>
      <c r="BK1044" s="8"/>
      <c r="BL1044" s="8"/>
      <c r="BM1044" s="8"/>
      <c r="BN1044" s="8"/>
      <c r="BO1044" s="8"/>
      <c r="BP1044" s="8"/>
      <c r="BQ1044" s="8"/>
      <c r="BR1044" s="8"/>
      <c r="BS1044" s="8"/>
      <c r="BT1044" s="8"/>
      <c r="BU1044" s="8"/>
      <c r="BV1044" s="8"/>
      <c r="BW1044" s="8"/>
      <c r="BX1044" s="8"/>
      <c r="BY1044" s="8"/>
      <c r="BZ1044" s="8"/>
      <c r="CA1044" s="8"/>
      <c r="CB1044" s="8"/>
      <c r="CC1044" s="8"/>
      <c r="CD1044" s="8"/>
      <c r="CE1044" s="8"/>
      <c r="CF1044" s="8"/>
      <c r="CG1044" s="8"/>
      <c r="CH1044" s="8"/>
      <c r="CI1044" s="8"/>
      <c r="CJ1044" s="8"/>
      <c r="CK1044" s="8"/>
      <c r="CL1044" s="8"/>
      <c r="CM1044" s="8"/>
      <c r="CN1044" s="8"/>
      <c r="CO1044" s="8"/>
      <c r="CP1044" s="8"/>
      <c r="CQ1044" s="8"/>
      <c r="CR1044" s="8"/>
      <c r="CS1044" s="8"/>
      <c r="CT1044" s="8"/>
      <c r="CU1044" s="8"/>
      <c r="CV1044" s="8"/>
    </row>
    <row r="1045" spans="1:100" s="7" customFormat="1" ht="43.5" customHeight="1" x14ac:dyDescent="0.25">
      <c r="A1045" s="311" t="s">
        <v>205</v>
      </c>
      <c r="B1045" s="369" t="s">
        <v>913</v>
      </c>
      <c r="C1045" s="398" t="s">
        <v>920</v>
      </c>
      <c r="D1045" s="314"/>
      <c r="E1045" s="314" t="s">
        <v>381</v>
      </c>
      <c r="F1045" s="315" t="s">
        <v>46</v>
      </c>
      <c r="G1045" s="313" t="s">
        <v>579</v>
      </c>
      <c r="H1045" s="313" t="s">
        <v>580</v>
      </c>
      <c r="I1045" s="316">
        <v>700000</v>
      </c>
      <c r="J1045" s="316">
        <f>-K3165/0.0833333333333333</f>
        <v>0</v>
      </c>
      <c r="K1045" s="316"/>
      <c r="L1045" s="317">
        <v>42851</v>
      </c>
      <c r="M1045" s="317">
        <v>42852</v>
      </c>
      <c r="N1045" s="317">
        <v>43947</v>
      </c>
      <c r="O1045" s="338">
        <f>YEAR(N1045)</f>
        <v>2020</v>
      </c>
      <c r="P1045" s="336">
        <f>MONTH(N1045)</f>
        <v>4</v>
      </c>
      <c r="Q1045" s="333" t="str">
        <f>IF(P1045&gt;9,CONCATENATE(O1045,P1045),CONCATENATE(O1045,"0",P1045))</f>
        <v>202004</v>
      </c>
      <c r="R1045" s="311">
        <v>0</v>
      </c>
      <c r="S1045" s="319">
        <v>0</v>
      </c>
      <c r="T1045" s="319">
        <v>0</v>
      </c>
      <c r="U1045" s="313"/>
      <c r="V1045" s="363"/>
      <c r="W1045" s="360"/>
      <c r="X1045" s="363"/>
      <c r="Y1045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45" s="422"/>
      <c r="AA1045" s="349"/>
      <c r="AB1045" s="349"/>
      <c r="AC1045" s="349"/>
      <c r="AD1045" s="349"/>
      <c r="AE1045" s="349"/>
      <c r="AF1045" s="349"/>
      <c r="AG1045" s="349"/>
      <c r="AH1045" s="349"/>
      <c r="AI1045" s="349"/>
      <c r="AJ1045" s="349"/>
      <c r="AK1045" s="349"/>
      <c r="AL1045" s="349"/>
      <c r="AM1045" s="349"/>
      <c r="AN1045" s="349"/>
      <c r="AO1045" s="349"/>
      <c r="AP1045" s="349"/>
      <c r="AQ1045" s="349"/>
      <c r="AR1045" s="8"/>
      <c r="AS1045" s="8"/>
      <c r="AT1045" s="8"/>
      <c r="AU1045" s="8"/>
      <c r="AV1045" s="8"/>
      <c r="AW1045" s="8"/>
      <c r="AX1045" s="8"/>
      <c r="AY1045" s="8"/>
      <c r="AZ1045" s="8"/>
      <c r="BA1045" s="8"/>
      <c r="BB1045" s="8"/>
      <c r="BC1045" s="8"/>
      <c r="BD1045" s="8"/>
      <c r="BE1045" s="8"/>
      <c r="BF1045" s="8"/>
      <c r="BG1045" s="8"/>
      <c r="BH1045" s="8"/>
      <c r="BI1045" s="8"/>
      <c r="BJ1045" s="8"/>
      <c r="BK1045" s="8"/>
      <c r="BL1045" s="8"/>
      <c r="BM1045" s="8"/>
      <c r="BN1045" s="8"/>
      <c r="BO1045" s="8"/>
      <c r="BP1045" s="8"/>
      <c r="BQ1045" s="8"/>
      <c r="BR1045" s="8"/>
      <c r="BS1045" s="8"/>
      <c r="BT1045" s="8"/>
      <c r="BU1045" s="8"/>
      <c r="BV1045" s="8"/>
      <c r="BW1045" s="8"/>
      <c r="BX1045" s="8"/>
      <c r="BY1045" s="8"/>
      <c r="BZ1045" s="8"/>
      <c r="CA1045" s="8"/>
      <c r="CB1045" s="8"/>
      <c r="CC1045" s="8"/>
      <c r="CD1045" s="8"/>
      <c r="CE1045" s="8"/>
      <c r="CF1045" s="8"/>
      <c r="CG1045" s="8"/>
      <c r="CH1045" s="8"/>
      <c r="CI1045" s="8"/>
      <c r="CJ1045" s="8"/>
      <c r="CK1045" s="8"/>
      <c r="CL1045" s="8"/>
      <c r="CM1045" s="8"/>
      <c r="CN1045" s="8"/>
      <c r="CO1045" s="8"/>
      <c r="CP1045" s="8"/>
      <c r="CQ1045" s="8"/>
      <c r="CR1045" s="8"/>
      <c r="CS1045" s="8"/>
      <c r="CT1045" s="8"/>
      <c r="CU1045" s="8"/>
      <c r="CV1045" s="8"/>
    </row>
    <row r="1046" spans="1:100" s="7" customFormat="1" ht="43.5" customHeight="1" x14ac:dyDescent="0.25">
      <c r="A1046" s="311" t="s">
        <v>205</v>
      </c>
      <c r="B1046" s="369" t="s">
        <v>913</v>
      </c>
      <c r="C1046" s="398" t="s">
        <v>920</v>
      </c>
      <c r="D1046" s="314" t="s">
        <v>746</v>
      </c>
      <c r="E1046" s="314" t="s">
        <v>404</v>
      </c>
      <c r="F1046" s="315" t="s">
        <v>322</v>
      </c>
      <c r="G1046" s="313" t="s">
        <v>433</v>
      </c>
      <c r="H1046" s="313" t="s">
        <v>356</v>
      </c>
      <c r="I1046" s="316" t="s">
        <v>214</v>
      </c>
      <c r="J1046" s="316">
        <f>-K3164/0.0833333333333333</f>
        <v>0</v>
      </c>
      <c r="K1046" s="316"/>
      <c r="L1046" s="317">
        <v>42074</v>
      </c>
      <c r="M1046" s="317">
        <v>42125</v>
      </c>
      <c r="N1046" s="317">
        <v>43951</v>
      </c>
      <c r="O1046" s="338">
        <f>YEAR(N1046)</f>
        <v>2020</v>
      </c>
      <c r="P1046" s="336">
        <f>MONTH(N1046)</f>
        <v>4</v>
      </c>
      <c r="Q1046" s="333" t="str">
        <f>IF(P1046&gt;9,CONCATENATE(O1046,P1046),CONCATENATE(O1046,"0",P1046))</f>
        <v>202004</v>
      </c>
      <c r="R1046" s="311">
        <v>0</v>
      </c>
      <c r="S1046" s="319">
        <v>0</v>
      </c>
      <c r="T1046" s="319">
        <v>0</v>
      </c>
      <c r="U1046" s="355"/>
      <c r="V1046" s="363"/>
      <c r="W1046" s="360"/>
      <c r="X1046" s="363"/>
      <c r="Y1046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46" s="348"/>
      <c r="AA1046" s="348"/>
      <c r="AB1046" s="348"/>
      <c r="AC1046" s="348"/>
      <c r="AD1046" s="348"/>
      <c r="AE1046" s="348"/>
      <c r="AF1046" s="348"/>
      <c r="AG1046" s="348"/>
      <c r="AH1046" s="348"/>
      <c r="AI1046" s="348"/>
      <c r="AJ1046" s="348"/>
      <c r="AK1046" s="348"/>
      <c r="AL1046" s="348"/>
      <c r="AM1046" s="348"/>
      <c r="AN1046" s="348"/>
      <c r="AO1046" s="348"/>
      <c r="AP1046" s="348"/>
      <c r="AQ1046" s="348"/>
      <c r="AR1046" s="8"/>
      <c r="AS1046" s="8"/>
      <c r="AT1046" s="8"/>
      <c r="AU1046" s="8"/>
      <c r="AV1046" s="8"/>
      <c r="AW1046" s="8"/>
      <c r="AX1046" s="8"/>
      <c r="AY1046" s="8"/>
      <c r="AZ1046" s="8"/>
      <c r="BA1046" s="8"/>
      <c r="BB1046" s="8"/>
      <c r="BC1046" s="8"/>
      <c r="BD1046" s="8"/>
      <c r="BE1046" s="8"/>
      <c r="BF1046" s="8"/>
      <c r="BG1046" s="8"/>
      <c r="BH1046" s="8"/>
      <c r="BI1046" s="8"/>
      <c r="BJ1046" s="8"/>
      <c r="BK1046" s="8"/>
      <c r="BL1046" s="8"/>
      <c r="BM1046" s="8"/>
      <c r="BN1046" s="8"/>
      <c r="BO1046" s="8"/>
      <c r="BP1046" s="8"/>
      <c r="BQ1046" s="8"/>
      <c r="BR1046" s="8"/>
      <c r="BS1046" s="8"/>
      <c r="BT1046" s="8"/>
      <c r="BU1046" s="8"/>
      <c r="BV1046" s="8"/>
      <c r="BW1046" s="8"/>
      <c r="BX1046" s="8"/>
      <c r="BY1046" s="8"/>
      <c r="BZ1046" s="8"/>
      <c r="CA1046" s="8"/>
      <c r="CB1046" s="8"/>
      <c r="CC1046" s="8"/>
      <c r="CD1046" s="8"/>
      <c r="CE1046" s="8"/>
      <c r="CF1046" s="8"/>
      <c r="CG1046" s="8"/>
      <c r="CH1046" s="8"/>
      <c r="CI1046" s="8"/>
      <c r="CJ1046" s="8"/>
      <c r="CK1046" s="8"/>
      <c r="CL1046" s="8"/>
      <c r="CM1046" s="8"/>
      <c r="CN1046" s="8"/>
      <c r="CO1046" s="8"/>
      <c r="CP1046" s="8"/>
      <c r="CQ1046" s="8"/>
      <c r="CR1046" s="8"/>
      <c r="CS1046" s="8"/>
      <c r="CT1046" s="8"/>
      <c r="CU1046" s="8"/>
      <c r="CV1046" s="8"/>
    </row>
    <row r="1047" spans="1:100" s="7" customFormat="1" ht="43.5" customHeight="1" x14ac:dyDescent="0.25">
      <c r="A1047" s="305" t="s">
        <v>205</v>
      </c>
      <c r="B1047" s="361" t="s">
        <v>913</v>
      </c>
      <c r="C1047" s="398" t="s">
        <v>920</v>
      </c>
      <c r="D1047" s="306"/>
      <c r="E1047" s="306" t="s">
        <v>3378</v>
      </c>
      <c r="F1047" s="307" t="s">
        <v>3379</v>
      </c>
      <c r="G1047" s="308" t="s">
        <v>1049</v>
      </c>
      <c r="H1047" s="308" t="s">
        <v>3380</v>
      </c>
      <c r="I1047" s="309">
        <v>250000</v>
      </c>
      <c r="J1047" s="309">
        <f>-K2675/0.0833333333333333</f>
        <v>0</v>
      </c>
      <c r="K1047" s="309"/>
      <c r="L1047" s="310" t="s">
        <v>3381</v>
      </c>
      <c r="M1047" s="310">
        <v>42865</v>
      </c>
      <c r="N1047" s="310">
        <v>43960</v>
      </c>
      <c r="O1047" s="337">
        <f>YEAR(N1047)</f>
        <v>2020</v>
      </c>
      <c r="P1047" s="336">
        <f>MONTH(N1047)</f>
        <v>5</v>
      </c>
      <c r="Q1047" s="332" t="str">
        <f>IF(P1047&gt;9,CONCATENATE(O1047,P1047),CONCATENATE(O1047,"0",P1047))</f>
        <v>202005</v>
      </c>
      <c r="R1047" s="311" t="s">
        <v>44</v>
      </c>
      <c r="S1047" s="312">
        <v>0.09</v>
      </c>
      <c r="T1047" s="312">
        <v>0.02</v>
      </c>
      <c r="U1047" s="308"/>
      <c r="V1047" s="363"/>
      <c r="W1047" s="360"/>
      <c r="X1047" s="363"/>
      <c r="Y1047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47" s="385"/>
      <c r="AA1047" s="363"/>
      <c r="AB1047" s="363"/>
      <c r="AC1047" s="363"/>
      <c r="AD1047" s="363"/>
      <c r="AE1047" s="363"/>
      <c r="AF1047" s="363"/>
      <c r="AG1047" s="363"/>
      <c r="AH1047" s="363"/>
      <c r="AI1047" s="363"/>
      <c r="AJ1047" s="363"/>
      <c r="AK1047" s="363"/>
      <c r="AL1047" s="363"/>
      <c r="AM1047" s="363"/>
      <c r="AN1047" s="363"/>
      <c r="AO1047" s="363"/>
      <c r="AP1047" s="363"/>
      <c r="AQ1047" s="363"/>
      <c r="AR1047" s="8"/>
      <c r="AS1047" s="8"/>
      <c r="AT1047" s="8"/>
      <c r="AU1047" s="8"/>
      <c r="AV1047" s="8"/>
      <c r="AW1047" s="8"/>
      <c r="AX1047" s="8"/>
      <c r="AY1047" s="8"/>
      <c r="AZ1047" s="8"/>
      <c r="BA1047" s="8"/>
      <c r="BB1047" s="8"/>
      <c r="BC1047" s="8"/>
      <c r="BD1047" s="8"/>
      <c r="BE1047" s="8"/>
      <c r="BF1047" s="8"/>
      <c r="BG1047" s="8"/>
      <c r="BH1047" s="8"/>
      <c r="BI1047" s="8"/>
      <c r="BJ1047" s="8"/>
      <c r="BK1047" s="8"/>
      <c r="BL1047" s="8"/>
      <c r="BM1047" s="8"/>
      <c r="BN1047" s="8"/>
      <c r="BO1047" s="8"/>
      <c r="BP1047" s="8"/>
      <c r="BQ1047" s="8"/>
      <c r="BR1047" s="8"/>
      <c r="BS1047" s="8"/>
      <c r="BT1047" s="8"/>
      <c r="BU1047" s="8"/>
      <c r="BV1047" s="8"/>
      <c r="BW1047" s="8"/>
      <c r="BX1047" s="8"/>
      <c r="BY1047" s="8"/>
      <c r="BZ1047" s="8"/>
      <c r="CA1047" s="8"/>
      <c r="CB1047" s="8"/>
      <c r="CC1047" s="8"/>
      <c r="CD1047" s="8"/>
      <c r="CE1047" s="8"/>
      <c r="CF1047" s="8"/>
      <c r="CG1047" s="8"/>
      <c r="CH1047" s="8"/>
      <c r="CI1047" s="8"/>
      <c r="CJ1047" s="8"/>
      <c r="CK1047" s="8"/>
      <c r="CL1047" s="8"/>
      <c r="CM1047" s="8"/>
      <c r="CN1047" s="8"/>
      <c r="CO1047" s="8"/>
      <c r="CP1047" s="8"/>
      <c r="CQ1047" s="8"/>
      <c r="CR1047" s="8"/>
      <c r="CS1047" s="8"/>
      <c r="CT1047" s="8"/>
      <c r="CU1047" s="8"/>
      <c r="CV1047" s="8"/>
    </row>
    <row r="1048" spans="1:100" s="7" customFormat="1" ht="43.5" customHeight="1" x14ac:dyDescent="0.25">
      <c r="A1048" s="305" t="s">
        <v>205</v>
      </c>
      <c r="B1048" s="361" t="s">
        <v>913</v>
      </c>
      <c r="C1048" s="398" t="s">
        <v>920</v>
      </c>
      <c r="D1048" s="306"/>
      <c r="E1048" s="306" t="s">
        <v>3378</v>
      </c>
      <c r="F1048" s="307" t="s">
        <v>3379</v>
      </c>
      <c r="G1048" s="308" t="s">
        <v>1049</v>
      </c>
      <c r="H1048" s="308" t="s">
        <v>3382</v>
      </c>
      <c r="I1048" s="309">
        <v>250000</v>
      </c>
      <c r="J1048" s="309">
        <f>-K2676/0.0833333333333333</f>
        <v>0</v>
      </c>
      <c r="K1048" s="309"/>
      <c r="L1048" s="310" t="s">
        <v>3381</v>
      </c>
      <c r="M1048" s="310">
        <v>42865</v>
      </c>
      <c r="N1048" s="310">
        <v>43960</v>
      </c>
      <c r="O1048" s="337">
        <f>YEAR(N1048)</f>
        <v>2020</v>
      </c>
      <c r="P1048" s="336">
        <f>MONTH(N1048)</f>
        <v>5</v>
      </c>
      <c r="Q1048" s="332" t="str">
        <f>IF(P1048&gt;9,CONCATENATE(O1048,P1048),CONCATENATE(O1048,"0",P1048))</f>
        <v>202005</v>
      </c>
      <c r="R1048" s="311" t="s">
        <v>44</v>
      </c>
      <c r="S1048" s="312">
        <v>0.09</v>
      </c>
      <c r="T1048" s="312">
        <v>0.02</v>
      </c>
      <c r="U1048" s="308"/>
      <c r="V1048" s="363"/>
      <c r="W1048" s="360"/>
      <c r="X1048" s="363"/>
      <c r="Y1048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48" s="385"/>
      <c r="AA1048" s="363"/>
      <c r="AB1048" s="363"/>
      <c r="AC1048" s="363"/>
      <c r="AD1048" s="363"/>
      <c r="AE1048" s="363"/>
      <c r="AF1048" s="363"/>
      <c r="AG1048" s="363"/>
      <c r="AH1048" s="363"/>
      <c r="AI1048" s="363"/>
      <c r="AJ1048" s="363"/>
      <c r="AK1048" s="363"/>
      <c r="AL1048" s="363"/>
      <c r="AM1048" s="363"/>
      <c r="AN1048" s="363"/>
      <c r="AO1048" s="363"/>
      <c r="AP1048" s="363"/>
      <c r="AQ1048" s="363"/>
      <c r="AR1048" s="8"/>
      <c r="AS1048" s="8"/>
      <c r="AT1048" s="8"/>
      <c r="AU1048" s="8"/>
      <c r="AV1048" s="8"/>
      <c r="AW1048" s="8"/>
      <c r="AX1048" s="8"/>
      <c r="AY1048" s="8"/>
      <c r="AZ1048" s="8"/>
      <c r="BA1048" s="8"/>
      <c r="BB1048" s="8"/>
      <c r="BC1048" s="8"/>
      <c r="BD1048" s="8"/>
      <c r="BE1048" s="8"/>
      <c r="BF1048" s="8"/>
      <c r="BG1048" s="8"/>
      <c r="BH1048" s="8"/>
      <c r="BI1048" s="8"/>
      <c r="BJ1048" s="8"/>
      <c r="BK1048" s="8"/>
      <c r="BL1048" s="8"/>
      <c r="BM1048" s="8"/>
      <c r="BN1048" s="8"/>
      <c r="BO1048" s="8"/>
      <c r="BP1048" s="8"/>
      <c r="BQ1048" s="8"/>
      <c r="BR1048" s="8"/>
      <c r="BS1048" s="8"/>
      <c r="BT1048" s="8"/>
      <c r="BU1048" s="8"/>
      <c r="BV1048" s="8"/>
      <c r="BW1048" s="8"/>
      <c r="BX1048" s="8"/>
      <c r="BY1048" s="8"/>
      <c r="BZ1048" s="8"/>
      <c r="CA1048" s="8"/>
      <c r="CB1048" s="8"/>
      <c r="CC1048" s="8"/>
      <c r="CD1048" s="8"/>
      <c r="CE1048" s="8"/>
      <c r="CF1048" s="8"/>
      <c r="CG1048" s="8"/>
      <c r="CH1048" s="8"/>
      <c r="CI1048" s="8"/>
      <c r="CJ1048" s="8"/>
      <c r="CK1048" s="8"/>
      <c r="CL1048" s="8"/>
      <c r="CM1048" s="8"/>
      <c r="CN1048" s="8"/>
      <c r="CO1048" s="8"/>
      <c r="CP1048" s="8"/>
      <c r="CQ1048" s="8"/>
      <c r="CR1048" s="8"/>
      <c r="CS1048" s="8"/>
      <c r="CT1048" s="8"/>
      <c r="CU1048" s="8"/>
      <c r="CV1048" s="8"/>
    </row>
    <row r="1049" spans="1:100" s="7" customFormat="1" ht="43.5" customHeight="1" x14ac:dyDescent="0.25">
      <c r="A1049" s="305" t="s">
        <v>205</v>
      </c>
      <c r="B1049" s="361" t="s">
        <v>913</v>
      </c>
      <c r="C1049" s="398" t="s">
        <v>920</v>
      </c>
      <c r="D1049" s="306"/>
      <c r="E1049" s="306" t="s">
        <v>381</v>
      </c>
      <c r="F1049" s="307" t="s">
        <v>2818</v>
      </c>
      <c r="G1049" s="308" t="s">
        <v>443</v>
      </c>
      <c r="H1049" s="308" t="s">
        <v>1</v>
      </c>
      <c r="I1049" s="309">
        <v>500000</v>
      </c>
      <c r="J1049" s="309">
        <f>-K3172/0.0833333333333333</f>
        <v>0</v>
      </c>
      <c r="K1049" s="309"/>
      <c r="L1049" s="310">
        <v>42641</v>
      </c>
      <c r="M1049" s="310">
        <v>42736</v>
      </c>
      <c r="N1049" s="310">
        <v>44178</v>
      </c>
      <c r="O1049" s="337">
        <f>YEAR(N1049)</f>
        <v>2020</v>
      </c>
      <c r="P1049" s="336">
        <f>MONTH(N1049)</f>
        <v>12</v>
      </c>
      <c r="Q1049" s="332" t="str">
        <f>IF(P1049&gt;9,CONCATENATE(O1049,P1049),CONCATENATE(O1049,"0",P1049))</f>
        <v>202012</v>
      </c>
      <c r="R1049" s="311" t="s">
        <v>44</v>
      </c>
      <c r="S1049" s="312">
        <v>0.04</v>
      </c>
      <c r="T1049" s="312">
        <v>0.02</v>
      </c>
      <c r="U1049" s="313"/>
      <c r="V1049" s="360"/>
      <c r="W1049" s="360" t="s">
        <v>911</v>
      </c>
      <c r="X1049" s="360"/>
      <c r="Y1049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1049" s="422"/>
      <c r="AA1049" s="349"/>
      <c r="AB1049" s="349"/>
      <c r="AC1049" s="349"/>
      <c r="AD1049" s="349"/>
      <c r="AE1049" s="349"/>
      <c r="AF1049" s="349"/>
      <c r="AG1049" s="349"/>
      <c r="AH1049" s="349"/>
      <c r="AI1049" s="349"/>
      <c r="AJ1049" s="349"/>
      <c r="AK1049" s="349"/>
      <c r="AL1049" s="349"/>
      <c r="AM1049" s="349"/>
      <c r="AN1049" s="349"/>
      <c r="AO1049" s="349"/>
      <c r="AP1049" s="349"/>
      <c r="AQ1049" s="349"/>
      <c r="AR1049" s="8"/>
      <c r="AS1049" s="8"/>
      <c r="AT1049" s="8"/>
      <c r="AU1049" s="8"/>
      <c r="AV1049" s="8"/>
      <c r="AW1049" s="8"/>
      <c r="AX1049" s="8"/>
      <c r="AY1049" s="8"/>
      <c r="AZ1049" s="8"/>
      <c r="BA1049" s="8"/>
      <c r="BB1049" s="8"/>
      <c r="BC1049" s="8"/>
      <c r="BD1049" s="8"/>
      <c r="BE1049" s="8"/>
      <c r="BF1049" s="8"/>
      <c r="BG1049" s="8"/>
      <c r="BH1049" s="8"/>
      <c r="BI1049" s="8"/>
      <c r="BJ1049" s="8"/>
      <c r="BK1049" s="8"/>
      <c r="BL1049" s="8"/>
      <c r="BM1049" s="8"/>
      <c r="BN1049" s="8"/>
      <c r="BO1049" s="8"/>
      <c r="BP1049" s="8"/>
      <c r="BQ1049" s="8"/>
      <c r="BR1049" s="8"/>
      <c r="BS1049" s="8"/>
      <c r="BT1049" s="8"/>
      <c r="BU1049" s="8"/>
      <c r="BV1049" s="8"/>
      <c r="BW1049" s="8"/>
      <c r="BX1049" s="8"/>
      <c r="BY1049" s="8"/>
      <c r="BZ1049" s="8"/>
      <c r="CA1049" s="8"/>
      <c r="CB1049" s="8"/>
      <c r="CC1049" s="8"/>
      <c r="CD1049" s="8"/>
      <c r="CE1049" s="8"/>
      <c r="CF1049" s="8"/>
      <c r="CG1049" s="8"/>
      <c r="CH1049" s="8"/>
      <c r="CI1049" s="8"/>
      <c r="CJ1049" s="8"/>
      <c r="CK1049" s="8"/>
      <c r="CL1049" s="8"/>
      <c r="CM1049" s="8"/>
      <c r="CN1049" s="8"/>
      <c r="CO1049" s="8"/>
      <c r="CP1049" s="8"/>
      <c r="CQ1049" s="8"/>
      <c r="CR1049" s="8"/>
      <c r="CS1049" s="8"/>
      <c r="CT1049" s="8"/>
      <c r="CU1049" s="8"/>
      <c r="CV1049" s="8"/>
    </row>
    <row r="1050" spans="1:100" s="7" customFormat="1" ht="43.5" customHeight="1" x14ac:dyDescent="0.25">
      <c r="A1050" s="305" t="s">
        <v>205</v>
      </c>
      <c r="B1050" s="361" t="s">
        <v>913</v>
      </c>
      <c r="C1050" s="398" t="s">
        <v>920</v>
      </c>
      <c r="D1050" s="306"/>
      <c r="E1050" s="306" t="s">
        <v>381</v>
      </c>
      <c r="F1050" s="307" t="s">
        <v>2844</v>
      </c>
      <c r="G1050" s="308" t="s">
        <v>2845</v>
      </c>
      <c r="H1050" s="308" t="s">
        <v>1</v>
      </c>
      <c r="I1050" s="309">
        <v>645000</v>
      </c>
      <c r="J1050" s="309">
        <f>-K3174/0.0833333333333333</f>
        <v>0</v>
      </c>
      <c r="K1050" s="309"/>
      <c r="L1050" s="310">
        <v>42662</v>
      </c>
      <c r="M1050" s="310">
        <v>42736</v>
      </c>
      <c r="N1050" s="310">
        <v>44196</v>
      </c>
      <c r="O1050" s="337">
        <f>YEAR(N1050)</f>
        <v>2020</v>
      </c>
      <c r="P1050" s="336">
        <f>MONTH(N1050)</f>
        <v>12</v>
      </c>
      <c r="Q1050" s="332" t="str">
        <f>IF(P1050&gt;9,CONCATENATE(O1050,P1050),CONCATENATE(O1050,"0",P1050))</f>
        <v>202012</v>
      </c>
      <c r="R1050" s="311" t="s">
        <v>44</v>
      </c>
      <c r="S1050" s="312">
        <v>0.04</v>
      </c>
      <c r="T1050" s="312">
        <v>0.02</v>
      </c>
      <c r="U1050" s="313"/>
      <c r="V1050" s="363"/>
      <c r="W1050" s="360"/>
      <c r="X1050" s="363"/>
      <c r="Y1050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50" s="422"/>
      <c r="AA1050" s="349"/>
      <c r="AB1050" s="349"/>
      <c r="AC1050" s="349"/>
      <c r="AD1050" s="349"/>
      <c r="AE1050" s="349"/>
      <c r="AF1050" s="349"/>
      <c r="AG1050" s="349"/>
      <c r="AH1050" s="349"/>
      <c r="AI1050" s="349"/>
      <c r="AJ1050" s="349"/>
      <c r="AK1050" s="349"/>
      <c r="AL1050" s="349"/>
      <c r="AM1050" s="349"/>
      <c r="AN1050" s="349"/>
      <c r="AO1050" s="349"/>
      <c r="AP1050" s="349"/>
      <c r="AQ1050" s="349"/>
      <c r="AR1050" s="8"/>
      <c r="AS1050" s="8"/>
      <c r="AT1050" s="8"/>
      <c r="AU1050" s="8"/>
      <c r="AV1050" s="8"/>
      <c r="AW1050" s="8"/>
      <c r="AX1050" s="8"/>
      <c r="AY1050" s="8"/>
      <c r="AZ1050" s="8"/>
      <c r="BA1050" s="8"/>
      <c r="BB1050" s="8"/>
      <c r="BC1050" s="8"/>
      <c r="BD1050" s="8"/>
      <c r="BE1050" s="8"/>
      <c r="BF1050" s="8"/>
      <c r="BG1050" s="8"/>
      <c r="BH1050" s="8"/>
      <c r="BI1050" s="8"/>
      <c r="BJ1050" s="8"/>
      <c r="BK1050" s="8"/>
      <c r="BL1050" s="8"/>
      <c r="BM1050" s="8"/>
      <c r="BN1050" s="8"/>
      <c r="BO1050" s="8"/>
      <c r="BP1050" s="8"/>
      <c r="BQ1050" s="8"/>
      <c r="BR1050" s="8"/>
      <c r="BS1050" s="8"/>
      <c r="BT1050" s="8"/>
      <c r="BU1050" s="8"/>
      <c r="BV1050" s="8"/>
      <c r="BW1050" s="8"/>
      <c r="BX1050" s="8"/>
      <c r="BY1050" s="8"/>
      <c r="BZ1050" s="8"/>
      <c r="CA1050" s="8"/>
      <c r="CB1050" s="8"/>
      <c r="CC1050" s="8"/>
      <c r="CD1050" s="8"/>
      <c r="CE1050" s="8"/>
      <c r="CF1050" s="8"/>
      <c r="CG1050" s="8"/>
      <c r="CH1050" s="8"/>
      <c r="CI1050" s="8"/>
      <c r="CJ1050" s="8"/>
      <c r="CK1050" s="8"/>
      <c r="CL1050" s="8"/>
      <c r="CM1050" s="8"/>
      <c r="CN1050" s="8"/>
      <c r="CO1050" s="8"/>
      <c r="CP1050" s="8"/>
      <c r="CQ1050" s="8"/>
      <c r="CR1050" s="8"/>
      <c r="CS1050" s="8"/>
      <c r="CT1050" s="8"/>
      <c r="CU1050" s="8"/>
      <c r="CV1050" s="8"/>
    </row>
    <row r="1051" spans="1:100" s="7" customFormat="1" ht="43.5" customHeight="1" x14ac:dyDescent="0.25">
      <c r="A1051" s="305" t="s">
        <v>205</v>
      </c>
      <c r="B1051" s="361" t="s">
        <v>913</v>
      </c>
      <c r="C1051" s="398" t="s">
        <v>920</v>
      </c>
      <c r="D1051" s="306"/>
      <c r="E1051" s="306" t="s">
        <v>381</v>
      </c>
      <c r="F1051" s="307" t="s">
        <v>2818</v>
      </c>
      <c r="G1051" s="308" t="s">
        <v>443</v>
      </c>
      <c r="H1051" s="308" t="s">
        <v>8</v>
      </c>
      <c r="I1051" s="309">
        <v>500000</v>
      </c>
      <c r="J1051" s="309">
        <f>-K3174/0.0833333333333333</f>
        <v>0</v>
      </c>
      <c r="K1051" s="309"/>
      <c r="L1051" s="310">
        <v>42641</v>
      </c>
      <c r="M1051" s="310">
        <v>42736</v>
      </c>
      <c r="N1051" s="310">
        <v>44196</v>
      </c>
      <c r="O1051" s="337">
        <f>YEAR(N1051)</f>
        <v>2020</v>
      </c>
      <c r="P1051" s="336">
        <f>MONTH(N1051)</f>
        <v>12</v>
      </c>
      <c r="Q1051" s="332" t="str">
        <f>IF(P1051&gt;9,CONCATENATE(O1051,P1051),CONCATENATE(O1051,"0",P1051))</f>
        <v>202012</v>
      </c>
      <c r="R1051" s="311" t="s">
        <v>44</v>
      </c>
      <c r="S1051" s="312">
        <v>0.04</v>
      </c>
      <c r="T1051" s="312">
        <v>0.02</v>
      </c>
      <c r="U1051" s="313"/>
      <c r="V1051" s="363"/>
      <c r="W1051" s="360" t="s">
        <v>911</v>
      </c>
      <c r="X1051" s="363"/>
      <c r="Y1051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1051" s="422"/>
      <c r="AA1051" s="349"/>
      <c r="AB1051" s="349"/>
      <c r="AC1051" s="349"/>
      <c r="AD1051" s="349"/>
      <c r="AE1051" s="349"/>
      <c r="AF1051" s="349"/>
      <c r="AG1051" s="349"/>
      <c r="AH1051" s="349"/>
      <c r="AI1051" s="349"/>
      <c r="AJ1051" s="349"/>
      <c r="AK1051" s="349"/>
      <c r="AL1051" s="349"/>
      <c r="AM1051" s="349"/>
      <c r="AN1051" s="349"/>
      <c r="AO1051" s="349"/>
      <c r="AP1051" s="349"/>
      <c r="AQ1051" s="349"/>
      <c r="AR1051" s="8"/>
      <c r="AS1051" s="8"/>
      <c r="AT1051" s="8"/>
      <c r="AU1051" s="8"/>
      <c r="AV1051" s="8"/>
      <c r="AW1051" s="8"/>
      <c r="AX1051" s="8"/>
      <c r="AY1051" s="8"/>
      <c r="AZ1051" s="8"/>
      <c r="BA1051" s="8"/>
      <c r="BB1051" s="8"/>
      <c r="BC1051" s="8"/>
      <c r="BD1051" s="8"/>
      <c r="BE1051" s="8"/>
      <c r="BF1051" s="8"/>
      <c r="BG1051" s="8"/>
      <c r="BH1051" s="8"/>
      <c r="BI1051" s="8"/>
      <c r="BJ1051" s="8"/>
      <c r="BK1051" s="8"/>
      <c r="BL1051" s="8"/>
      <c r="BM1051" s="8"/>
      <c r="BN1051" s="8"/>
      <c r="BO1051" s="8"/>
      <c r="BP1051" s="8"/>
      <c r="BQ1051" s="8"/>
      <c r="BR1051" s="8"/>
      <c r="BS1051" s="8"/>
      <c r="BT1051" s="8"/>
      <c r="BU1051" s="8"/>
      <c r="BV1051" s="8"/>
      <c r="BW1051" s="8"/>
      <c r="BX1051" s="8"/>
      <c r="BY1051" s="8"/>
      <c r="BZ1051" s="8"/>
      <c r="CA1051" s="8"/>
      <c r="CB1051" s="8"/>
      <c r="CC1051" s="8"/>
      <c r="CD1051" s="8"/>
      <c r="CE1051" s="8"/>
      <c r="CF1051" s="8"/>
      <c r="CG1051" s="8"/>
      <c r="CH1051" s="8"/>
      <c r="CI1051" s="8"/>
      <c r="CJ1051" s="8"/>
      <c r="CK1051" s="8"/>
      <c r="CL1051" s="8"/>
      <c r="CM1051" s="8"/>
      <c r="CN1051" s="8"/>
      <c r="CO1051" s="8"/>
      <c r="CP1051" s="8"/>
      <c r="CQ1051" s="8"/>
      <c r="CR1051" s="8"/>
      <c r="CS1051" s="8"/>
      <c r="CT1051" s="8"/>
      <c r="CU1051" s="8"/>
      <c r="CV1051" s="8"/>
    </row>
    <row r="1052" spans="1:100" s="7" customFormat="1" ht="43.5" customHeight="1" x14ac:dyDescent="0.25">
      <c r="A1052" s="311" t="s">
        <v>205</v>
      </c>
      <c r="B1052" s="369" t="s">
        <v>913</v>
      </c>
      <c r="C1052" s="398" t="s">
        <v>920</v>
      </c>
      <c r="D1052" s="314" t="s">
        <v>744</v>
      </c>
      <c r="E1052" s="314" t="s">
        <v>404</v>
      </c>
      <c r="F1052" s="315" t="s">
        <v>334</v>
      </c>
      <c r="G1052" s="313" t="s">
        <v>1007</v>
      </c>
      <c r="H1052" s="313" t="s">
        <v>335</v>
      </c>
      <c r="I1052" s="316" t="s">
        <v>214</v>
      </c>
      <c r="J1052" s="316">
        <f>-K3171/0.0833333333333333</f>
        <v>0</v>
      </c>
      <c r="K1052" s="316"/>
      <c r="L1052" s="317">
        <v>41997</v>
      </c>
      <c r="M1052" s="317">
        <v>42005</v>
      </c>
      <c r="N1052" s="317">
        <v>44196</v>
      </c>
      <c r="O1052" s="338">
        <f>YEAR(N1052)</f>
        <v>2020</v>
      </c>
      <c r="P1052" s="336">
        <f>MONTH(N1052)</f>
        <v>12</v>
      </c>
      <c r="Q1052" s="333" t="str">
        <f>IF(P1052&gt;9,CONCATENATE(O1052,P1052),CONCATENATE(O1052,"0",P1052))</f>
        <v>202012</v>
      </c>
      <c r="R1052" s="311">
        <v>0</v>
      </c>
      <c r="S1052" s="319">
        <v>0</v>
      </c>
      <c r="T1052" s="319">
        <v>0</v>
      </c>
      <c r="U1052" s="313"/>
      <c r="V1052" s="363"/>
      <c r="W1052" s="360"/>
      <c r="X1052" s="363"/>
      <c r="Y1052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52" s="422"/>
      <c r="AA1052" s="349"/>
      <c r="AB1052" s="349"/>
      <c r="AC1052" s="349"/>
      <c r="AD1052" s="349"/>
      <c r="AE1052" s="349"/>
      <c r="AF1052" s="349"/>
      <c r="AG1052" s="349"/>
      <c r="AH1052" s="349"/>
      <c r="AI1052" s="349"/>
      <c r="AJ1052" s="349"/>
      <c r="AK1052" s="349"/>
      <c r="AL1052" s="349"/>
      <c r="AM1052" s="349"/>
      <c r="AN1052" s="349"/>
      <c r="AO1052" s="349"/>
      <c r="AP1052" s="349"/>
      <c r="AQ1052" s="349"/>
      <c r="AR1052" s="8"/>
      <c r="AS1052" s="8"/>
      <c r="AT1052" s="8"/>
      <c r="AU1052" s="8"/>
      <c r="AV1052" s="8"/>
      <c r="AW1052" s="8"/>
      <c r="AX1052" s="8"/>
      <c r="AY1052" s="8"/>
      <c r="AZ1052" s="8"/>
      <c r="BA1052" s="8"/>
      <c r="BB1052" s="8"/>
      <c r="BC1052" s="8"/>
      <c r="BD1052" s="8"/>
      <c r="BE1052" s="8"/>
      <c r="BF1052" s="8"/>
      <c r="BG1052" s="8"/>
      <c r="BH1052" s="8"/>
      <c r="BI1052" s="8"/>
      <c r="BJ1052" s="8"/>
      <c r="BK1052" s="8"/>
      <c r="BL1052" s="8"/>
      <c r="BM1052" s="8"/>
      <c r="BN1052" s="8"/>
      <c r="BO1052" s="8"/>
      <c r="BP1052" s="8"/>
      <c r="BQ1052" s="8"/>
      <c r="BR1052" s="8"/>
      <c r="BS1052" s="8"/>
      <c r="BT1052" s="8"/>
      <c r="BU1052" s="8"/>
      <c r="BV1052" s="8"/>
      <c r="BW1052" s="8"/>
      <c r="BX1052" s="8"/>
      <c r="BY1052" s="8"/>
      <c r="BZ1052" s="8"/>
      <c r="CA1052" s="8"/>
      <c r="CB1052" s="8"/>
      <c r="CC1052" s="8"/>
      <c r="CD1052" s="8"/>
      <c r="CE1052" s="8"/>
      <c r="CF1052" s="8"/>
      <c r="CG1052" s="8"/>
      <c r="CH1052" s="8"/>
      <c r="CI1052" s="8"/>
      <c r="CJ1052" s="8"/>
      <c r="CK1052" s="8"/>
      <c r="CL1052" s="8"/>
      <c r="CM1052" s="8"/>
      <c r="CN1052" s="8"/>
      <c r="CO1052" s="8"/>
      <c r="CP1052" s="8"/>
      <c r="CQ1052" s="8"/>
      <c r="CR1052" s="8"/>
      <c r="CS1052" s="8"/>
      <c r="CT1052" s="8"/>
      <c r="CU1052" s="8"/>
      <c r="CV1052" s="8"/>
    </row>
    <row r="1053" spans="1:100" s="7" customFormat="1" ht="43.5" customHeight="1" x14ac:dyDescent="0.25">
      <c r="A1053" s="311" t="s">
        <v>205</v>
      </c>
      <c r="B1053" s="369" t="s">
        <v>913</v>
      </c>
      <c r="C1053" s="398" t="s">
        <v>920</v>
      </c>
      <c r="D1053" s="314"/>
      <c r="E1053" s="314" t="s">
        <v>381</v>
      </c>
      <c r="F1053" s="307" t="s">
        <v>1624</v>
      </c>
      <c r="G1053" s="313" t="s">
        <v>1625</v>
      </c>
      <c r="H1053" s="313" t="s">
        <v>1626</v>
      </c>
      <c r="I1053" s="316">
        <v>16765621.609999999</v>
      </c>
      <c r="J1053" s="316">
        <f>-K2653/0.0833333333333333</f>
        <v>0</v>
      </c>
      <c r="K1053" s="316"/>
      <c r="L1053" s="317">
        <v>42648</v>
      </c>
      <c r="M1053" s="317">
        <v>41944</v>
      </c>
      <c r="N1053" s="318">
        <v>45596</v>
      </c>
      <c r="O1053" s="336">
        <f>YEAR(N1053)</f>
        <v>2024</v>
      </c>
      <c r="P1053" s="336">
        <f>MONTH(N1053)</f>
        <v>10</v>
      </c>
      <c r="Q1053" s="326" t="str">
        <f>IF(P1053&gt;9,CONCATENATE(O1053,P1053),CONCATENATE(O1053,"0",P1053))</f>
        <v>202410</v>
      </c>
      <c r="R1053" s="311" t="s">
        <v>1627</v>
      </c>
      <c r="S1053" s="319">
        <v>0.04</v>
      </c>
      <c r="T1053" s="319">
        <v>0.02</v>
      </c>
      <c r="U1053" s="313"/>
      <c r="V1053" s="360"/>
      <c r="W1053" s="360"/>
      <c r="X1053" s="360"/>
      <c r="Y1053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53" s="422"/>
      <c r="AA1053" s="349"/>
      <c r="AB1053" s="349"/>
      <c r="AC1053" s="349"/>
      <c r="AD1053" s="349"/>
      <c r="AE1053" s="349"/>
      <c r="AF1053" s="349"/>
      <c r="AG1053" s="349"/>
      <c r="AH1053" s="349"/>
      <c r="AI1053" s="349"/>
      <c r="AJ1053" s="349"/>
      <c r="AK1053" s="349"/>
      <c r="AL1053" s="349"/>
      <c r="AM1053" s="349"/>
      <c r="AN1053" s="349"/>
      <c r="AO1053" s="349"/>
      <c r="AP1053" s="349"/>
      <c r="AQ1053" s="349"/>
      <c r="AR1053" s="8"/>
      <c r="AS1053" s="8"/>
      <c r="AT1053" s="8"/>
      <c r="AU1053" s="8"/>
      <c r="AV1053" s="8"/>
      <c r="AW1053" s="8"/>
      <c r="AX1053" s="8"/>
      <c r="AY1053" s="8"/>
      <c r="AZ1053" s="8"/>
      <c r="BA1053" s="8"/>
      <c r="BB1053" s="8"/>
      <c r="BC1053" s="8"/>
      <c r="BD1053" s="8"/>
      <c r="BE1053" s="8"/>
      <c r="BF1053" s="8"/>
      <c r="BG1053" s="8"/>
      <c r="BH1053" s="8"/>
      <c r="BI1053" s="8"/>
      <c r="BJ1053" s="8"/>
      <c r="BK1053" s="8"/>
      <c r="BL1053" s="8"/>
      <c r="BM1053" s="8"/>
      <c r="BN1053" s="8"/>
      <c r="BO1053" s="8"/>
      <c r="BP1053" s="8"/>
      <c r="BQ1053" s="8"/>
      <c r="BR1053" s="8"/>
      <c r="BS1053" s="8"/>
      <c r="BT1053" s="8"/>
      <c r="BU1053" s="8"/>
      <c r="BV1053" s="8"/>
      <c r="BW1053" s="8"/>
      <c r="BX1053" s="8"/>
      <c r="BY1053" s="8"/>
      <c r="BZ1053" s="8"/>
      <c r="CA1053" s="8"/>
      <c r="CB1053" s="8"/>
      <c r="CC1053" s="8"/>
      <c r="CD1053" s="8"/>
      <c r="CE1053" s="8"/>
      <c r="CF1053" s="8"/>
      <c r="CG1053" s="8"/>
      <c r="CH1053" s="8"/>
      <c r="CI1053" s="8"/>
      <c r="CJ1053" s="8"/>
      <c r="CK1053" s="8"/>
      <c r="CL1053" s="8"/>
      <c r="CM1053" s="8"/>
      <c r="CN1053" s="8"/>
      <c r="CO1053" s="8"/>
      <c r="CP1053" s="8"/>
      <c r="CQ1053" s="8"/>
      <c r="CR1053" s="8"/>
      <c r="CS1053" s="8"/>
      <c r="CT1053" s="8"/>
      <c r="CU1053" s="8"/>
      <c r="CV1053" s="8"/>
    </row>
    <row r="1054" spans="1:100" s="7" customFormat="1" ht="43.5" customHeight="1" x14ac:dyDescent="0.25">
      <c r="A1054" s="354" t="s">
        <v>11</v>
      </c>
      <c r="B1054" s="354" t="s">
        <v>998</v>
      </c>
      <c r="C1054" s="370" t="s">
        <v>920</v>
      </c>
      <c r="D1054" s="358"/>
      <c r="E1054" s="365" t="s">
        <v>405</v>
      </c>
      <c r="F1054" s="366" t="s">
        <v>984</v>
      </c>
      <c r="G1054" s="356" t="s">
        <v>985</v>
      </c>
      <c r="H1054" s="356" t="s">
        <v>986</v>
      </c>
      <c r="I1054" s="287" t="s">
        <v>550</v>
      </c>
      <c r="J1054" s="388">
        <f>-K2400/0.0833333333333333</f>
        <v>0</v>
      </c>
      <c r="K1054" s="388"/>
      <c r="L1054" s="372">
        <v>42018</v>
      </c>
      <c r="M1054" s="372">
        <v>41948</v>
      </c>
      <c r="N1054" s="367">
        <v>13901</v>
      </c>
      <c r="O1054" s="389">
        <f>YEAR(N1054)</f>
        <v>1938</v>
      </c>
      <c r="P1054" s="374">
        <f>MONTH(N1054)</f>
        <v>1</v>
      </c>
      <c r="Q1054" s="390" t="str">
        <f>IF(P1054&gt;9,CONCATENATE(O1054,P1054),CONCATENATE(O1054,"0",P1054))</f>
        <v>193801</v>
      </c>
      <c r="R1054" s="354">
        <v>0</v>
      </c>
      <c r="S1054" s="391">
        <v>0.08</v>
      </c>
      <c r="T1054" s="391">
        <v>0.03</v>
      </c>
      <c r="U1054" s="355"/>
      <c r="V1054" s="349"/>
      <c r="W1054" s="348"/>
      <c r="X1054" s="349"/>
      <c r="Y1054" s="37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54" s="422"/>
      <c r="AA1054" s="349"/>
      <c r="AB1054" s="349"/>
      <c r="AC1054" s="349"/>
      <c r="AD1054" s="349"/>
      <c r="AE1054" s="349"/>
      <c r="AF1054" s="349"/>
      <c r="AG1054" s="349"/>
      <c r="AH1054" s="349"/>
      <c r="AI1054" s="349"/>
      <c r="AJ1054" s="349"/>
      <c r="AK1054" s="349"/>
      <c r="AL1054" s="349"/>
      <c r="AM1054" s="349"/>
      <c r="AN1054" s="349"/>
      <c r="AO1054" s="349"/>
      <c r="AP1054" s="349"/>
      <c r="AQ1054" s="349"/>
      <c r="AR1054" s="8"/>
      <c r="AS1054" s="8"/>
      <c r="AT1054" s="8"/>
      <c r="AU1054" s="8"/>
      <c r="AV1054" s="8"/>
      <c r="AW1054" s="8"/>
      <c r="AX1054" s="8"/>
      <c r="AY1054" s="8"/>
      <c r="AZ1054" s="8"/>
      <c r="BA1054" s="8"/>
      <c r="BB1054" s="8"/>
      <c r="BC1054" s="8"/>
      <c r="BD1054" s="8"/>
      <c r="BE1054" s="8"/>
      <c r="BF1054" s="8"/>
      <c r="BG1054" s="8"/>
      <c r="BH1054" s="8"/>
      <c r="BI1054" s="8"/>
      <c r="BJ1054" s="8"/>
      <c r="BK1054" s="8"/>
      <c r="BL1054" s="8"/>
      <c r="BM1054" s="8"/>
      <c r="BN1054" s="8"/>
      <c r="BO1054" s="8"/>
      <c r="BP1054" s="8"/>
      <c r="BQ1054" s="8"/>
      <c r="BR1054" s="8"/>
      <c r="BS1054" s="8"/>
      <c r="BT1054" s="8"/>
      <c r="BU1054" s="8"/>
      <c r="BV1054" s="8"/>
      <c r="BW1054" s="8"/>
      <c r="BX1054" s="8"/>
      <c r="BY1054" s="8"/>
      <c r="BZ1054" s="8"/>
      <c r="CA1054" s="8"/>
      <c r="CB1054" s="8"/>
      <c r="CC1054" s="8"/>
      <c r="CD1054" s="8"/>
      <c r="CE1054" s="8"/>
      <c r="CF1054" s="8"/>
      <c r="CG1054" s="8"/>
      <c r="CH1054" s="8"/>
      <c r="CI1054" s="8"/>
      <c r="CJ1054" s="8"/>
      <c r="CK1054" s="8"/>
      <c r="CL1054" s="8"/>
      <c r="CM1054" s="8"/>
      <c r="CN1054" s="8"/>
      <c r="CO1054" s="8"/>
      <c r="CP1054" s="8"/>
      <c r="CQ1054" s="8"/>
      <c r="CR1054" s="8"/>
      <c r="CS1054" s="8"/>
      <c r="CT1054" s="8"/>
      <c r="CU1054" s="8"/>
      <c r="CV1054" s="8"/>
    </row>
    <row r="1055" spans="1:100" s="7" customFormat="1" ht="43.5" customHeight="1" x14ac:dyDescent="0.25">
      <c r="A1055" s="305" t="s">
        <v>11</v>
      </c>
      <c r="B1055" s="361" t="s">
        <v>998</v>
      </c>
      <c r="C1055" s="398" t="s">
        <v>920</v>
      </c>
      <c r="D1055" s="365" t="s">
        <v>2651</v>
      </c>
      <c r="E1055" s="306" t="s">
        <v>380</v>
      </c>
      <c r="F1055" s="307" t="s">
        <v>1371</v>
      </c>
      <c r="G1055" s="308" t="s">
        <v>1372</v>
      </c>
      <c r="H1055" s="308" t="s">
        <v>235</v>
      </c>
      <c r="I1055" s="309">
        <v>1305580</v>
      </c>
      <c r="J1055" s="309">
        <f>-K2638/0.0833333333333333</f>
        <v>0</v>
      </c>
      <c r="K1055" s="309"/>
      <c r="L1055" s="310">
        <v>42851</v>
      </c>
      <c r="M1055" s="310">
        <v>41794</v>
      </c>
      <c r="N1055" s="310">
        <v>42889</v>
      </c>
      <c r="O1055" s="337">
        <f>YEAR(N1055)</f>
        <v>2017</v>
      </c>
      <c r="P1055" s="336">
        <f>MONTH(N1055)</f>
        <v>6</v>
      </c>
      <c r="Q1055" s="332" t="str">
        <f>IF(P1055&gt;9,CONCATENATE(O1055,P1055),CONCATENATE(O1055,"0",P1055))</f>
        <v>201706</v>
      </c>
      <c r="R1055" s="311" t="s">
        <v>44</v>
      </c>
      <c r="S1055" s="312">
        <v>0</v>
      </c>
      <c r="T1055" s="312">
        <v>0</v>
      </c>
      <c r="U1055" s="356"/>
      <c r="V1055" s="363"/>
      <c r="W1055" s="360"/>
      <c r="X1055" s="385"/>
      <c r="Y1055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55" s="422"/>
      <c r="AA1055" s="349"/>
      <c r="AB1055" s="349"/>
      <c r="AC1055" s="349"/>
      <c r="AD1055" s="349"/>
      <c r="AE1055" s="349"/>
      <c r="AF1055" s="349"/>
      <c r="AG1055" s="349"/>
      <c r="AH1055" s="349"/>
      <c r="AI1055" s="349"/>
      <c r="AJ1055" s="349"/>
      <c r="AK1055" s="349"/>
      <c r="AL1055" s="349"/>
      <c r="AM1055" s="349"/>
      <c r="AN1055" s="349"/>
      <c r="AO1055" s="349"/>
      <c r="AP1055" s="349"/>
      <c r="AQ1055" s="349"/>
      <c r="AR1055" s="8"/>
      <c r="AS1055" s="8"/>
      <c r="AT1055" s="8"/>
      <c r="AU1055" s="8"/>
      <c r="AV1055" s="8"/>
      <c r="AW1055" s="8"/>
      <c r="AX1055" s="8"/>
      <c r="AY1055" s="8"/>
      <c r="AZ1055" s="8"/>
      <c r="BA1055" s="8"/>
      <c r="BB1055" s="8"/>
      <c r="BC1055" s="8"/>
      <c r="BD1055" s="8"/>
      <c r="BE1055" s="8"/>
      <c r="BF1055" s="8"/>
      <c r="BG1055" s="8"/>
      <c r="BH1055" s="8"/>
      <c r="BI1055" s="8"/>
      <c r="BJ1055" s="8"/>
      <c r="BK1055" s="8"/>
      <c r="BL1055" s="8"/>
      <c r="BM1055" s="8"/>
      <c r="BN1055" s="8"/>
      <c r="BO1055" s="8"/>
      <c r="BP1055" s="8"/>
      <c r="BQ1055" s="8"/>
      <c r="BR1055" s="8"/>
      <c r="BS1055" s="8"/>
      <c r="BT1055" s="8"/>
      <c r="BU1055" s="8"/>
      <c r="BV1055" s="8"/>
      <c r="BW1055" s="8"/>
      <c r="BX1055" s="8"/>
      <c r="BY1055" s="8"/>
      <c r="BZ1055" s="8"/>
      <c r="CA1055" s="8"/>
      <c r="CB1055" s="8"/>
      <c r="CC1055" s="8"/>
      <c r="CD1055" s="8"/>
      <c r="CE1055" s="8"/>
      <c r="CF1055" s="8"/>
      <c r="CG1055" s="8"/>
      <c r="CH1055" s="8"/>
      <c r="CI1055" s="8"/>
      <c r="CJ1055" s="8"/>
      <c r="CK1055" s="8"/>
      <c r="CL1055" s="8"/>
      <c r="CM1055" s="8"/>
      <c r="CN1055" s="8"/>
      <c r="CO1055" s="8"/>
      <c r="CP1055" s="8"/>
      <c r="CQ1055" s="8"/>
      <c r="CR1055" s="8"/>
      <c r="CS1055" s="8"/>
      <c r="CT1055" s="8"/>
      <c r="CU1055" s="8"/>
      <c r="CV1055" s="8"/>
    </row>
    <row r="1056" spans="1:100" s="7" customFormat="1" ht="43.5" customHeight="1" x14ac:dyDescent="0.25">
      <c r="A1056" s="354" t="s">
        <v>11</v>
      </c>
      <c r="B1056" s="369" t="s">
        <v>998</v>
      </c>
      <c r="C1056" s="370" t="s">
        <v>920</v>
      </c>
      <c r="D1056" s="358" t="s">
        <v>3336</v>
      </c>
      <c r="E1056" s="358" t="s">
        <v>382</v>
      </c>
      <c r="F1056" s="359" t="s">
        <v>46</v>
      </c>
      <c r="G1056" s="355" t="s">
        <v>1744</v>
      </c>
      <c r="H1056" s="355" t="s">
        <v>1151</v>
      </c>
      <c r="I1056" s="371">
        <v>95133.89</v>
      </c>
      <c r="J1056" s="371">
        <f>-K2603/0.0833333333333333</f>
        <v>0</v>
      </c>
      <c r="K1056" s="371"/>
      <c r="L1056" s="372">
        <v>42550</v>
      </c>
      <c r="M1056" s="372">
        <v>42552</v>
      </c>
      <c r="N1056" s="373">
        <v>42916</v>
      </c>
      <c r="O1056" s="374">
        <f>YEAR(N1056)</f>
        <v>2017</v>
      </c>
      <c r="P1056" s="374">
        <f>MONTH(N1056)</f>
        <v>6</v>
      </c>
      <c r="Q1056" s="375" t="str">
        <f>IF(P1056&gt;9,CONCATENATE(O1056,P1056),CONCATENATE(O1056,"0",P1056))</f>
        <v>201706</v>
      </c>
      <c r="R1056" s="354">
        <v>0</v>
      </c>
      <c r="S1056" s="376">
        <v>0</v>
      </c>
      <c r="T1056" s="376">
        <v>0</v>
      </c>
      <c r="U1056" s="355"/>
      <c r="V1056" s="349"/>
      <c r="W1056" s="348"/>
      <c r="X1056" s="349"/>
      <c r="Y1056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56" s="422"/>
      <c r="AA1056" s="349"/>
      <c r="AB1056" s="349"/>
      <c r="AC1056" s="349"/>
      <c r="AD1056" s="349"/>
      <c r="AE1056" s="349"/>
      <c r="AF1056" s="349"/>
      <c r="AG1056" s="349"/>
      <c r="AH1056" s="349"/>
      <c r="AI1056" s="349"/>
      <c r="AJ1056" s="349"/>
      <c r="AK1056" s="349"/>
      <c r="AL1056" s="349"/>
      <c r="AM1056" s="349"/>
      <c r="AN1056" s="349"/>
      <c r="AO1056" s="349"/>
      <c r="AP1056" s="349"/>
      <c r="AQ1056" s="349"/>
      <c r="AR1056" s="8"/>
      <c r="AS1056" s="8"/>
      <c r="AT1056" s="8"/>
      <c r="AU1056" s="8"/>
      <c r="AV1056" s="8"/>
      <c r="AW1056" s="8"/>
      <c r="AX1056" s="8"/>
      <c r="AY1056" s="8"/>
      <c r="AZ1056" s="8"/>
      <c r="BA1056" s="8"/>
      <c r="BB1056" s="8"/>
      <c r="BC1056" s="8"/>
      <c r="BD1056" s="8"/>
      <c r="BE1056" s="8"/>
      <c r="BF1056" s="8"/>
      <c r="BG1056" s="8"/>
      <c r="BH1056" s="8"/>
      <c r="BI1056" s="8"/>
      <c r="BJ1056" s="8"/>
      <c r="BK1056" s="8"/>
      <c r="BL1056" s="8"/>
      <c r="BM1056" s="8"/>
      <c r="BN1056" s="8"/>
      <c r="BO1056" s="8"/>
      <c r="BP1056" s="8"/>
      <c r="BQ1056" s="8"/>
      <c r="BR1056" s="8"/>
      <c r="BS1056" s="8"/>
      <c r="BT1056" s="8"/>
      <c r="BU1056" s="8"/>
      <c r="BV1056" s="8"/>
      <c r="BW1056" s="8"/>
      <c r="BX1056" s="8"/>
      <c r="BY1056" s="8"/>
      <c r="BZ1056" s="8"/>
      <c r="CA1056" s="8"/>
      <c r="CB1056" s="8"/>
      <c r="CC1056" s="8"/>
      <c r="CD1056" s="8"/>
      <c r="CE1056" s="8"/>
      <c r="CF1056" s="8"/>
      <c r="CG1056" s="8"/>
      <c r="CH1056" s="8"/>
      <c r="CI1056" s="8"/>
      <c r="CJ1056" s="8"/>
      <c r="CK1056" s="8"/>
      <c r="CL1056" s="8"/>
      <c r="CM1056" s="8"/>
      <c r="CN1056" s="8"/>
      <c r="CO1056" s="8"/>
      <c r="CP1056" s="8"/>
      <c r="CQ1056" s="8"/>
      <c r="CR1056" s="8"/>
      <c r="CS1056" s="8"/>
      <c r="CT1056" s="8"/>
      <c r="CU1056" s="8"/>
      <c r="CV1056" s="8"/>
    </row>
    <row r="1057" spans="1:100" s="7" customFormat="1" ht="43.5" customHeight="1" x14ac:dyDescent="0.25">
      <c r="A1057" s="235" t="s">
        <v>11</v>
      </c>
      <c r="B1057" s="235" t="s">
        <v>998</v>
      </c>
      <c r="C1057" s="354" t="s">
        <v>920</v>
      </c>
      <c r="D1057" s="244" t="s">
        <v>598</v>
      </c>
      <c r="E1057" s="244" t="s">
        <v>380</v>
      </c>
      <c r="F1057" s="245" t="s">
        <v>596</v>
      </c>
      <c r="G1057" s="246" t="s">
        <v>108</v>
      </c>
      <c r="H1057" s="246" t="s">
        <v>199</v>
      </c>
      <c r="I1057" s="285">
        <v>13700000</v>
      </c>
      <c r="J1057" s="285">
        <f>-K2540/0.0833333333333333</f>
        <v>0</v>
      </c>
      <c r="K1057" s="285"/>
      <c r="L1057" s="280">
        <v>42795</v>
      </c>
      <c r="M1057" s="280">
        <v>42795</v>
      </c>
      <c r="N1057" s="280">
        <v>42916</v>
      </c>
      <c r="O1057" s="329">
        <f>YEAR(N1057)</f>
        <v>2017</v>
      </c>
      <c r="P1057" s="323">
        <f>MONTH(N1057)</f>
        <v>6</v>
      </c>
      <c r="Q1057" s="330" t="str">
        <f>IF(P1057&gt;9,CONCATENATE(O1057,P1057),CONCATENATE(O1057,"0",P1057))</f>
        <v>201706</v>
      </c>
      <c r="R1057" s="235">
        <v>0</v>
      </c>
      <c r="S1057" s="267">
        <v>0.05</v>
      </c>
      <c r="T1057" s="267">
        <v>0</v>
      </c>
      <c r="U1057" s="355"/>
      <c r="V1057" s="345"/>
      <c r="W1057" s="345"/>
      <c r="X1057" s="345"/>
      <c r="Y1057" s="250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57" s="422"/>
      <c r="AA1057" s="348"/>
      <c r="AB1057" s="348"/>
      <c r="AC1057" s="348"/>
      <c r="AD1057" s="348"/>
      <c r="AE1057" s="348"/>
      <c r="AF1057" s="348"/>
      <c r="AG1057" s="348"/>
      <c r="AH1057" s="348"/>
      <c r="AI1057" s="348"/>
      <c r="AJ1057" s="348"/>
      <c r="AK1057" s="348"/>
      <c r="AL1057" s="348"/>
      <c r="AM1057" s="348"/>
      <c r="AN1057" s="348"/>
      <c r="AO1057" s="348"/>
      <c r="AP1057" s="348"/>
      <c r="AQ1057" s="348"/>
      <c r="AR1057" s="8"/>
      <c r="AS1057" s="8"/>
      <c r="AT1057" s="8"/>
      <c r="AU1057" s="8"/>
      <c r="AV1057" s="8"/>
      <c r="AW1057" s="8"/>
      <c r="AX1057" s="8"/>
      <c r="AY1057" s="8"/>
      <c r="AZ1057" s="8"/>
      <c r="BA1057" s="8"/>
      <c r="BB1057" s="8"/>
      <c r="BC1057" s="8"/>
      <c r="BD1057" s="8"/>
      <c r="BE1057" s="8"/>
      <c r="BF1057" s="8"/>
      <c r="BG1057" s="8"/>
      <c r="BH1057" s="8"/>
      <c r="BI1057" s="8"/>
      <c r="BJ1057" s="8"/>
      <c r="BK1057" s="8"/>
      <c r="BL1057" s="8"/>
      <c r="BM1057" s="8"/>
      <c r="BN1057" s="8"/>
      <c r="BO1057" s="8"/>
      <c r="BP1057" s="8"/>
      <c r="BQ1057" s="8"/>
      <c r="BR1057" s="8"/>
      <c r="BS1057" s="8"/>
      <c r="BT1057" s="8"/>
      <c r="BU1057" s="8"/>
      <c r="BV1057" s="8"/>
      <c r="BW1057" s="8"/>
      <c r="BX1057" s="8"/>
      <c r="BY1057" s="8"/>
      <c r="BZ1057" s="8"/>
      <c r="CA1057" s="8"/>
      <c r="CB1057" s="8"/>
      <c r="CC1057" s="8"/>
      <c r="CD1057" s="8"/>
      <c r="CE1057" s="8"/>
      <c r="CF1057" s="8"/>
      <c r="CG1057" s="8"/>
      <c r="CH1057" s="8"/>
      <c r="CI1057" s="8"/>
      <c r="CJ1057" s="8"/>
      <c r="CK1057" s="8"/>
      <c r="CL1057" s="8"/>
      <c r="CM1057" s="8"/>
      <c r="CN1057" s="8"/>
      <c r="CO1057" s="8"/>
      <c r="CP1057" s="8"/>
      <c r="CQ1057" s="8"/>
      <c r="CR1057" s="8"/>
      <c r="CS1057" s="8"/>
      <c r="CT1057" s="8"/>
      <c r="CU1057" s="8"/>
      <c r="CV1057" s="8"/>
    </row>
    <row r="1058" spans="1:100" s="7" customFormat="1" ht="43.5" customHeight="1" x14ac:dyDescent="0.25">
      <c r="A1058" s="235" t="s">
        <v>11</v>
      </c>
      <c r="B1058" s="235" t="s">
        <v>998</v>
      </c>
      <c r="C1058" s="354" t="s">
        <v>920</v>
      </c>
      <c r="D1058" s="244" t="s">
        <v>55</v>
      </c>
      <c r="E1058" s="244" t="s">
        <v>380</v>
      </c>
      <c r="F1058" s="245" t="s">
        <v>807</v>
      </c>
      <c r="G1058" s="246" t="s">
        <v>208</v>
      </c>
      <c r="H1058" s="355" t="s">
        <v>3181</v>
      </c>
      <c r="I1058" s="285">
        <v>2280000</v>
      </c>
      <c r="J1058" s="285">
        <f>-K2543/0.0833333333333333</f>
        <v>0</v>
      </c>
      <c r="K1058" s="285"/>
      <c r="L1058" s="280">
        <v>42767</v>
      </c>
      <c r="M1058" s="280">
        <v>41129</v>
      </c>
      <c r="N1058" s="280">
        <v>42916</v>
      </c>
      <c r="O1058" s="329">
        <f>YEAR(N1058)</f>
        <v>2017</v>
      </c>
      <c r="P1058" s="323">
        <f>MONTH(N1058)</f>
        <v>6</v>
      </c>
      <c r="Q1058" s="330" t="str">
        <f>IF(P1058&gt;9,CONCATENATE(O1058,P1058),CONCATENATE(O1058,"0",P1058))</f>
        <v>201706</v>
      </c>
      <c r="R1058" s="235">
        <v>0</v>
      </c>
      <c r="S1058" s="267">
        <v>0</v>
      </c>
      <c r="T1058" s="267">
        <v>0</v>
      </c>
      <c r="U1058" s="356" t="s">
        <v>3338</v>
      </c>
      <c r="V1058" s="345"/>
      <c r="W1058" s="345"/>
      <c r="X1058" s="345"/>
      <c r="Y1058" s="341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58" s="348"/>
      <c r="AA1058" s="348"/>
      <c r="AB1058" s="348"/>
      <c r="AC1058" s="348"/>
      <c r="AD1058" s="348"/>
      <c r="AE1058" s="348"/>
      <c r="AF1058" s="348"/>
      <c r="AG1058" s="348"/>
      <c r="AH1058" s="348"/>
      <c r="AI1058" s="348"/>
      <c r="AJ1058" s="348"/>
      <c r="AK1058" s="348"/>
      <c r="AL1058" s="348"/>
      <c r="AM1058" s="348"/>
      <c r="AN1058" s="348"/>
      <c r="AO1058" s="348"/>
      <c r="AP1058" s="348"/>
      <c r="AQ1058" s="348"/>
      <c r="AR1058" s="8"/>
      <c r="AS1058" s="8"/>
      <c r="AT1058" s="8"/>
      <c r="AU1058" s="8"/>
      <c r="AV1058" s="8"/>
      <c r="AW1058" s="8"/>
      <c r="AX1058" s="8"/>
      <c r="AY1058" s="8"/>
      <c r="AZ1058" s="8"/>
      <c r="BA1058" s="8"/>
      <c r="BB1058" s="8"/>
      <c r="BC1058" s="8"/>
      <c r="BD1058" s="8"/>
      <c r="BE1058" s="8"/>
      <c r="BF1058" s="8"/>
      <c r="BG1058" s="8"/>
      <c r="BH1058" s="8"/>
      <c r="BI1058" s="8"/>
      <c r="BJ1058" s="8"/>
      <c r="BK1058" s="8"/>
      <c r="BL1058" s="8"/>
      <c r="BM1058" s="8"/>
      <c r="BN1058" s="8"/>
      <c r="BO1058" s="8"/>
      <c r="BP1058" s="8"/>
      <c r="BQ1058" s="8"/>
      <c r="BR1058" s="8"/>
      <c r="BS1058" s="8"/>
      <c r="BT1058" s="8"/>
      <c r="BU1058" s="8"/>
      <c r="BV1058" s="8"/>
      <c r="BW1058" s="8"/>
      <c r="BX1058" s="8"/>
      <c r="BY1058" s="8"/>
      <c r="BZ1058" s="8"/>
      <c r="CA1058" s="8"/>
      <c r="CB1058" s="8"/>
      <c r="CC1058" s="8"/>
      <c r="CD1058" s="8"/>
      <c r="CE1058" s="8"/>
      <c r="CF1058" s="8"/>
      <c r="CG1058" s="8"/>
      <c r="CH1058" s="8"/>
      <c r="CI1058" s="8"/>
      <c r="CJ1058" s="8"/>
      <c r="CK1058" s="8"/>
      <c r="CL1058" s="8"/>
      <c r="CM1058" s="8"/>
      <c r="CN1058" s="8"/>
      <c r="CO1058" s="8"/>
      <c r="CP1058" s="8"/>
      <c r="CQ1058" s="8"/>
      <c r="CR1058" s="8"/>
      <c r="CS1058" s="8"/>
      <c r="CT1058" s="8"/>
      <c r="CU1058" s="8"/>
      <c r="CV1058" s="8"/>
    </row>
    <row r="1059" spans="1:100" s="7" customFormat="1" ht="43.5" customHeight="1" x14ac:dyDescent="0.25">
      <c r="A1059" s="379" t="s">
        <v>11</v>
      </c>
      <c r="B1059" s="382" t="s">
        <v>998</v>
      </c>
      <c r="C1059" s="398" t="s">
        <v>920</v>
      </c>
      <c r="D1059" s="306" t="s">
        <v>2347</v>
      </c>
      <c r="E1059" s="306" t="s">
        <v>381</v>
      </c>
      <c r="F1059" s="307" t="s">
        <v>1123</v>
      </c>
      <c r="G1059" s="308" t="s">
        <v>1124</v>
      </c>
      <c r="H1059" s="308" t="s">
        <v>1125</v>
      </c>
      <c r="I1059" s="309" t="s">
        <v>214</v>
      </c>
      <c r="J1059" s="309">
        <f>-K2610/0.0833333333333333</f>
        <v>0</v>
      </c>
      <c r="K1059" s="309"/>
      <c r="L1059" s="310">
        <v>42459</v>
      </c>
      <c r="M1059" s="310">
        <v>42552</v>
      </c>
      <c r="N1059" s="310">
        <v>42916</v>
      </c>
      <c r="O1059" s="337">
        <f>YEAR(N1059)</f>
        <v>2017</v>
      </c>
      <c r="P1059" s="336">
        <f>MONTH(N1059)</f>
        <v>6</v>
      </c>
      <c r="Q1059" s="332" t="str">
        <f>IF(P1059&gt;9,CONCATENATE(O1059,P1059),CONCATENATE(O1059,"0",P1059))</f>
        <v>201706</v>
      </c>
      <c r="R1059" s="311" t="s">
        <v>268</v>
      </c>
      <c r="S1059" s="312">
        <v>0</v>
      </c>
      <c r="T1059" s="312">
        <v>0</v>
      </c>
      <c r="U1059" s="313"/>
      <c r="V1059" s="363"/>
      <c r="W1059" s="360"/>
      <c r="X1059" s="363"/>
      <c r="Y1059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59" s="422"/>
      <c r="AA1059" s="348"/>
      <c r="AB1059" s="348"/>
      <c r="AC1059" s="348"/>
      <c r="AD1059" s="348"/>
      <c r="AE1059" s="348"/>
      <c r="AF1059" s="348"/>
      <c r="AG1059" s="348"/>
      <c r="AH1059" s="348"/>
      <c r="AI1059" s="348"/>
      <c r="AJ1059" s="348"/>
      <c r="AK1059" s="348"/>
      <c r="AL1059" s="348"/>
      <c r="AM1059" s="348"/>
      <c r="AN1059" s="348"/>
      <c r="AO1059" s="348"/>
      <c r="AP1059" s="348"/>
      <c r="AQ1059" s="348"/>
      <c r="AR1059" s="8"/>
      <c r="AS1059" s="8"/>
      <c r="AT1059" s="8"/>
      <c r="AU1059" s="8"/>
      <c r="AV1059" s="8"/>
      <c r="AW1059" s="8"/>
      <c r="AX1059" s="8"/>
      <c r="AY1059" s="8"/>
      <c r="AZ1059" s="8"/>
      <c r="BA1059" s="8"/>
      <c r="BB1059" s="8"/>
      <c r="BC1059" s="8"/>
      <c r="BD1059" s="8"/>
      <c r="BE1059" s="8"/>
      <c r="BF1059" s="8"/>
      <c r="BG1059" s="8"/>
      <c r="BH1059" s="8"/>
      <c r="BI1059" s="8"/>
      <c r="BJ1059" s="8"/>
      <c r="BK1059" s="8"/>
      <c r="BL1059" s="8"/>
      <c r="BM1059" s="8"/>
      <c r="BN1059" s="8"/>
      <c r="BO1059" s="8"/>
      <c r="BP1059" s="8"/>
      <c r="BQ1059" s="8"/>
      <c r="BR1059" s="8"/>
      <c r="BS1059" s="8"/>
      <c r="BT1059" s="8"/>
      <c r="BU1059" s="8"/>
      <c r="BV1059" s="8"/>
      <c r="BW1059" s="8"/>
      <c r="BX1059" s="8"/>
      <c r="BY1059" s="8"/>
      <c r="BZ1059" s="8"/>
      <c r="CA1059" s="8"/>
      <c r="CB1059" s="8"/>
      <c r="CC1059" s="8"/>
      <c r="CD1059" s="8"/>
      <c r="CE1059" s="8"/>
      <c r="CF1059" s="8"/>
      <c r="CG1059" s="8"/>
      <c r="CH1059" s="8"/>
      <c r="CI1059" s="8"/>
      <c r="CJ1059" s="8"/>
      <c r="CK1059" s="8"/>
      <c r="CL1059" s="8"/>
      <c r="CM1059" s="8"/>
      <c r="CN1059" s="8"/>
      <c r="CO1059" s="8"/>
      <c r="CP1059" s="8"/>
      <c r="CQ1059" s="8"/>
      <c r="CR1059" s="8"/>
      <c r="CS1059" s="8"/>
      <c r="CT1059" s="8"/>
      <c r="CU1059" s="8"/>
      <c r="CV1059" s="8"/>
    </row>
    <row r="1060" spans="1:100" s="7" customFormat="1" ht="43.5" customHeight="1" x14ac:dyDescent="0.25">
      <c r="A1060" s="311" t="s">
        <v>11</v>
      </c>
      <c r="B1060" s="369" t="s">
        <v>998</v>
      </c>
      <c r="C1060" s="398" t="s">
        <v>920</v>
      </c>
      <c r="D1060" s="314" t="s">
        <v>2625</v>
      </c>
      <c r="E1060" s="314" t="s">
        <v>394</v>
      </c>
      <c r="F1060" s="315" t="s">
        <v>34</v>
      </c>
      <c r="G1060" s="313" t="s">
        <v>1472</v>
      </c>
      <c r="H1060" s="313" t="s">
        <v>2626</v>
      </c>
      <c r="I1060" s="316">
        <v>379575</v>
      </c>
      <c r="J1060" s="316">
        <f>-K2614/0.0833333333333333</f>
        <v>0</v>
      </c>
      <c r="K1060" s="316"/>
      <c r="L1060" s="317">
        <v>42571</v>
      </c>
      <c r="M1060" s="317">
        <v>42574</v>
      </c>
      <c r="N1060" s="318">
        <v>42938</v>
      </c>
      <c r="O1060" s="336">
        <f>YEAR(N1060)</f>
        <v>2017</v>
      </c>
      <c r="P1060" s="336">
        <f>MONTH(N1060)</f>
        <v>7</v>
      </c>
      <c r="Q1060" s="326" t="str">
        <f>IF(P1060&gt;9,CONCATENATE(O1060,P1060),CONCATENATE(O1060,"0",P1060))</f>
        <v>201707</v>
      </c>
      <c r="R1060" s="311" t="s">
        <v>268</v>
      </c>
      <c r="S1060" s="319">
        <v>0</v>
      </c>
      <c r="T1060" s="319">
        <v>0</v>
      </c>
      <c r="U1060" s="355" t="s">
        <v>3339</v>
      </c>
      <c r="V1060" s="360"/>
      <c r="W1060" s="360"/>
      <c r="X1060" s="360"/>
      <c r="Y1060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60" s="422"/>
      <c r="AA1060" s="349"/>
      <c r="AB1060" s="349"/>
      <c r="AC1060" s="349"/>
      <c r="AD1060" s="349"/>
      <c r="AE1060" s="349"/>
      <c r="AF1060" s="349"/>
      <c r="AG1060" s="349"/>
      <c r="AH1060" s="349"/>
      <c r="AI1060" s="349"/>
      <c r="AJ1060" s="349"/>
      <c r="AK1060" s="349"/>
      <c r="AL1060" s="349"/>
      <c r="AM1060" s="349"/>
      <c r="AN1060" s="349"/>
      <c r="AO1060" s="349"/>
      <c r="AP1060" s="349"/>
      <c r="AQ1060" s="349"/>
      <c r="AR1060" s="8"/>
      <c r="AS1060" s="8"/>
      <c r="AT1060" s="8"/>
      <c r="AU1060" s="8"/>
      <c r="AV1060" s="8"/>
      <c r="AW1060" s="8"/>
      <c r="AX1060" s="8"/>
      <c r="AY1060" s="8"/>
      <c r="AZ1060" s="8"/>
      <c r="BA1060" s="8"/>
      <c r="BB1060" s="8"/>
      <c r="BC1060" s="8"/>
      <c r="BD1060" s="8"/>
      <c r="BE1060" s="8"/>
      <c r="BF1060" s="8"/>
      <c r="BG1060" s="8"/>
      <c r="BH1060" s="8"/>
      <c r="BI1060" s="8"/>
      <c r="BJ1060" s="8"/>
      <c r="BK1060" s="8"/>
      <c r="BL1060" s="8"/>
      <c r="BM1060" s="8"/>
      <c r="BN1060" s="8"/>
      <c r="BO1060" s="8"/>
      <c r="BP1060" s="8"/>
      <c r="BQ1060" s="8"/>
      <c r="BR1060" s="8"/>
      <c r="BS1060" s="8"/>
      <c r="BT1060" s="8"/>
      <c r="BU1060" s="8"/>
      <c r="BV1060" s="8"/>
      <c r="BW1060" s="8"/>
      <c r="BX1060" s="8"/>
      <c r="BY1060" s="8"/>
      <c r="BZ1060" s="8"/>
      <c r="CA1060" s="8"/>
      <c r="CB1060" s="8"/>
      <c r="CC1060" s="8"/>
      <c r="CD1060" s="8"/>
      <c r="CE1060" s="8"/>
      <c r="CF1060" s="8"/>
      <c r="CG1060" s="8"/>
      <c r="CH1060" s="8"/>
      <c r="CI1060" s="8"/>
      <c r="CJ1060" s="8"/>
      <c r="CK1060" s="8"/>
      <c r="CL1060" s="8"/>
      <c r="CM1060" s="8"/>
      <c r="CN1060" s="8"/>
      <c r="CO1060" s="8"/>
      <c r="CP1060" s="8"/>
      <c r="CQ1060" s="8"/>
      <c r="CR1060" s="8"/>
      <c r="CS1060" s="8"/>
      <c r="CT1060" s="8"/>
      <c r="CU1060" s="8"/>
      <c r="CV1060" s="8"/>
    </row>
    <row r="1061" spans="1:100" s="7" customFormat="1" ht="43.5" customHeight="1" x14ac:dyDescent="0.25">
      <c r="A1061" s="311" t="s">
        <v>11</v>
      </c>
      <c r="B1061" s="369" t="s">
        <v>998</v>
      </c>
      <c r="C1061" s="398" t="s">
        <v>920</v>
      </c>
      <c r="D1061" s="314" t="s">
        <v>2781</v>
      </c>
      <c r="E1061" s="314" t="s">
        <v>2782</v>
      </c>
      <c r="F1061" s="307" t="s">
        <v>34</v>
      </c>
      <c r="G1061" s="313" t="s">
        <v>2881</v>
      </c>
      <c r="H1061" s="313" t="s">
        <v>2783</v>
      </c>
      <c r="I1061" s="316">
        <v>7878</v>
      </c>
      <c r="J1061" s="316">
        <f>-K2699/0.0833333333333333</f>
        <v>0</v>
      </c>
      <c r="K1061" s="316"/>
      <c r="L1061" s="317" t="s">
        <v>328</v>
      </c>
      <c r="M1061" s="317">
        <v>42586</v>
      </c>
      <c r="N1061" s="318">
        <v>42947</v>
      </c>
      <c r="O1061" s="336">
        <f>YEAR(N1061)</f>
        <v>2017</v>
      </c>
      <c r="P1061" s="336">
        <f>MONTH(N1061)</f>
        <v>7</v>
      </c>
      <c r="Q1061" s="326" t="str">
        <f>IF(P1061&gt;9,CONCATENATE(O1061,P1061),CONCATENATE(O1061,"0",P1061))</f>
        <v>201707</v>
      </c>
      <c r="R1061" s="311">
        <v>0</v>
      </c>
      <c r="S1061" s="319">
        <v>0</v>
      </c>
      <c r="T1061" s="319">
        <v>0</v>
      </c>
      <c r="U1061" s="313"/>
      <c r="V1061" s="360"/>
      <c r="W1061" s="360"/>
      <c r="X1061" s="360"/>
      <c r="Y1061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61" s="385"/>
      <c r="AA1061" s="363"/>
      <c r="AB1061" s="363"/>
      <c r="AC1061" s="363"/>
      <c r="AD1061" s="363"/>
      <c r="AE1061" s="363"/>
      <c r="AF1061" s="363"/>
      <c r="AG1061" s="363"/>
      <c r="AH1061" s="363"/>
      <c r="AI1061" s="363"/>
      <c r="AJ1061" s="363"/>
      <c r="AK1061" s="363"/>
      <c r="AL1061" s="363"/>
      <c r="AM1061" s="363"/>
      <c r="AN1061" s="363"/>
      <c r="AO1061" s="363"/>
      <c r="AP1061" s="363"/>
      <c r="AQ1061" s="363"/>
      <c r="AR1061" s="8"/>
      <c r="AS1061" s="8"/>
      <c r="AT1061" s="8"/>
      <c r="AU1061" s="8"/>
      <c r="AV1061" s="8"/>
      <c r="AW1061" s="8"/>
      <c r="AX1061" s="8"/>
      <c r="AY1061" s="8"/>
      <c r="AZ1061" s="8"/>
      <c r="BA1061" s="8"/>
      <c r="BB1061" s="8"/>
      <c r="BC1061" s="8"/>
      <c r="BD1061" s="8"/>
      <c r="BE1061" s="8"/>
      <c r="BF1061" s="8"/>
      <c r="BG1061" s="8"/>
      <c r="BH1061" s="8"/>
      <c r="BI1061" s="8"/>
      <c r="BJ1061" s="8"/>
      <c r="BK1061" s="8"/>
      <c r="BL1061" s="8"/>
      <c r="BM1061" s="8"/>
      <c r="BN1061" s="8"/>
      <c r="BO1061" s="8"/>
      <c r="BP1061" s="8"/>
      <c r="BQ1061" s="8"/>
      <c r="BR1061" s="8"/>
      <c r="BS1061" s="8"/>
      <c r="BT1061" s="8"/>
      <c r="BU1061" s="8"/>
      <c r="BV1061" s="8"/>
      <c r="BW1061" s="8"/>
      <c r="BX1061" s="8"/>
      <c r="BY1061" s="8"/>
      <c r="BZ1061" s="8"/>
      <c r="CA1061" s="8"/>
      <c r="CB1061" s="8"/>
      <c r="CC1061" s="8"/>
      <c r="CD1061" s="8"/>
      <c r="CE1061" s="8"/>
      <c r="CF1061" s="8"/>
      <c r="CG1061" s="8"/>
      <c r="CH1061" s="8"/>
      <c r="CI1061" s="8"/>
      <c r="CJ1061" s="8"/>
      <c r="CK1061" s="8"/>
      <c r="CL1061" s="8"/>
      <c r="CM1061" s="8"/>
      <c r="CN1061" s="8"/>
      <c r="CO1061" s="8"/>
      <c r="CP1061" s="8"/>
      <c r="CQ1061" s="8"/>
      <c r="CR1061" s="8"/>
      <c r="CS1061" s="8"/>
      <c r="CT1061" s="8"/>
      <c r="CU1061" s="8"/>
      <c r="CV1061" s="8"/>
    </row>
    <row r="1062" spans="1:100" s="243" customFormat="1" ht="43.5" customHeight="1" x14ac:dyDescent="0.25">
      <c r="A1062" s="379" t="s">
        <v>11</v>
      </c>
      <c r="B1062" s="354" t="s">
        <v>998</v>
      </c>
      <c r="C1062" s="354" t="s">
        <v>920</v>
      </c>
      <c r="D1062" s="365" t="s">
        <v>1859</v>
      </c>
      <c r="E1062" s="247" t="s">
        <v>380</v>
      </c>
      <c r="F1062" s="366" t="s">
        <v>1451</v>
      </c>
      <c r="G1062" s="249" t="s">
        <v>250</v>
      </c>
      <c r="H1062" s="249" t="s">
        <v>118</v>
      </c>
      <c r="I1062" s="286">
        <v>181883.39</v>
      </c>
      <c r="J1062" s="286">
        <f>-K2640/0.0833333333333333</f>
        <v>0</v>
      </c>
      <c r="K1062" s="286"/>
      <c r="L1062" s="282">
        <v>42550</v>
      </c>
      <c r="M1062" s="282">
        <v>42583</v>
      </c>
      <c r="N1062" s="282">
        <v>42947</v>
      </c>
      <c r="O1062" s="327">
        <f>YEAR(N1062)</f>
        <v>2017</v>
      </c>
      <c r="P1062" s="323">
        <f>MONTH(N1062)</f>
        <v>7</v>
      </c>
      <c r="Q1062" s="328" t="str">
        <f>IF(P1062&gt;9,CONCATENATE(O1062,P1062),CONCATENATE(O1062,"0",P1062))</f>
        <v>201707</v>
      </c>
      <c r="R1062" s="354" t="s">
        <v>44</v>
      </c>
      <c r="S1062" s="268">
        <v>0</v>
      </c>
      <c r="T1062" s="268">
        <v>0</v>
      </c>
      <c r="U1062" s="262" t="s">
        <v>3340</v>
      </c>
      <c r="V1062" s="345"/>
      <c r="W1062" s="345"/>
      <c r="X1062" s="345"/>
      <c r="Y1062" s="250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62" s="422"/>
      <c r="AA1062" s="349"/>
      <c r="AB1062" s="349"/>
      <c r="AC1062" s="349"/>
      <c r="AD1062" s="349"/>
      <c r="AE1062" s="349"/>
      <c r="AF1062" s="349"/>
      <c r="AG1062" s="349"/>
      <c r="AH1062" s="349"/>
      <c r="AI1062" s="349"/>
      <c r="AJ1062" s="349"/>
      <c r="AK1062" s="349"/>
      <c r="AL1062" s="349"/>
      <c r="AM1062" s="349"/>
      <c r="AN1062" s="349"/>
      <c r="AO1062" s="349"/>
      <c r="AP1062" s="349"/>
      <c r="AQ1062" s="349"/>
      <c r="AR1062" s="8"/>
      <c r="AS1062" s="8"/>
      <c r="AT1062" s="8"/>
      <c r="AU1062" s="8"/>
      <c r="AV1062" s="8"/>
      <c r="AW1062" s="8"/>
      <c r="AX1062" s="8"/>
      <c r="AY1062" s="8"/>
      <c r="AZ1062" s="8"/>
      <c r="BA1062" s="8"/>
      <c r="BB1062" s="8"/>
      <c r="BC1062" s="8"/>
      <c r="BD1062" s="8"/>
      <c r="BE1062" s="8"/>
      <c r="BF1062" s="8"/>
      <c r="BG1062" s="8"/>
      <c r="BH1062" s="8"/>
      <c r="BI1062" s="8"/>
      <c r="BJ1062" s="8"/>
      <c r="BK1062" s="8"/>
      <c r="BL1062" s="8"/>
      <c r="BM1062" s="8"/>
      <c r="BN1062" s="8"/>
      <c r="BO1062" s="8"/>
      <c r="BP1062" s="8"/>
      <c r="BQ1062" s="8"/>
      <c r="BR1062" s="8"/>
      <c r="BS1062" s="8"/>
      <c r="BT1062" s="8"/>
      <c r="BU1062" s="8"/>
      <c r="BV1062" s="8"/>
      <c r="BW1062" s="8"/>
      <c r="BX1062" s="8"/>
      <c r="BY1062" s="8"/>
      <c r="BZ1062" s="8"/>
      <c r="CA1062" s="8"/>
      <c r="CB1062" s="8"/>
      <c r="CC1062" s="8"/>
      <c r="CD1062" s="8"/>
      <c r="CE1062" s="8"/>
      <c r="CF1062" s="8"/>
      <c r="CG1062" s="8"/>
      <c r="CH1062" s="8"/>
      <c r="CI1062" s="8"/>
      <c r="CJ1062" s="8"/>
      <c r="CK1062" s="8"/>
      <c r="CL1062" s="8"/>
      <c r="CM1062" s="8"/>
      <c r="CN1062" s="8"/>
      <c r="CO1062" s="8"/>
      <c r="CP1062" s="8"/>
      <c r="CQ1062" s="8"/>
      <c r="CR1062" s="8"/>
      <c r="CS1062" s="8"/>
      <c r="CT1062" s="8"/>
      <c r="CU1062" s="8"/>
      <c r="CV1062" s="8"/>
    </row>
    <row r="1063" spans="1:100" s="7" customFormat="1" ht="43.5" customHeight="1" x14ac:dyDescent="0.25">
      <c r="A1063" s="311" t="s">
        <v>11</v>
      </c>
      <c r="B1063" s="369" t="s">
        <v>998</v>
      </c>
      <c r="C1063" s="398" t="s">
        <v>920</v>
      </c>
      <c r="D1063" s="314" t="s">
        <v>2558</v>
      </c>
      <c r="E1063" s="314" t="s">
        <v>406</v>
      </c>
      <c r="F1063" s="315" t="s">
        <v>46</v>
      </c>
      <c r="G1063" s="313" t="s">
        <v>2557</v>
      </c>
      <c r="H1063" s="313" t="s">
        <v>1245</v>
      </c>
      <c r="I1063" s="316">
        <v>850068.77</v>
      </c>
      <c r="J1063" s="316">
        <f>-K2598/0.0833333333333333</f>
        <v>0</v>
      </c>
      <c r="K1063" s="316"/>
      <c r="L1063" s="317">
        <v>42536</v>
      </c>
      <c r="M1063" s="317">
        <v>42583</v>
      </c>
      <c r="N1063" s="318">
        <v>42947</v>
      </c>
      <c r="O1063" s="336">
        <f>YEAR(N1063)</f>
        <v>2017</v>
      </c>
      <c r="P1063" s="336">
        <f>MONTH(N1063)</f>
        <v>7</v>
      </c>
      <c r="Q1063" s="326" t="str">
        <f>IF(P1063&gt;9,CONCATENATE(O1063,P1063),CONCATENATE(O1063,"0",P1063))</f>
        <v>201707</v>
      </c>
      <c r="R1063" s="354">
        <v>0</v>
      </c>
      <c r="S1063" s="319">
        <v>0</v>
      </c>
      <c r="T1063" s="319">
        <v>0</v>
      </c>
      <c r="U1063" s="313"/>
      <c r="V1063" s="360"/>
      <c r="W1063" s="360"/>
      <c r="X1063" s="360"/>
      <c r="Y1063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63" s="422"/>
      <c r="AA1063" s="349"/>
      <c r="AB1063" s="349"/>
      <c r="AC1063" s="349"/>
      <c r="AD1063" s="349"/>
      <c r="AE1063" s="349"/>
      <c r="AF1063" s="349"/>
      <c r="AG1063" s="349"/>
      <c r="AH1063" s="349"/>
      <c r="AI1063" s="349"/>
      <c r="AJ1063" s="349"/>
      <c r="AK1063" s="349"/>
      <c r="AL1063" s="349"/>
      <c r="AM1063" s="349"/>
      <c r="AN1063" s="349"/>
      <c r="AO1063" s="349"/>
      <c r="AP1063" s="349"/>
      <c r="AQ1063" s="349"/>
      <c r="AR1063" s="8"/>
      <c r="AS1063" s="8"/>
      <c r="AT1063" s="8"/>
      <c r="AU1063" s="8"/>
      <c r="AV1063" s="8"/>
      <c r="AW1063" s="8"/>
      <c r="AX1063" s="8"/>
      <c r="AY1063" s="8"/>
      <c r="AZ1063" s="8"/>
      <c r="BA1063" s="8"/>
      <c r="BB1063" s="8"/>
      <c r="BC1063" s="8"/>
      <c r="BD1063" s="8"/>
      <c r="BE1063" s="8"/>
      <c r="BF1063" s="8"/>
      <c r="BG1063" s="8"/>
      <c r="BH1063" s="8"/>
      <c r="BI1063" s="8"/>
      <c r="BJ1063" s="8"/>
      <c r="BK1063" s="8"/>
      <c r="BL1063" s="8"/>
      <c r="BM1063" s="8"/>
      <c r="BN1063" s="8"/>
      <c r="BO1063" s="8"/>
      <c r="BP1063" s="8"/>
      <c r="BQ1063" s="8"/>
      <c r="BR1063" s="8"/>
      <c r="BS1063" s="8"/>
      <c r="BT1063" s="8"/>
      <c r="BU1063" s="8"/>
      <c r="BV1063" s="8"/>
      <c r="BW1063" s="8"/>
      <c r="BX1063" s="8"/>
      <c r="BY1063" s="8"/>
      <c r="BZ1063" s="8"/>
      <c r="CA1063" s="8"/>
      <c r="CB1063" s="8"/>
      <c r="CC1063" s="8"/>
      <c r="CD1063" s="8"/>
      <c r="CE1063" s="8"/>
      <c r="CF1063" s="8"/>
      <c r="CG1063" s="8"/>
      <c r="CH1063" s="8"/>
      <c r="CI1063" s="8"/>
      <c r="CJ1063" s="8"/>
      <c r="CK1063" s="8"/>
      <c r="CL1063" s="8"/>
      <c r="CM1063" s="8"/>
      <c r="CN1063" s="8"/>
      <c r="CO1063" s="8"/>
      <c r="CP1063" s="8"/>
      <c r="CQ1063" s="8"/>
      <c r="CR1063" s="8"/>
      <c r="CS1063" s="8"/>
      <c r="CT1063" s="8"/>
      <c r="CU1063" s="8"/>
      <c r="CV1063" s="8"/>
    </row>
    <row r="1064" spans="1:100" s="7" customFormat="1" ht="43.5" customHeight="1" x14ac:dyDescent="0.25">
      <c r="A1064" s="354" t="s">
        <v>11</v>
      </c>
      <c r="B1064" s="369" t="s">
        <v>998</v>
      </c>
      <c r="C1064" s="354" t="s">
        <v>920</v>
      </c>
      <c r="D1064" s="358" t="s">
        <v>2313</v>
      </c>
      <c r="E1064" s="244" t="s">
        <v>382</v>
      </c>
      <c r="F1064" s="245" t="s">
        <v>46</v>
      </c>
      <c r="G1064" s="251" t="s">
        <v>467</v>
      </c>
      <c r="H1064" s="362" t="s">
        <v>2314</v>
      </c>
      <c r="I1064" s="285">
        <v>4211460.4800000004</v>
      </c>
      <c r="J1064" s="285">
        <f>-K2578/0.0833333333333333</f>
        <v>0</v>
      </c>
      <c r="K1064" s="285"/>
      <c r="L1064" s="280">
        <v>42550</v>
      </c>
      <c r="M1064" s="280">
        <v>42600</v>
      </c>
      <c r="N1064" s="281">
        <v>42964</v>
      </c>
      <c r="O1064" s="323">
        <f>YEAR(N1064)</f>
        <v>2017</v>
      </c>
      <c r="P1064" s="323">
        <f>MONTH(N1064)</f>
        <v>8</v>
      </c>
      <c r="Q1064" s="324" t="str">
        <f>IF(P1064&gt;9,CONCATENATE(O1064,P1064),CONCATENATE(O1064,"0",P1064))</f>
        <v>201708</v>
      </c>
      <c r="R1064" s="354">
        <v>0</v>
      </c>
      <c r="S1064" s="267">
        <v>0</v>
      </c>
      <c r="T1064" s="267">
        <v>0</v>
      </c>
      <c r="U1064" s="261" t="s">
        <v>3341</v>
      </c>
      <c r="V1064" s="343"/>
      <c r="W1064" s="345"/>
      <c r="X1064" s="343"/>
      <c r="Y1064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64" s="422"/>
      <c r="AA1064" s="349"/>
      <c r="AB1064" s="349"/>
      <c r="AC1064" s="349"/>
      <c r="AD1064" s="349"/>
      <c r="AE1064" s="349"/>
      <c r="AF1064" s="349"/>
      <c r="AG1064" s="349"/>
      <c r="AH1064" s="349"/>
      <c r="AI1064" s="349"/>
      <c r="AJ1064" s="349"/>
      <c r="AK1064" s="349"/>
      <c r="AL1064" s="349"/>
      <c r="AM1064" s="349"/>
      <c r="AN1064" s="349"/>
      <c r="AO1064" s="349"/>
      <c r="AP1064" s="349"/>
      <c r="AQ1064" s="349"/>
    </row>
    <row r="1065" spans="1:100" s="8" customFormat="1" ht="43.5" customHeight="1" x14ac:dyDescent="0.25">
      <c r="A1065" s="474" t="s">
        <v>11</v>
      </c>
      <c r="B1065" s="474" t="s">
        <v>998</v>
      </c>
      <c r="C1065" s="456" t="s">
        <v>920</v>
      </c>
      <c r="D1065" s="475" t="s">
        <v>733</v>
      </c>
      <c r="E1065" s="475" t="s">
        <v>380</v>
      </c>
      <c r="F1065" s="476" t="s">
        <v>498</v>
      </c>
      <c r="G1065" s="477" t="s">
        <v>38</v>
      </c>
      <c r="H1065" s="477" t="s">
        <v>2044</v>
      </c>
      <c r="I1065" s="287">
        <v>1113000</v>
      </c>
      <c r="J1065" s="287">
        <f>-K2552/0.0833333333333333</f>
        <v>0</v>
      </c>
      <c r="K1065" s="287"/>
      <c r="L1065" s="478">
        <v>42256</v>
      </c>
      <c r="M1065" s="478">
        <v>42248</v>
      </c>
      <c r="N1065" s="478">
        <v>42978</v>
      </c>
      <c r="O1065" s="479">
        <f>YEAR(N1065)</f>
        <v>2017</v>
      </c>
      <c r="P1065" s="465">
        <f>MONTH(N1065)</f>
        <v>8</v>
      </c>
      <c r="Q1065" s="480" t="str">
        <f>IF(P1065&gt;9,CONCATENATE(O1065,P1065),CONCATENATE(O1065,"0",P1065))</f>
        <v>201708</v>
      </c>
      <c r="R1065" s="456">
        <v>0</v>
      </c>
      <c r="S1065" s="481">
        <v>0</v>
      </c>
      <c r="T1065" s="481">
        <v>0</v>
      </c>
      <c r="U1065" s="461" t="s">
        <v>3342</v>
      </c>
      <c r="V1065" s="468"/>
      <c r="W1065" s="469"/>
      <c r="X1065" s="468"/>
      <c r="Y1065" s="48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65" s="472"/>
      <c r="AA1065" s="468"/>
      <c r="AB1065" s="468"/>
      <c r="AC1065" s="468"/>
      <c r="AD1065" s="468"/>
      <c r="AE1065" s="468"/>
      <c r="AF1065" s="468"/>
      <c r="AG1065" s="468"/>
      <c r="AH1065" s="468"/>
      <c r="AI1065" s="468"/>
      <c r="AJ1065" s="468"/>
      <c r="AK1065" s="468"/>
      <c r="AL1065" s="468"/>
      <c r="AM1065" s="468"/>
      <c r="AN1065" s="468"/>
      <c r="AO1065" s="468"/>
      <c r="AP1065" s="468"/>
      <c r="AQ1065" s="468"/>
      <c r="AR1065" s="7"/>
      <c r="AS1065" s="7"/>
      <c r="AT1065" s="7"/>
      <c r="AU1065" s="7"/>
      <c r="AV1065" s="7"/>
      <c r="AW1065" s="7"/>
      <c r="AX1065" s="7"/>
      <c r="AY1065" s="7"/>
      <c r="AZ1065" s="7"/>
      <c r="BA1065" s="7"/>
      <c r="BB1065" s="7"/>
      <c r="BC1065" s="7"/>
      <c r="BD1065" s="7"/>
      <c r="BE1065" s="7"/>
      <c r="BF1065" s="7"/>
      <c r="BG1065" s="7"/>
      <c r="BH1065" s="7"/>
      <c r="BI1065" s="7"/>
      <c r="BJ1065" s="7"/>
      <c r="BK1065" s="7"/>
      <c r="BL1065" s="7"/>
      <c r="BM1065" s="7"/>
      <c r="BN1065" s="7"/>
      <c r="BO1065" s="7"/>
      <c r="BP1065" s="7"/>
      <c r="BQ1065" s="7"/>
      <c r="BR1065" s="7"/>
      <c r="BS1065" s="7"/>
      <c r="BT1065" s="7"/>
      <c r="BU1065" s="7"/>
      <c r="BV1065" s="7"/>
      <c r="BW1065" s="7"/>
      <c r="BX1065" s="7"/>
      <c r="BY1065" s="7"/>
      <c r="BZ1065" s="7"/>
      <c r="CA1065" s="7"/>
      <c r="CB1065" s="7"/>
      <c r="CC1065" s="7"/>
      <c r="CD1065" s="7"/>
      <c r="CE1065" s="7"/>
      <c r="CF1065" s="7"/>
      <c r="CG1065" s="7"/>
      <c r="CH1065" s="7"/>
      <c r="CI1065" s="7"/>
      <c r="CJ1065" s="7"/>
      <c r="CK1065" s="7"/>
      <c r="CL1065" s="7"/>
      <c r="CM1065" s="7"/>
      <c r="CN1065" s="7"/>
      <c r="CO1065" s="7"/>
      <c r="CP1065" s="7"/>
      <c r="CQ1065" s="7"/>
      <c r="CR1065" s="7"/>
      <c r="CS1065" s="7"/>
      <c r="CT1065" s="7"/>
      <c r="CU1065" s="7"/>
      <c r="CV1065" s="7"/>
    </row>
    <row r="1066" spans="1:100" s="8" customFormat="1" ht="43.5" customHeight="1" x14ac:dyDescent="0.25">
      <c r="A1066" s="311" t="s">
        <v>11</v>
      </c>
      <c r="B1066" s="369" t="s">
        <v>998</v>
      </c>
      <c r="C1066" s="398" t="s">
        <v>920</v>
      </c>
      <c r="D1066" s="314" t="s">
        <v>2852</v>
      </c>
      <c r="E1066" s="314" t="s">
        <v>394</v>
      </c>
      <c r="F1066" s="307" t="s">
        <v>2853</v>
      </c>
      <c r="G1066" s="313" t="s">
        <v>2854</v>
      </c>
      <c r="H1066" s="313" t="s">
        <v>2855</v>
      </c>
      <c r="I1066" s="316">
        <v>41022.86</v>
      </c>
      <c r="J1066" s="316">
        <f>-K2701/0.0833333333333333</f>
        <v>0</v>
      </c>
      <c r="K1066" s="316"/>
      <c r="L1066" s="317">
        <v>42725</v>
      </c>
      <c r="M1066" s="317">
        <v>42628</v>
      </c>
      <c r="N1066" s="318">
        <v>42992</v>
      </c>
      <c r="O1066" s="336">
        <f>YEAR(N1066)</f>
        <v>2017</v>
      </c>
      <c r="P1066" s="336">
        <f>MONTH(N1066)</f>
        <v>9</v>
      </c>
      <c r="Q1066" s="326" t="str">
        <f>IF(P1066&gt;9,CONCATENATE(O1066,P1066),CONCATENATE(O1066,"0",P1066))</f>
        <v>201709</v>
      </c>
      <c r="R1066" s="311">
        <v>0</v>
      </c>
      <c r="S1066" s="319">
        <v>0</v>
      </c>
      <c r="T1066" s="319">
        <v>0</v>
      </c>
      <c r="U1066" s="313"/>
      <c r="V1066" s="360"/>
      <c r="W1066" s="360"/>
      <c r="X1066" s="360"/>
      <c r="Y1066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66" s="385"/>
      <c r="AA1066" s="363"/>
      <c r="AB1066" s="363"/>
      <c r="AC1066" s="363"/>
      <c r="AD1066" s="363"/>
      <c r="AE1066" s="363"/>
      <c r="AF1066" s="363"/>
      <c r="AG1066" s="363"/>
      <c r="AH1066" s="363"/>
      <c r="AI1066" s="363"/>
      <c r="AJ1066" s="363"/>
      <c r="AK1066" s="363"/>
      <c r="AL1066" s="363"/>
      <c r="AM1066" s="363"/>
      <c r="AN1066" s="363"/>
      <c r="AO1066" s="363"/>
      <c r="AP1066" s="363"/>
      <c r="AQ1066" s="363"/>
    </row>
    <row r="1067" spans="1:100" s="8" customFormat="1" ht="43.5" customHeight="1" x14ac:dyDescent="0.25">
      <c r="A1067" s="311" t="s">
        <v>11</v>
      </c>
      <c r="B1067" s="369" t="s">
        <v>998</v>
      </c>
      <c r="C1067" s="398" t="s">
        <v>920</v>
      </c>
      <c r="D1067" s="314" t="s">
        <v>2066</v>
      </c>
      <c r="E1067" s="314" t="s">
        <v>382</v>
      </c>
      <c r="F1067" s="307" t="s">
        <v>46</v>
      </c>
      <c r="G1067" s="313" t="s">
        <v>2067</v>
      </c>
      <c r="H1067" s="313" t="s">
        <v>2068</v>
      </c>
      <c r="I1067" s="316">
        <v>49950</v>
      </c>
      <c r="J1067" s="316">
        <f>-K2694/0.0833333333333333</f>
        <v>0</v>
      </c>
      <c r="K1067" s="316"/>
      <c r="L1067" s="317">
        <v>42592</v>
      </c>
      <c r="M1067" s="317">
        <v>42637</v>
      </c>
      <c r="N1067" s="318">
        <v>43001</v>
      </c>
      <c r="O1067" s="336">
        <f>YEAR(N1067)</f>
        <v>2017</v>
      </c>
      <c r="P1067" s="336">
        <f>MONTH(N1067)</f>
        <v>9</v>
      </c>
      <c r="Q1067" s="326" t="str">
        <f>IF(P1067&gt;9,CONCATENATE(O1067,P1067),CONCATENATE(O1067,"0",P1067))</f>
        <v>201709</v>
      </c>
      <c r="R1067" s="311" t="s">
        <v>268</v>
      </c>
      <c r="S1067" s="319">
        <v>0</v>
      </c>
      <c r="T1067" s="319">
        <v>0</v>
      </c>
      <c r="U1067" s="313"/>
      <c r="V1067" s="360"/>
      <c r="W1067" s="360"/>
      <c r="X1067" s="360"/>
      <c r="Y1067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67" s="385"/>
      <c r="AA1067" s="363"/>
      <c r="AB1067" s="363"/>
      <c r="AC1067" s="363"/>
      <c r="AD1067" s="363"/>
      <c r="AE1067" s="363"/>
      <c r="AF1067" s="363"/>
      <c r="AG1067" s="363"/>
      <c r="AH1067" s="363"/>
      <c r="AI1067" s="363"/>
      <c r="AJ1067" s="363"/>
      <c r="AK1067" s="363"/>
      <c r="AL1067" s="363"/>
      <c r="AM1067" s="363"/>
      <c r="AN1067" s="363"/>
      <c r="AO1067" s="363"/>
      <c r="AP1067" s="363"/>
      <c r="AQ1067" s="363"/>
    </row>
    <row r="1068" spans="1:100" s="7" customFormat="1" ht="43.5" customHeight="1" x14ac:dyDescent="0.25">
      <c r="A1068" s="354" t="s">
        <v>11</v>
      </c>
      <c r="B1068" s="378" t="s">
        <v>998</v>
      </c>
      <c r="C1068" s="370" t="s">
        <v>920</v>
      </c>
      <c r="D1068" s="358" t="s">
        <v>2851</v>
      </c>
      <c r="E1068" s="365" t="s">
        <v>384</v>
      </c>
      <c r="F1068" s="366" t="s">
        <v>1157</v>
      </c>
      <c r="G1068" s="356" t="s">
        <v>1158</v>
      </c>
      <c r="H1068" s="356" t="s">
        <v>1395</v>
      </c>
      <c r="I1068" s="388">
        <v>2851000</v>
      </c>
      <c r="J1068" s="388">
        <f>-K2623/0.0833333333333333</f>
        <v>0</v>
      </c>
      <c r="K1068" s="388"/>
      <c r="L1068" s="372">
        <v>42634</v>
      </c>
      <c r="M1068" s="372">
        <v>42644</v>
      </c>
      <c r="N1068" s="367">
        <v>43008</v>
      </c>
      <c r="O1068" s="389">
        <f>YEAR(N1068)</f>
        <v>2017</v>
      </c>
      <c r="P1068" s="374">
        <f>MONTH(N1068)</f>
        <v>9</v>
      </c>
      <c r="Q1068" s="390" t="str">
        <f>IF(P1068&gt;9,CONCATENATE(O1068,P1068),CONCATENATE(O1068,"0",P1068))</f>
        <v>201709</v>
      </c>
      <c r="R1068" s="354" t="s">
        <v>268</v>
      </c>
      <c r="S1068" s="391">
        <v>0</v>
      </c>
      <c r="T1068" s="391">
        <v>0</v>
      </c>
      <c r="U1068" s="355"/>
      <c r="V1068" s="349"/>
      <c r="W1068" s="348"/>
      <c r="X1068" s="349"/>
      <c r="Y1068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68" s="348"/>
      <c r="AA1068" s="348"/>
      <c r="AB1068" s="348"/>
      <c r="AC1068" s="348"/>
      <c r="AD1068" s="348"/>
      <c r="AE1068" s="348"/>
      <c r="AF1068" s="348"/>
      <c r="AG1068" s="348"/>
      <c r="AH1068" s="348"/>
      <c r="AI1068" s="348"/>
      <c r="AJ1068" s="348"/>
      <c r="AK1068" s="348"/>
      <c r="AL1068" s="348"/>
      <c r="AM1068" s="348"/>
      <c r="AN1068" s="348"/>
      <c r="AO1068" s="348"/>
      <c r="AP1068" s="348"/>
      <c r="AQ1068" s="348"/>
      <c r="AR1068" s="8"/>
      <c r="AS1068" s="8"/>
      <c r="AT1068" s="8"/>
      <c r="AU1068" s="8"/>
      <c r="AV1068" s="8"/>
      <c r="AW1068" s="8"/>
      <c r="AX1068" s="8"/>
      <c r="AY1068" s="8"/>
      <c r="AZ1068" s="8"/>
      <c r="BA1068" s="8"/>
      <c r="BB1068" s="8"/>
      <c r="BC1068" s="8"/>
      <c r="BD1068" s="8"/>
      <c r="BE1068" s="8"/>
      <c r="BF1068" s="8"/>
      <c r="BG1068" s="8"/>
      <c r="BH1068" s="8"/>
      <c r="BI1068" s="8"/>
      <c r="BJ1068" s="8"/>
      <c r="BK1068" s="8"/>
      <c r="BL1068" s="8"/>
      <c r="BM1068" s="8"/>
      <c r="BN1068" s="8"/>
      <c r="BO1068" s="8"/>
      <c r="BP1068" s="8"/>
      <c r="BQ1068" s="8"/>
      <c r="BR1068" s="8"/>
      <c r="BS1068" s="8"/>
      <c r="BT1068" s="8"/>
      <c r="BU1068" s="8"/>
      <c r="BV1068" s="8"/>
      <c r="BW1068" s="8"/>
      <c r="BX1068" s="8"/>
      <c r="BY1068" s="8"/>
      <c r="BZ1068" s="8"/>
      <c r="CA1068" s="8"/>
      <c r="CB1068" s="8"/>
      <c r="CC1068" s="8"/>
      <c r="CD1068" s="8"/>
      <c r="CE1068" s="8"/>
      <c r="CF1068" s="8"/>
      <c r="CG1068" s="8"/>
      <c r="CH1068" s="8"/>
      <c r="CI1068" s="8"/>
      <c r="CJ1068" s="8"/>
      <c r="CK1068" s="8"/>
      <c r="CL1068" s="8"/>
      <c r="CM1068" s="8"/>
      <c r="CN1068" s="8"/>
      <c r="CO1068" s="8"/>
      <c r="CP1068" s="8"/>
      <c r="CQ1068" s="8"/>
      <c r="CR1068" s="8"/>
      <c r="CS1068" s="8"/>
      <c r="CT1068" s="8"/>
      <c r="CU1068" s="8"/>
      <c r="CV1068" s="8"/>
    </row>
    <row r="1069" spans="1:100" s="232" customFormat="1" ht="43.5" customHeight="1" x14ac:dyDescent="0.25">
      <c r="A1069" s="354" t="s">
        <v>11</v>
      </c>
      <c r="B1069" s="378" t="s">
        <v>998</v>
      </c>
      <c r="C1069" s="370" t="s">
        <v>920</v>
      </c>
      <c r="D1069" s="358" t="s">
        <v>2850</v>
      </c>
      <c r="E1069" s="365" t="s">
        <v>384</v>
      </c>
      <c r="F1069" s="366" t="s">
        <v>1157</v>
      </c>
      <c r="G1069" s="356" t="s">
        <v>1158</v>
      </c>
      <c r="H1069" s="356" t="s">
        <v>1159</v>
      </c>
      <c r="I1069" s="388">
        <v>2525000</v>
      </c>
      <c r="J1069" s="388">
        <f>-K2624/0.0833333333333333</f>
        <v>0</v>
      </c>
      <c r="K1069" s="388"/>
      <c r="L1069" s="372">
        <v>42634</v>
      </c>
      <c r="M1069" s="372">
        <v>42644</v>
      </c>
      <c r="N1069" s="367">
        <v>43008</v>
      </c>
      <c r="O1069" s="389">
        <f>YEAR(N1069)</f>
        <v>2017</v>
      </c>
      <c r="P1069" s="374">
        <f>MONTH(N1069)</f>
        <v>9</v>
      </c>
      <c r="Q1069" s="390" t="str">
        <f>IF(P1069&gt;9,CONCATENATE(O1069,P1069),CONCATENATE(O1069,"0",P1069))</f>
        <v>201709</v>
      </c>
      <c r="R1069" s="354" t="s">
        <v>268</v>
      </c>
      <c r="S1069" s="391">
        <v>0</v>
      </c>
      <c r="T1069" s="391">
        <v>0</v>
      </c>
      <c r="U1069" s="355"/>
      <c r="V1069" s="349"/>
      <c r="W1069" s="348"/>
      <c r="X1069" s="349"/>
      <c r="Y1069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69" s="348"/>
      <c r="AA1069" s="349"/>
      <c r="AB1069" s="349"/>
      <c r="AC1069" s="349"/>
      <c r="AD1069" s="349"/>
      <c r="AE1069" s="349"/>
      <c r="AF1069" s="349"/>
      <c r="AG1069" s="349"/>
      <c r="AH1069" s="349"/>
      <c r="AI1069" s="349"/>
      <c r="AJ1069" s="349"/>
      <c r="AK1069" s="349"/>
      <c r="AL1069" s="349"/>
      <c r="AM1069" s="349"/>
      <c r="AN1069" s="349"/>
      <c r="AO1069" s="349"/>
      <c r="AP1069" s="349"/>
      <c r="AQ1069" s="349"/>
      <c r="AR1069" s="233"/>
      <c r="AS1069" s="233"/>
      <c r="AT1069" s="233"/>
      <c r="AU1069" s="233"/>
      <c r="AV1069" s="233"/>
      <c r="AW1069" s="233"/>
      <c r="AX1069" s="233"/>
      <c r="AY1069" s="233"/>
      <c r="AZ1069" s="233"/>
      <c r="BA1069" s="233"/>
      <c r="BB1069" s="233"/>
      <c r="BC1069" s="233"/>
      <c r="BD1069" s="233"/>
      <c r="BE1069" s="233"/>
      <c r="BF1069" s="233"/>
      <c r="BG1069" s="233"/>
      <c r="BH1069" s="233"/>
      <c r="BI1069" s="233"/>
      <c r="BJ1069" s="233"/>
      <c r="BK1069" s="233"/>
      <c r="BL1069" s="233"/>
      <c r="BM1069" s="233"/>
      <c r="BN1069" s="233"/>
      <c r="BO1069" s="233"/>
      <c r="BP1069" s="233"/>
      <c r="BQ1069" s="233"/>
      <c r="BR1069" s="233"/>
      <c r="BS1069" s="233"/>
      <c r="BT1069" s="233"/>
      <c r="BU1069" s="233"/>
      <c r="BV1069" s="233"/>
      <c r="BW1069" s="233"/>
      <c r="BX1069" s="233"/>
      <c r="BY1069" s="233"/>
      <c r="BZ1069" s="233"/>
      <c r="CA1069" s="233"/>
      <c r="CB1069" s="233"/>
      <c r="CC1069" s="233"/>
      <c r="CD1069" s="233"/>
      <c r="CE1069" s="233"/>
      <c r="CF1069" s="233"/>
      <c r="CG1069" s="233"/>
      <c r="CH1069" s="233"/>
      <c r="CI1069" s="233"/>
      <c r="CJ1069" s="233"/>
      <c r="CK1069" s="233"/>
      <c r="CL1069" s="233"/>
      <c r="CM1069" s="233"/>
      <c r="CN1069" s="233"/>
      <c r="CO1069" s="233"/>
      <c r="CP1069" s="233"/>
      <c r="CQ1069" s="233"/>
      <c r="CR1069" s="233"/>
      <c r="CS1069" s="233"/>
      <c r="CT1069" s="233"/>
      <c r="CU1069" s="233"/>
      <c r="CV1069" s="233"/>
    </row>
    <row r="1070" spans="1:100" s="7" customFormat="1" ht="43.5" customHeight="1" x14ac:dyDescent="0.25">
      <c r="A1070" s="250" t="s">
        <v>11</v>
      </c>
      <c r="B1070" s="250" t="s">
        <v>998</v>
      </c>
      <c r="C1070" s="354" t="s">
        <v>920</v>
      </c>
      <c r="D1070" s="247"/>
      <c r="E1070" s="247" t="s">
        <v>380</v>
      </c>
      <c r="F1070" s="359" t="s">
        <v>1652</v>
      </c>
      <c r="G1070" s="356" t="s">
        <v>1655</v>
      </c>
      <c r="H1070" s="249" t="s">
        <v>12</v>
      </c>
      <c r="I1070" s="286">
        <v>2652300</v>
      </c>
      <c r="J1070" s="286">
        <f>-K2554/0.0833333333333333</f>
        <v>0</v>
      </c>
      <c r="K1070" s="286"/>
      <c r="L1070" s="282">
        <v>41962</v>
      </c>
      <c r="M1070" s="367" t="s">
        <v>1654</v>
      </c>
      <c r="N1070" s="282">
        <v>43057</v>
      </c>
      <c r="O1070" s="327">
        <f>YEAR(N1070)</f>
        <v>2017</v>
      </c>
      <c r="P1070" s="323">
        <f>MONTH(N1070)</f>
        <v>11</v>
      </c>
      <c r="Q1070" s="328" t="str">
        <f>IF(P1070&gt;9,CONCATENATE(O1070,P1070),CONCATENATE(O1070,"0",P1070))</f>
        <v>201711</v>
      </c>
      <c r="R1070" s="354" t="s">
        <v>1215</v>
      </c>
      <c r="S1070" s="268">
        <v>0</v>
      </c>
      <c r="T1070" s="268">
        <v>0</v>
      </c>
      <c r="U1070" s="246"/>
      <c r="V1070" s="345"/>
      <c r="W1070" s="345"/>
      <c r="X1070" s="345"/>
      <c r="Y1070" s="250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70" s="422"/>
      <c r="AA1070" s="349"/>
      <c r="AB1070" s="349"/>
      <c r="AC1070" s="349"/>
      <c r="AD1070" s="349"/>
      <c r="AE1070" s="349"/>
      <c r="AF1070" s="349"/>
      <c r="AG1070" s="349"/>
      <c r="AH1070" s="349"/>
      <c r="AI1070" s="349"/>
      <c r="AJ1070" s="349"/>
      <c r="AK1070" s="349"/>
      <c r="AL1070" s="349"/>
      <c r="AM1070" s="349"/>
      <c r="AN1070" s="349"/>
      <c r="AO1070" s="349"/>
      <c r="AP1070" s="349"/>
      <c r="AQ1070" s="349"/>
    </row>
    <row r="1071" spans="1:100" s="7" customFormat="1" ht="43.5" customHeight="1" x14ac:dyDescent="0.25">
      <c r="A1071" s="250" t="s">
        <v>11</v>
      </c>
      <c r="B1071" s="250" t="s">
        <v>998</v>
      </c>
      <c r="C1071" s="354" t="s">
        <v>920</v>
      </c>
      <c r="D1071" s="247"/>
      <c r="E1071" s="247" t="s">
        <v>380</v>
      </c>
      <c r="F1071" s="359" t="s">
        <v>1652</v>
      </c>
      <c r="G1071" s="356" t="s">
        <v>1655</v>
      </c>
      <c r="H1071" s="249" t="s">
        <v>13</v>
      </c>
      <c r="I1071" s="286">
        <v>2652300</v>
      </c>
      <c r="J1071" s="286">
        <f>-K2556/0.0833333333333333</f>
        <v>0</v>
      </c>
      <c r="K1071" s="286"/>
      <c r="L1071" s="282">
        <v>41962</v>
      </c>
      <c r="M1071" s="282">
        <v>41962</v>
      </c>
      <c r="N1071" s="282">
        <v>43057</v>
      </c>
      <c r="O1071" s="327">
        <f>YEAR(N1071)</f>
        <v>2017</v>
      </c>
      <c r="P1071" s="323">
        <f>MONTH(N1071)</f>
        <v>11</v>
      </c>
      <c r="Q1071" s="328" t="str">
        <f>IF(P1071&gt;9,CONCATENATE(O1071,P1071),CONCATENATE(O1071,"0",P1071))</f>
        <v>201711</v>
      </c>
      <c r="R1071" s="354" t="s">
        <v>44</v>
      </c>
      <c r="S1071" s="268">
        <v>0</v>
      </c>
      <c r="T1071" s="268">
        <v>0</v>
      </c>
      <c r="U1071" s="246"/>
      <c r="V1071" s="345"/>
      <c r="W1071" s="345"/>
      <c r="X1071" s="345"/>
      <c r="Y1071" s="250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71" s="422"/>
      <c r="AA1071" s="349"/>
      <c r="AB1071" s="349"/>
      <c r="AC1071" s="349"/>
      <c r="AD1071" s="349"/>
      <c r="AE1071" s="349"/>
      <c r="AF1071" s="349"/>
      <c r="AG1071" s="349"/>
      <c r="AH1071" s="349"/>
      <c r="AI1071" s="349"/>
      <c r="AJ1071" s="349"/>
      <c r="AK1071" s="349"/>
      <c r="AL1071" s="349"/>
      <c r="AM1071" s="349"/>
      <c r="AN1071" s="349"/>
      <c r="AO1071" s="349"/>
      <c r="AP1071" s="349"/>
      <c r="AQ1071" s="349"/>
    </row>
    <row r="1072" spans="1:100" s="7" customFormat="1" ht="43.5" customHeight="1" x14ac:dyDescent="0.25">
      <c r="A1072" s="379" t="s">
        <v>11</v>
      </c>
      <c r="B1072" s="382" t="s">
        <v>998</v>
      </c>
      <c r="C1072" s="370" t="s">
        <v>920</v>
      </c>
      <c r="D1072" s="365"/>
      <c r="E1072" s="365" t="s">
        <v>380</v>
      </c>
      <c r="F1072" s="359" t="s">
        <v>1652</v>
      </c>
      <c r="G1072" s="356" t="s">
        <v>1655</v>
      </c>
      <c r="H1072" s="356" t="s">
        <v>1653</v>
      </c>
      <c r="I1072" s="388">
        <v>2652300</v>
      </c>
      <c r="J1072" s="388">
        <f>-K2692/0.0833333333333333</f>
        <v>0</v>
      </c>
      <c r="K1072" s="388"/>
      <c r="L1072" s="367">
        <v>41962</v>
      </c>
      <c r="M1072" s="367">
        <v>41962</v>
      </c>
      <c r="N1072" s="367">
        <v>43057</v>
      </c>
      <c r="O1072" s="389">
        <f>YEAR(N1072)</f>
        <v>2017</v>
      </c>
      <c r="P1072" s="374">
        <f>MONTH(N1072)</f>
        <v>11</v>
      </c>
      <c r="Q1072" s="390"/>
      <c r="R1072" s="354" t="s">
        <v>44</v>
      </c>
      <c r="S1072" s="391">
        <v>0</v>
      </c>
      <c r="T1072" s="391">
        <v>0</v>
      </c>
      <c r="U1072" s="355"/>
      <c r="V1072" s="348"/>
      <c r="W1072" s="348"/>
      <c r="X1072" s="348"/>
      <c r="Y1072" s="38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72" s="422"/>
      <c r="AA1072" s="348"/>
      <c r="AB1072" s="348"/>
      <c r="AC1072" s="348"/>
      <c r="AD1072" s="348"/>
      <c r="AE1072" s="348"/>
      <c r="AF1072" s="348"/>
      <c r="AG1072" s="348"/>
      <c r="AH1072" s="348"/>
      <c r="AI1072" s="348"/>
      <c r="AJ1072" s="348"/>
      <c r="AK1072" s="348"/>
      <c r="AL1072" s="348"/>
      <c r="AM1072" s="348"/>
      <c r="AN1072" s="348"/>
      <c r="AO1072" s="348"/>
      <c r="AP1072" s="348"/>
      <c r="AQ1072" s="348"/>
    </row>
    <row r="1073" spans="1:100" s="7" customFormat="1" ht="43.5" customHeight="1" x14ac:dyDescent="0.25">
      <c r="A1073" s="379" t="s">
        <v>11</v>
      </c>
      <c r="B1073" s="382" t="s">
        <v>998</v>
      </c>
      <c r="C1073" s="370" t="s">
        <v>920</v>
      </c>
      <c r="D1073" s="365"/>
      <c r="E1073" s="365" t="s">
        <v>383</v>
      </c>
      <c r="F1073" s="366" t="s">
        <v>34</v>
      </c>
      <c r="G1073" s="356" t="s">
        <v>2359</v>
      </c>
      <c r="H1073" s="356" t="s">
        <v>3040</v>
      </c>
      <c r="I1073" s="388">
        <v>950000</v>
      </c>
      <c r="J1073" s="388">
        <f>-K2723/0.0833333333333333</f>
        <v>0</v>
      </c>
      <c r="K1073" s="388"/>
      <c r="L1073" s="367">
        <v>42760</v>
      </c>
      <c r="M1073" s="367">
        <v>42767</v>
      </c>
      <c r="N1073" s="367">
        <v>43100</v>
      </c>
      <c r="O1073" s="389">
        <f>YEAR(N1073)</f>
        <v>2017</v>
      </c>
      <c r="P1073" s="374">
        <f>MONTH(N1073)</f>
        <v>12</v>
      </c>
      <c r="Q1073" s="390" t="str">
        <f>IF(P1073&gt;9,CONCATENATE(O1073,P1073),CONCATENATE(O1073,"0",P1073))</f>
        <v>201712</v>
      </c>
      <c r="R1073" s="354">
        <v>0</v>
      </c>
      <c r="S1073" s="391">
        <v>0.2</v>
      </c>
      <c r="T1073" s="391">
        <v>0.1</v>
      </c>
      <c r="U1073" s="356"/>
      <c r="V1073" s="348"/>
      <c r="W1073" s="348"/>
      <c r="X1073" s="348"/>
      <c r="Y1073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73" s="422"/>
      <c r="AA1073" s="349"/>
      <c r="AB1073" s="349"/>
      <c r="AC1073" s="349"/>
      <c r="AD1073" s="349"/>
      <c r="AE1073" s="349"/>
      <c r="AF1073" s="349"/>
      <c r="AG1073" s="349"/>
      <c r="AH1073" s="349"/>
      <c r="AI1073" s="349"/>
      <c r="AJ1073" s="349"/>
      <c r="AK1073" s="349"/>
      <c r="AL1073" s="349"/>
      <c r="AM1073" s="349"/>
      <c r="AN1073" s="349"/>
      <c r="AO1073" s="349"/>
      <c r="AP1073" s="349"/>
      <c r="AQ1073" s="349"/>
    </row>
    <row r="1074" spans="1:100" s="7" customFormat="1" ht="43.5" customHeight="1" x14ac:dyDescent="0.25">
      <c r="A1074" s="379" t="s">
        <v>11</v>
      </c>
      <c r="B1074" s="382" t="s">
        <v>998</v>
      </c>
      <c r="C1074" s="370" t="s">
        <v>920</v>
      </c>
      <c r="D1074" s="365"/>
      <c r="E1074" s="365" t="s">
        <v>383</v>
      </c>
      <c r="F1074" s="366" t="s">
        <v>34</v>
      </c>
      <c r="G1074" s="356" t="s">
        <v>3041</v>
      </c>
      <c r="H1074" s="356" t="s">
        <v>3040</v>
      </c>
      <c r="I1074" s="388">
        <v>555428</v>
      </c>
      <c r="J1074" s="388">
        <f>-K2724/0.0833333333333333</f>
        <v>0</v>
      </c>
      <c r="K1074" s="388"/>
      <c r="L1074" s="367">
        <v>42760</v>
      </c>
      <c r="M1074" s="367">
        <v>42767</v>
      </c>
      <c r="N1074" s="367">
        <v>43100</v>
      </c>
      <c r="O1074" s="389">
        <f>YEAR(N1074)</f>
        <v>2017</v>
      </c>
      <c r="P1074" s="374">
        <f>MONTH(N1074)</f>
        <v>12</v>
      </c>
      <c r="Q1074" s="390" t="str">
        <f>IF(P1074&gt;9,CONCATENATE(O1074,P1074),CONCATENATE(O1074,"0",P1074))</f>
        <v>201712</v>
      </c>
      <c r="R1074" s="354">
        <v>0</v>
      </c>
      <c r="S1074" s="391">
        <v>0.2</v>
      </c>
      <c r="T1074" s="391">
        <v>0.1</v>
      </c>
      <c r="U1074" s="356"/>
      <c r="V1074" s="348"/>
      <c r="W1074" s="348"/>
      <c r="X1074" s="348"/>
      <c r="Y1074" s="382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74" s="348"/>
      <c r="AA1074" s="349"/>
      <c r="AB1074" s="349"/>
      <c r="AC1074" s="349"/>
      <c r="AD1074" s="349"/>
      <c r="AE1074" s="349"/>
      <c r="AF1074" s="349"/>
      <c r="AG1074" s="349"/>
      <c r="AH1074" s="349"/>
      <c r="AI1074" s="349"/>
      <c r="AJ1074" s="349"/>
      <c r="AK1074" s="349"/>
      <c r="AL1074" s="349"/>
      <c r="AM1074" s="349"/>
      <c r="AN1074" s="349"/>
      <c r="AO1074" s="349"/>
      <c r="AP1074" s="349"/>
      <c r="AQ1074" s="349"/>
      <c r="AR1074" s="8"/>
      <c r="AS1074" s="8"/>
      <c r="AT1074" s="8"/>
      <c r="AU1074" s="8"/>
      <c r="AV1074" s="8"/>
      <c r="AW1074" s="8"/>
      <c r="AX1074" s="8"/>
      <c r="AY1074" s="8"/>
      <c r="AZ1074" s="8"/>
      <c r="BA1074" s="8"/>
      <c r="BB1074" s="8"/>
      <c r="BC1074" s="8"/>
      <c r="BD1074" s="8"/>
      <c r="BE1074" s="8"/>
      <c r="BF1074" s="8"/>
      <c r="BG1074" s="8"/>
      <c r="BH1074" s="8"/>
      <c r="BI1074" s="8"/>
      <c r="BJ1074" s="8"/>
      <c r="BK1074" s="8"/>
      <c r="BL1074" s="8"/>
      <c r="BM1074" s="8"/>
      <c r="BN1074" s="8"/>
      <c r="BO1074" s="8"/>
      <c r="BP1074" s="8"/>
      <c r="BQ1074" s="8"/>
      <c r="BR1074" s="8"/>
      <c r="BS1074" s="8"/>
      <c r="BT1074" s="8"/>
      <c r="BU1074" s="8"/>
      <c r="BV1074" s="8"/>
      <c r="BW1074" s="8"/>
      <c r="BX1074" s="8"/>
      <c r="BY1074" s="8"/>
      <c r="BZ1074" s="8"/>
      <c r="CA1074" s="8"/>
      <c r="CB1074" s="8"/>
      <c r="CC1074" s="8"/>
      <c r="CD1074" s="8"/>
      <c r="CE1074" s="8"/>
      <c r="CF1074" s="8"/>
      <c r="CG1074" s="8"/>
      <c r="CH1074" s="8"/>
      <c r="CI1074" s="8"/>
      <c r="CJ1074" s="8"/>
      <c r="CK1074" s="8"/>
      <c r="CL1074" s="8"/>
      <c r="CM1074" s="8"/>
      <c r="CN1074" s="8"/>
      <c r="CO1074" s="8"/>
      <c r="CP1074" s="8"/>
      <c r="CQ1074" s="8"/>
      <c r="CR1074" s="8"/>
      <c r="CS1074" s="8"/>
      <c r="CT1074" s="8"/>
      <c r="CU1074" s="8"/>
      <c r="CV1074" s="8"/>
    </row>
    <row r="1075" spans="1:100" s="7" customFormat="1" ht="43.5" customHeight="1" x14ac:dyDescent="0.25">
      <c r="A1075" s="354" t="s">
        <v>11</v>
      </c>
      <c r="B1075" s="378" t="s">
        <v>998</v>
      </c>
      <c r="C1075" s="370" t="s">
        <v>920</v>
      </c>
      <c r="D1075" s="358"/>
      <c r="E1075" s="358" t="s">
        <v>383</v>
      </c>
      <c r="F1075" s="359" t="s">
        <v>34</v>
      </c>
      <c r="G1075" s="355" t="s">
        <v>3039</v>
      </c>
      <c r="H1075" s="355" t="s">
        <v>3040</v>
      </c>
      <c r="I1075" s="371">
        <v>734100</v>
      </c>
      <c r="J1075" s="371">
        <f>-K2724/0.0833333333333333</f>
        <v>0</v>
      </c>
      <c r="K1075" s="371"/>
      <c r="L1075" s="372">
        <v>42760</v>
      </c>
      <c r="M1075" s="372">
        <v>42767</v>
      </c>
      <c r="N1075" s="373">
        <v>43100</v>
      </c>
      <c r="O1075" s="374">
        <f>YEAR(N1075)</f>
        <v>2017</v>
      </c>
      <c r="P1075" s="374">
        <f>MONTH(N1075)</f>
        <v>12</v>
      </c>
      <c r="Q1075" s="375" t="str">
        <f>IF(P1075&gt;9,CONCATENATE(O1075,P1075),CONCATENATE(O1075,"0",P1075))</f>
        <v>201712</v>
      </c>
      <c r="R1075" s="378">
        <v>0</v>
      </c>
      <c r="S1075" s="376">
        <v>0.2</v>
      </c>
      <c r="T1075" s="376">
        <v>0.1</v>
      </c>
      <c r="U1075" s="355"/>
      <c r="V1075" s="349"/>
      <c r="W1075" s="348"/>
      <c r="X1075" s="422"/>
      <c r="Y1075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75" s="348"/>
      <c r="AA1075" s="349"/>
      <c r="AB1075" s="349"/>
      <c r="AC1075" s="349"/>
      <c r="AD1075" s="349"/>
      <c r="AE1075" s="349"/>
      <c r="AF1075" s="349"/>
      <c r="AG1075" s="349"/>
      <c r="AH1075" s="349"/>
      <c r="AI1075" s="349"/>
      <c r="AJ1075" s="349"/>
      <c r="AK1075" s="349"/>
      <c r="AL1075" s="349"/>
      <c r="AM1075" s="349"/>
      <c r="AN1075" s="349"/>
      <c r="AO1075" s="349"/>
      <c r="AP1075" s="349"/>
      <c r="AQ1075" s="349"/>
      <c r="AR1075" s="8"/>
      <c r="AS1075" s="8"/>
      <c r="AT1075" s="8"/>
      <c r="AU1075" s="8"/>
      <c r="AV1075" s="8"/>
      <c r="AW1075" s="8"/>
      <c r="AX1075" s="8"/>
      <c r="AY1075" s="8"/>
      <c r="AZ1075" s="8"/>
      <c r="BA1075" s="8"/>
      <c r="BB1075" s="8"/>
      <c r="BC1075" s="8"/>
      <c r="BD1075" s="8"/>
      <c r="BE1075" s="8"/>
      <c r="BF1075" s="8"/>
      <c r="BG1075" s="8"/>
      <c r="BH1075" s="8"/>
      <c r="BI1075" s="8"/>
      <c r="BJ1075" s="8"/>
      <c r="BK1075" s="8"/>
      <c r="BL1075" s="8"/>
      <c r="BM1075" s="8"/>
      <c r="BN1075" s="8"/>
      <c r="BO1075" s="8"/>
      <c r="BP1075" s="8"/>
      <c r="BQ1075" s="8"/>
      <c r="BR1075" s="8"/>
      <c r="BS1075" s="8"/>
      <c r="BT1075" s="8"/>
      <c r="BU1075" s="8"/>
      <c r="BV1075" s="8"/>
      <c r="BW1075" s="8"/>
      <c r="BX1075" s="8"/>
      <c r="BY1075" s="8"/>
      <c r="BZ1075" s="8"/>
      <c r="CA1075" s="8"/>
      <c r="CB1075" s="8"/>
      <c r="CC1075" s="8"/>
      <c r="CD1075" s="8"/>
      <c r="CE1075" s="8"/>
      <c r="CF1075" s="8"/>
      <c r="CG1075" s="8"/>
      <c r="CH1075" s="8"/>
      <c r="CI1075" s="8"/>
      <c r="CJ1075" s="8"/>
      <c r="CK1075" s="8"/>
      <c r="CL1075" s="8"/>
      <c r="CM1075" s="8"/>
      <c r="CN1075" s="8"/>
      <c r="CO1075" s="8"/>
      <c r="CP1075" s="8"/>
      <c r="CQ1075" s="8"/>
      <c r="CR1075" s="8"/>
      <c r="CS1075" s="8"/>
      <c r="CT1075" s="8"/>
      <c r="CU1075" s="8"/>
      <c r="CV1075" s="8"/>
    </row>
    <row r="1076" spans="1:100" s="7" customFormat="1" ht="43.5" customHeight="1" x14ac:dyDescent="0.25">
      <c r="A1076" s="311" t="s">
        <v>11</v>
      </c>
      <c r="B1076" s="369" t="s">
        <v>998</v>
      </c>
      <c r="C1076" s="398" t="s">
        <v>920</v>
      </c>
      <c r="D1076" s="314"/>
      <c r="E1076" s="314" t="s">
        <v>382</v>
      </c>
      <c r="F1076" s="315" t="s">
        <v>46</v>
      </c>
      <c r="G1076" s="355" t="s">
        <v>1700</v>
      </c>
      <c r="H1076" s="313" t="s">
        <v>1623</v>
      </c>
      <c r="I1076" s="316">
        <v>2055181.97</v>
      </c>
      <c r="J1076" s="316">
        <f>-K2692/0.0833333333333333</f>
        <v>0</v>
      </c>
      <c r="K1076" s="316"/>
      <c r="L1076" s="317">
        <v>42508</v>
      </c>
      <c r="M1076" s="317">
        <v>41990</v>
      </c>
      <c r="N1076" s="318">
        <v>43100</v>
      </c>
      <c r="O1076" s="336">
        <f>YEAR(N1076)</f>
        <v>2017</v>
      </c>
      <c r="P1076" s="336">
        <f>MONTH(N1076)</f>
        <v>12</v>
      </c>
      <c r="Q1076" s="326" t="str">
        <f>IF(P1076&gt;9,CONCATENATE(O1076,P1076),CONCATENATE(O1076,"0",P1076))</f>
        <v>201712</v>
      </c>
      <c r="R1076" s="354" t="s">
        <v>44</v>
      </c>
      <c r="S1076" s="319">
        <v>0</v>
      </c>
      <c r="T1076" s="319">
        <v>0</v>
      </c>
      <c r="U1076" s="313"/>
      <c r="V1076" s="360"/>
      <c r="W1076" s="360"/>
      <c r="X1076" s="360"/>
      <c r="Y1076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76" s="422"/>
      <c r="AA1076" s="349"/>
      <c r="AB1076" s="349"/>
      <c r="AC1076" s="349"/>
      <c r="AD1076" s="349"/>
      <c r="AE1076" s="349"/>
      <c r="AF1076" s="349"/>
      <c r="AG1076" s="349"/>
      <c r="AH1076" s="349"/>
      <c r="AI1076" s="349"/>
      <c r="AJ1076" s="349"/>
      <c r="AK1076" s="349"/>
      <c r="AL1076" s="349"/>
      <c r="AM1076" s="349"/>
      <c r="AN1076" s="349"/>
      <c r="AO1076" s="349"/>
      <c r="AP1076" s="349"/>
      <c r="AQ1076" s="349"/>
      <c r="AR1076" s="8"/>
      <c r="AS1076" s="8"/>
      <c r="AT1076" s="8"/>
      <c r="AU1076" s="8"/>
      <c r="AV1076" s="8"/>
      <c r="AW1076" s="8"/>
      <c r="AX1076" s="8"/>
      <c r="AY1076" s="8"/>
      <c r="AZ1076" s="8"/>
      <c r="BA1076" s="8"/>
      <c r="BB1076" s="8"/>
      <c r="BC1076" s="8"/>
      <c r="BD1076" s="8"/>
      <c r="BE1076" s="8"/>
      <c r="BF1076" s="8"/>
      <c r="BG1076" s="8"/>
      <c r="BH1076" s="8"/>
      <c r="BI1076" s="8"/>
      <c r="BJ1076" s="8"/>
      <c r="BK1076" s="8"/>
      <c r="BL1076" s="8"/>
      <c r="BM1076" s="8"/>
      <c r="BN1076" s="8"/>
      <c r="BO1076" s="8"/>
      <c r="BP1076" s="8"/>
      <c r="BQ1076" s="8"/>
      <c r="BR1076" s="8"/>
      <c r="BS1076" s="8"/>
      <c r="BT1076" s="8"/>
      <c r="BU1076" s="8"/>
      <c r="BV1076" s="8"/>
      <c r="BW1076" s="8"/>
      <c r="BX1076" s="8"/>
      <c r="BY1076" s="8"/>
      <c r="BZ1076" s="8"/>
      <c r="CA1076" s="8"/>
      <c r="CB1076" s="8"/>
      <c r="CC1076" s="8"/>
      <c r="CD1076" s="8"/>
      <c r="CE1076" s="8"/>
      <c r="CF1076" s="8"/>
      <c r="CG1076" s="8"/>
      <c r="CH1076" s="8"/>
      <c r="CI1076" s="8"/>
      <c r="CJ1076" s="8"/>
      <c r="CK1076" s="8"/>
      <c r="CL1076" s="8"/>
      <c r="CM1076" s="8"/>
      <c r="CN1076" s="8"/>
      <c r="CO1076" s="8"/>
      <c r="CP1076" s="8"/>
      <c r="CQ1076" s="8"/>
      <c r="CR1076" s="8"/>
      <c r="CS1076" s="8"/>
      <c r="CT1076" s="8"/>
      <c r="CU1076" s="8"/>
      <c r="CV1076" s="8"/>
    </row>
    <row r="1077" spans="1:100" s="7" customFormat="1" ht="43.5" customHeight="1" x14ac:dyDescent="0.25">
      <c r="A1077" s="311" t="s">
        <v>11</v>
      </c>
      <c r="B1077" s="369" t="s">
        <v>998</v>
      </c>
      <c r="C1077" s="398" t="s">
        <v>920</v>
      </c>
      <c r="D1077" s="314"/>
      <c r="E1077" s="314" t="s">
        <v>1003</v>
      </c>
      <c r="F1077" s="307" t="s">
        <v>34</v>
      </c>
      <c r="G1077" s="313" t="s">
        <v>1719</v>
      </c>
      <c r="H1077" s="313" t="s">
        <v>1718</v>
      </c>
      <c r="I1077" s="316">
        <v>33000</v>
      </c>
      <c r="J1077" s="316">
        <f>-K2671/0.0833333333333333</f>
        <v>0</v>
      </c>
      <c r="K1077" s="316"/>
      <c r="L1077" s="317">
        <v>42466</v>
      </c>
      <c r="M1077" s="317">
        <v>42370</v>
      </c>
      <c r="N1077" s="318">
        <v>43100</v>
      </c>
      <c r="O1077" s="336">
        <f>YEAR(N1077)</f>
        <v>2017</v>
      </c>
      <c r="P1077" s="336">
        <f>MONTH(N1077)</f>
        <v>12</v>
      </c>
      <c r="Q1077" s="326" t="str">
        <f>IF(P1077&gt;9,CONCATENATE(O1077,P1077),CONCATENATE(O1077,"0",P1077))</f>
        <v>201712</v>
      </c>
      <c r="R1077" s="311" t="s">
        <v>106</v>
      </c>
      <c r="S1077" s="319">
        <v>0</v>
      </c>
      <c r="T1077" s="319">
        <v>0</v>
      </c>
      <c r="U1077" s="313"/>
      <c r="V1077" s="360"/>
      <c r="W1077" s="360"/>
      <c r="X1077" s="360"/>
      <c r="Y1077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77" s="385"/>
      <c r="AA1077" s="363"/>
      <c r="AB1077" s="363"/>
      <c r="AC1077" s="363"/>
      <c r="AD1077" s="363"/>
      <c r="AE1077" s="363"/>
      <c r="AF1077" s="363"/>
      <c r="AG1077" s="363"/>
      <c r="AH1077" s="363"/>
      <c r="AI1077" s="363"/>
      <c r="AJ1077" s="363"/>
      <c r="AK1077" s="363"/>
      <c r="AL1077" s="363"/>
      <c r="AM1077" s="363"/>
      <c r="AN1077" s="363"/>
      <c r="AO1077" s="363"/>
      <c r="AP1077" s="363"/>
      <c r="AQ1077" s="363"/>
    </row>
    <row r="1078" spans="1:100" s="7" customFormat="1" ht="43.5" customHeight="1" x14ac:dyDescent="0.25">
      <c r="A1078" s="250" t="s">
        <v>11</v>
      </c>
      <c r="B1078" s="250" t="s">
        <v>998</v>
      </c>
      <c r="C1078" s="354" t="s">
        <v>920</v>
      </c>
      <c r="D1078" s="365" t="s">
        <v>2589</v>
      </c>
      <c r="E1078" s="365" t="s">
        <v>1036</v>
      </c>
      <c r="F1078" s="366" t="s">
        <v>34</v>
      </c>
      <c r="G1078" s="356" t="s">
        <v>2590</v>
      </c>
      <c r="H1078" s="249" t="s">
        <v>483</v>
      </c>
      <c r="I1078" s="286">
        <v>30590</v>
      </c>
      <c r="J1078" s="286">
        <f>-K2552/0.0833333333333333</f>
        <v>0</v>
      </c>
      <c r="K1078" s="286"/>
      <c r="L1078" s="367">
        <v>42725</v>
      </c>
      <c r="M1078" s="282">
        <v>42775</v>
      </c>
      <c r="N1078" s="282">
        <v>43139</v>
      </c>
      <c r="O1078" s="327">
        <f>YEAR(N1078)</f>
        <v>2018</v>
      </c>
      <c r="P1078" s="323">
        <f>MONTH(N1078)</f>
        <v>2</v>
      </c>
      <c r="Q1078" s="328" t="str">
        <f>IF(P1078&gt;9,CONCATENATE(O1078,P1078),CONCATENATE(O1078,"0",P1078))</f>
        <v>201802</v>
      </c>
      <c r="R1078" s="354" t="s">
        <v>44</v>
      </c>
      <c r="S1078" s="268">
        <v>0</v>
      </c>
      <c r="T1078" s="268">
        <v>0</v>
      </c>
      <c r="U1078" s="262"/>
      <c r="V1078" s="345"/>
      <c r="W1078" s="345"/>
      <c r="X1078" s="345"/>
      <c r="Y1078" s="250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78" s="422"/>
      <c r="AA1078" s="349"/>
      <c r="AB1078" s="349"/>
      <c r="AC1078" s="349"/>
      <c r="AD1078" s="349"/>
      <c r="AE1078" s="349"/>
      <c r="AF1078" s="349"/>
      <c r="AG1078" s="349"/>
      <c r="AH1078" s="349"/>
      <c r="AI1078" s="349"/>
      <c r="AJ1078" s="349"/>
      <c r="AK1078" s="349"/>
      <c r="AL1078" s="349"/>
      <c r="AM1078" s="349"/>
      <c r="AN1078" s="349"/>
      <c r="AO1078" s="349"/>
      <c r="AP1078" s="349"/>
      <c r="AQ1078" s="349"/>
    </row>
    <row r="1079" spans="1:100" s="8" customFormat="1" ht="43.5" customHeight="1" x14ac:dyDescent="0.25">
      <c r="A1079" s="311" t="s">
        <v>11</v>
      </c>
      <c r="B1079" s="369" t="s">
        <v>998</v>
      </c>
      <c r="C1079" s="398" t="s">
        <v>920</v>
      </c>
      <c r="D1079" s="314" t="s">
        <v>2585</v>
      </c>
      <c r="E1079" s="314" t="s">
        <v>1905</v>
      </c>
      <c r="F1079" s="307" t="s">
        <v>34</v>
      </c>
      <c r="G1079" s="355" t="s">
        <v>3337</v>
      </c>
      <c r="H1079" s="313" t="s">
        <v>2586</v>
      </c>
      <c r="I1079" s="316">
        <v>20000</v>
      </c>
      <c r="J1079" s="316">
        <f>-K2657/0.0833333333333333</f>
        <v>0</v>
      </c>
      <c r="K1079" s="316"/>
      <c r="L1079" s="317" t="s">
        <v>328</v>
      </c>
      <c r="M1079" s="317">
        <v>42795</v>
      </c>
      <c r="N1079" s="318">
        <v>43159</v>
      </c>
      <c r="O1079" s="336">
        <f>YEAR(N1079)</f>
        <v>2018</v>
      </c>
      <c r="P1079" s="336">
        <f>MONTH(N1079)</f>
        <v>2</v>
      </c>
      <c r="Q1079" s="326" t="str">
        <f>IF(P1079&gt;9,CONCATENATE(O1079,P1079),CONCATENATE(O1079,"0",P1079))</f>
        <v>201802</v>
      </c>
      <c r="R1079" s="311">
        <v>0</v>
      </c>
      <c r="S1079" s="319">
        <v>0</v>
      </c>
      <c r="T1079" s="319">
        <v>0</v>
      </c>
      <c r="U1079" s="313"/>
      <c r="V1079" s="360"/>
      <c r="W1079" s="360"/>
      <c r="X1079" s="360"/>
      <c r="Y1079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79" s="385"/>
      <c r="AA1079" s="363"/>
      <c r="AB1079" s="363"/>
      <c r="AC1079" s="363"/>
      <c r="AD1079" s="363"/>
      <c r="AE1079" s="363"/>
      <c r="AF1079" s="363"/>
      <c r="AG1079" s="363"/>
      <c r="AH1079" s="363"/>
      <c r="AI1079" s="363"/>
      <c r="AJ1079" s="363"/>
      <c r="AK1079" s="363"/>
      <c r="AL1079" s="363"/>
      <c r="AM1079" s="363"/>
      <c r="AN1079" s="363"/>
      <c r="AO1079" s="363"/>
      <c r="AP1079" s="363"/>
      <c r="AQ1079" s="363"/>
      <c r="AR1079" s="7"/>
      <c r="AS1079" s="7"/>
      <c r="AT1079" s="7"/>
      <c r="AU1079" s="7"/>
      <c r="AV1079" s="7"/>
      <c r="AW1079" s="7"/>
      <c r="AX1079" s="7"/>
      <c r="AY1079" s="7"/>
      <c r="AZ1079" s="7"/>
      <c r="BA1079" s="7"/>
      <c r="BB1079" s="7"/>
      <c r="BC1079" s="7"/>
      <c r="BD1079" s="7"/>
      <c r="BE1079" s="7"/>
      <c r="BF1079" s="7"/>
      <c r="BG1079" s="7"/>
      <c r="BH1079" s="7"/>
      <c r="BI1079" s="7"/>
      <c r="BJ1079" s="7"/>
      <c r="BK1079" s="7"/>
      <c r="BL1079" s="7"/>
      <c r="BM1079" s="7"/>
      <c r="BN1079" s="7"/>
      <c r="BO1079" s="7"/>
      <c r="BP1079" s="7"/>
      <c r="BQ1079" s="7"/>
      <c r="BR1079" s="7"/>
      <c r="BS1079" s="7"/>
      <c r="BT1079" s="7"/>
      <c r="BU1079" s="7"/>
      <c r="BV1079" s="7"/>
      <c r="BW1079" s="7"/>
      <c r="BX1079" s="7"/>
      <c r="BY1079" s="7"/>
      <c r="BZ1079" s="7"/>
      <c r="CA1079" s="7"/>
      <c r="CB1079" s="7"/>
      <c r="CC1079" s="7"/>
      <c r="CD1079" s="7"/>
      <c r="CE1079" s="7"/>
      <c r="CF1079" s="7"/>
      <c r="CG1079" s="7"/>
      <c r="CH1079" s="7"/>
      <c r="CI1079" s="7"/>
      <c r="CJ1079" s="7"/>
      <c r="CK1079" s="7"/>
      <c r="CL1079" s="7"/>
      <c r="CM1079" s="7"/>
      <c r="CN1079" s="7"/>
      <c r="CO1079" s="7"/>
      <c r="CP1079" s="7"/>
      <c r="CQ1079" s="7"/>
      <c r="CR1079" s="7"/>
      <c r="CS1079" s="7"/>
      <c r="CT1079" s="7"/>
      <c r="CU1079" s="7"/>
      <c r="CV1079" s="7"/>
    </row>
    <row r="1080" spans="1:100" s="8" customFormat="1" ht="43.5" customHeight="1" x14ac:dyDescent="0.25">
      <c r="A1080" s="311" t="s">
        <v>11</v>
      </c>
      <c r="B1080" s="369" t="s">
        <v>998</v>
      </c>
      <c r="C1080" s="398" t="s">
        <v>920</v>
      </c>
      <c r="D1080" s="314" t="s">
        <v>2327</v>
      </c>
      <c r="E1080" s="314" t="s">
        <v>383</v>
      </c>
      <c r="F1080" s="307" t="s">
        <v>2328</v>
      </c>
      <c r="G1080" s="313" t="s">
        <v>2329</v>
      </c>
      <c r="H1080" s="313" t="s">
        <v>2330</v>
      </c>
      <c r="I1080" s="316">
        <v>156138.4</v>
      </c>
      <c r="J1080" s="316">
        <f>-K2739/0.0833333333333333</f>
        <v>0</v>
      </c>
      <c r="K1080" s="316"/>
      <c r="L1080" s="317">
        <v>42795</v>
      </c>
      <c r="M1080" s="317">
        <v>42817</v>
      </c>
      <c r="N1080" s="318">
        <v>43159</v>
      </c>
      <c r="O1080" s="336">
        <f>YEAR(N1080)</f>
        <v>2018</v>
      </c>
      <c r="P1080" s="336">
        <f>MONTH(N1080)</f>
        <v>2</v>
      </c>
      <c r="Q1080" s="326" t="str">
        <f>IF(P1080&gt;9,CONCATENATE(O1080,P1080),CONCATENATE(O1080,"0",P1080))</f>
        <v>201802</v>
      </c>
      <c r="R1080" s="311">
        <v>0</v>
      </c>
      <c r="S1080" s="319">
        <v>0</v>
      </c>
      <c r="T1080" s="319">
        <v>0</v>
      </c>
      <c r="U1080" s="313"/>
      <c r="V1080" s="360"/>
      <c r="W1080" s="360"/>
      <c r="X1080" s="360"/>
      <c r="Y1080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80" s="385"/>
      <c r="AA1080" s="363"/>
      <c r="AB1080" s="363"/>
      <c r="AC1080" s="363"/>
      <c r="AD1080" s="363"/>
      <c r="AE1080" s="363"/>
      <c r="AF1080" s="363"/>
      <c r="AG1080" s="363"/>
      <c r="AH1080" s="363"/>
      <c r="AI1080" s="363"/>
      <c r="AJ1080" s="363"/>
      <c r="AK1080" s="363"/>
      <c r="AL1080" s="363"/>
      <c r="AM1080" s="363"/>
      <c r="AN1080" s="363"/>
      <c r="AO1080" s="363"/>
      <c r="AP1080" s="363"/>
      <c r="AQ1080" s="363"/>
    </row>
    <row r="1081" spans="1:100" s="7" customFormat="1" ht="43.5" customHeight="1" x14ac:dyDescent="0.25">
      <c r="A1081" s="311" t="s">
        <v>11</v>
      </c>
      <c r="B1081" s="369" t="s">
        <v>998</v>
      </c>
      <c r="C1081" s="398" t="s">
        <v>920</v>
      </c>
      <c r="D1081" s="358" t="s">
        <v>3343</v>
      </c>
      <c r="E1081" s="314" t="s">
        <v>1309</v>
      </c>
      <c r="F1081" s="307" t="s">
        <v>2317</v>
      </c>
      <c r="G1081" s="313" t="s">
        <v>2318</v>
      </c>
      <c r="H1081" s="313" t="s">
        <v>2319</v>
      </c>
      <c r="I1081" s="316">
        <v>170745</v>
      </c>
      <c r="J1081" s="316">
        <f>-K2721/0.0833333333333333</f>
        <v>0</v>
      </c>
      <c r="K1081" s="316"/>
      <c r="L1081" s="317">
        <v>42830</v>
      </c>
      <c r="M1081" s="317">
        <v>42803</v>
      </c>
      <c r="N1081" s="318">
        <v>43167</v>
      </c>
      <c r="O1081" s="336">
        <f>YEAR(N1081)</f>
        <v>2018</v>
      </c>
      <c r="P1081" s="336">
        <f>MONTH(N1081)</f>
        <v>3</v>
      </c>
      <c r="Q1081" s="326" t="str">
        <f>IF(P1081&gt;9,CONCATENATE(O1081,P1081),CONCATENATE(O1081,"0",P1081))</f>
        <v>201803</v>
      </c>
      <c r="R1081" s="311" t="s">
        <v>268</v>
      </c>
      <c r="S1081" s="319">
        <v>7.0000000000000007E-2</v>
      </c>
      <c r="T1081" s="319">
        <v>0.03</v>
      </c>
      <c r="U1081" s="313"/>
      <c r="V1081" s="360"/>
      <c r="W1081" s="360"/>
      <c r="X1081" s="360"/>
      <c r="Y1081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81" s="385"/>
      <c r="AA1081" s="363"/>
      <c r="AB1081" s="363"/>
      <c r="AC1081" s="363"/>
      <c r="AD1081" s="363"/>
      <c r="AE1081" s="363"/>
      <c r="AF1081" s="363"/>
      <c r="AG1081" s="363"/>
      <c r="AH1081" s="363"/>
      <c r="AI1081" s="363"/>
      <c r="AJ1081" s="363"/>
      <c r="AK1081" s="363"/>
      <c r="AL1081" s="363"/>
      <c r="AM1081" s="363"/>
      <c r="AN1081" s="363"/>
      <c r="AO1081" s="363"/>
      <c r="AP1081" s="363"/>
      <c r="AQ1081" s="363"/>
    </row>
    <row r="1082" spans="1:100" s="7" customFormat="1" ht="43.5" customHeight="1" x14ac:dyDescent="0.25">
      <c r="A1082" s="311" t="s">
        <v>11</v>
      </c>
      <c r="B1082" s="369" t="s">
        <v>998</v>
      </c>
      <c r="C1082" s="398" t="s">
        <v>920</v>
      </c>
      <c r="D1082" s="314"/>
      <c r="E1082" s="306" t="s">
        <v>392</v>
      </c>
      <c r="F1082" s="307" t="s">
        <v>34</v>
      </c>
      <c r="G1082" s="308" t="s">
        <v>2512</v>
      </c>
      <c r="H1082" s="308" t="s">
        <v>321</v>
      </c>
      <c r="I1082" s="309">
        <v>185787</v>
      </c>
      <c r="J1082" s="309">
        <f>-K2646/0.0833333333333333</f>
        <v>0</v>
      </c>
      <c r="K1082" s="309"/>
      <c r="L1082" s="317">
        <v>42851</v>
      </c>
      <c r="M1082" s="317">
        <v>42856</v>
      </c>
      <c r="N1082" s="310">
        <v>43220</v>
      </c>
      <c r="O1082" s="337">
        <f>YEAR(N1082)</f>
        <v>2018</v>
      </c>
      <c r="P1082" s="336">
        <f>MONTH(N1082)</f>
        <v>4</v>
      </c>
      <c r="Q1082" s="332" t="str">
        <f>IF(P1082&gt;9,CONCATENATE(O1082,P1082),CONCATENATE(O1082,"0",P1082))</f>
        <v>201804</v>
      </c>
      <c r="R1082" s="311" t="s">
        <v>44</v>
      </c>
      <c r="S1082" s="312">
        <v>0</v>
      </c>
      <c r="T1082" s="312">
        <v>0</v>
      </c>
      <c r="U1082" s="355"/>
      <c r="V1082" s="363"/>
      <c r="W1082" s="360"/>
      <c r="X1082" s="363"/>
      <c r="Y1082" s="369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82" s="385"/>
      <c r="AA1082" s="363"/>
      <c r="AB1082" s="363"/>
      <c r="AC1082" s="363"/>
      <c r="AD1082" s="363"/>
      <c r="AE1082" s="363"/>
      <c r="AF1082" s="363"/>
      <c r="AG1082" s="363"/>
      <c r="AH1082" s="363"/>
      <c r="AI1082" s="363"/>
      <c r="AJ1082" s="363"/>
      <c r="AK1082" s="363"/>
      <c r="AL1082" s="363"/>
      <c r="AM1082" s="363"/>
      <c r="AN1082" s="363"/>
      <c r="AO1082" s="363"/>
      <c r="AP1082" s="363"/>
      <c r="AQ1082" s="363"/>
    </row>
    <row r="1083" spans="1:100" s="8" customFormat="1" ht="43.5" customHeight="1" x14ac:dyDescent="0.25">
      <c r="A1083" s="311" t="s">
        <v>11</v>
      </c>
      <c r="B1083" s="369" t="s">
        <v>998</v>
      </c>
      <c r="C1083" s="398" t="s">
        <v>920</v>
      </c>
      <c r="D1083" s="314"/>
      <c r="E1083" s="314" t="s">
        <v>1818</v>
      </c>
      <c r="F1083" s="307" t="s">
        <v>1816</v>
      </c>
      <c r="G1083" s="313" t="s">
        <v>1817</v>
      </c>
      <c r="H1083" s="313" t="s">
        <v>124</v>
      </c>
      <c r="I1083" s="316">
        <v>2225610</v>
      </c>
      <c r="J1083" s="316">
        <f>-K2671/0.0833333333333333</f>
        <v>0</v>
      </c>
      <c r="K1083" s="316"/>
      <c r="L1083" s="317">
        <v>42116</v>
      </c>
      <c r="M1083" s="317">
        <v>42125</v>
      </c>
      <c r="N1083" s="318">
        <v>43220</v>
      </c>
      <c r="O1083" s="336">
        <f>YEAR(N1083)</f>
        <v>2018</v>
      </c>
      <c r="P1083" s="336">
        <f>MONTH(N1083)</f>
        <v>4</v>
      </c>
      <c r="Q1083" s="326" t="str">
        <f>IF(P1083&gt;9,CONCATENATE(O1083,P1083),CONCATENATE(O1083,"0",P1083))</f>
        <v>201804</v>
      </c>
      <c r="R1083" s="311" t="s">
        <v>44</v>
      </c>
      <c r="S1083" s="319">
        <v>0.15</v>
      </c>
      <c r="T1083" s="319">
        <v>0</v>
      </c>
      <c r="U1083" s="313"/>
      <c r="V1083" s="360"/>
      <c r="W1083" s="360"/>
      <c r="X1083" s="360"/>
      <c r="Y1083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83" s="385"/>
      <c r="AA1083" s="363"/>
      <c r="AB1083" s="363"/>
      <c r="AC1083" s="363"/>
      <c r="AD1083" s="363"/>
      <c r="AE1083" s="363"/>
      <c r="AF1083" s="363"/>
      <c r="AG1083" s="363"/>
      <c r="AH1083" s="363"/>
      <c r="AI1083" s="363"/>
      <c r="AJ1083" s="363"/>
      <c r="AK1083" s="363"/>
      <c r="AL1083" s="363"/>
      <c r="AM1083" s="363"/>
      <c r="AN1083" s="363"/>
      <c r="AO1083" s="363"/>
      <c r="AP1083" s="363"/>
      <c r="AQ1083" s="363"/>
    </row>
    <row r="1084" spans="1:100" s="8" customFormat="1" ht="43.5" customHeight="1" x14ac:dyDescent="0.25">
      <c r="A1084" s="379" t="s">
        <v>11</v>
      </c>
      <c r="B1084" s="354" t="s">
        <v>998</v>
      </c>
      <c r="C1084" s="354" t="s">
        <v>920</v>
      </c>
      <c r="D1084" s="365" t="s">
        <v>1148</v>
      </c>
      <c r="E1084" s="247" t="s">
        <v>394</v>
      </c>
      <c r="F1084" s="248" t="s">
        <v>46</v>
      </c>
      <c r="G1084" s="249" t="s">
        <v>339</v>
      </c>
      <c r="H1084" s="249" t="s">
        <v>417</v>
      </c>
      <c r="I1084" s="286">
        <v>415833.31</v>
      </c>
      <c r="J1084" s="286">
        <f>-K2661/0.0833333333333333</f>
        <v>0</v>
      </c>
      <c r="K1084" s="286"/>
      <c r="L1084" s="282">
        <v>42858</v>
      </c>
      <c r="M1084" s="282">
        <v>42917</v>
      </c>
      <c r="N1084" s="282">
        <v>43281</v>
      </c>
      <c r="O1084" s="327">
        <f>YEAR(N1084)</f>
        <v>2018</v>
      </c>
      <c r="P1084" s="323">
        <f>MONTH(N1084)</f>
        <v>6</v>
      </c>
      <c r="Q1084" s="328" t="str">
        <f>IF(P1084&gt;9,CONCATENATE(O1084,P1084),CONCATENATE(O1084,"0",P1084))</f>
        <v>201806</v>
      </c>
      <c r="R1084" s="235">
        <v>0</v>
      </c>
      <c r="S1084" s="268">
        <v>0</v>
      </c>
      <c r="T1084" s="268">
        <v>0</v>
      </c>
      <c r="U1084" s="356" t="s">
        <v>2529</v>
      </c>
      <c r="V1084" s="347"/>
      <c r="W1084" s="345"/>
      <c r="X1084" s="347"/>
      <c r="Y1084" s="25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84" s="422"/>
      <c r="AA1084" s="349"/>
      <c r="AB1084" s="349"/>
      <c r="AC1084" s="349"/>
      <c r="AD1084" s="349"/>
      <c r="AE1084" s="349"/>
      <c r="AF1084" s="349"/>
      <c r="AG1084" s="349"/>
      <c r="AH1084" s="349"/>
      <c r="AI1084" s="349"/>
      <c r="AJ1084" s="349"/>
      <c r="AK1084" s="349"/>
      <c r="AL1084" s="349"/>
      <c r="AM1084" s="349"/>
      <c r="AN1084" s="349"/>
      <c r="AO1084" s="349"/>
      <c r="AP1084" s="349"/>
      <c r="AQ1084" s="349"/>
    </row>
    <row r="1085" spans="1:100" s="8" customFormat="1" ht="43.5" customHeight="1" x14ac:dyDescent="0.25">
      <c r="A1085" s="311" t="s">
        <v>11</v>
      </c>
      <c r="B1085" s="369" t="s">
        <v>998</v>
      </c>
      <c r="C1085" s="398" t="s">
        <v>920</v>
      </c>
      <c r="D1085" s="314" t="s">
        <v>2000</v>
      </c>
      <c r="E1085" s="314" t="s">
        <v>392</v>
      </c>
      <c r="F1085" s="307" t="s">
        <v>46</v>
      </c>
      <c r="G1085" s="313" t="s">
        <v>2001</v>
      </c>
      <c r="H1085" s="313" t="s">
        <v>2002</v>
      </c>
      <c r="I1085" s="316">
        <v>135677</v>
      </c>
      <c r="J1085" s="316">
        <f>-K2695/0.0833333333333333</f>
        <v>0</v>
      </c>
      <c r="K1085" s="316"/>
      <c r="L1085" s="317">
        <v>42851</v>
      </c>
      <c r="M1085" s="317">
        <v>42851</v>
      </c>
      <c r="N1085" s="318">
        <v>43323</v>
      </c>
      <c r="O1085" s="336">
        <f>YEAR(N1085)</f>
        <v>2018</v>
      </c>
      <c r="P1085" s="336">
        <f>MONTH(N1085)</f>
        <v>8</v>
      </c>
      <c r="Q1085" s="326" t="str">
        <f>IF(P1085&gt;9,CONCATENATE(O1085,P1085),CONCATENATE(O1085,"0",P1085))</f>
        <v>201808</v>
      </c>
      <c r="R1085" s="311" t="s">
        <v>44</v>
      </c>
      <c r="S1085" s="319">
        <v>0</v>
      </c>
      <c r="T1085" s="319">
        <v>0</v>
      </c>
      <c r="U1085" s="313"/>
      <c r="V1085" s="360"/>
      <c r="W1085" s="360"/>
      <c r="X1085" s="360"/>
      <c r="Y1085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85" s="385"/>
      <c r="AA1085" s="363"/>
      <c r="AB1085" s="363"/>
      <c r="AC1085" s="363"/>
      <c r="AD1085" s="363"/>
      <c r="AE1085" s="363"/>
      <c r="AF1085" s="363"/>
      <c r="AG1085" s="363"/>
      <c r="AH1085" s="363"/>
      <c r="AI1085" s="363"/>
      <c r="AJ1085" s="363"/>
      <c r="AK1085" s="363"/>
      <c r="AL1085" s="363"/>
      <c r="AM1085" s="363"/>
      <c r="AN1085" s="363"/>
      <c r="AO1085" s="363"/>
      <c r="AP1085" s="363"/>
      <c r="AQ1085" s="363"/>
    </row>
    <row r="1086" spans="1:100" s="8" customFormat="1" ht="43.5" customHeight="1" x14ac:dyDescent="0.25">
      <c r="A1086" s="414" t="s">
        <v>11</v>
      </c>
      <c r="B1086" s="265" t="s">
        <v>998</v>
      </c>
      <c r="C1086" s="354" t="s">
        <v>920</v>
      </c>
      <c r="D1086" s="471" t="s">
        <v>3144</v>
      </c>
      <c r="E1086" s="471" t="s">
        <v>385</v>
      </c>
      <c r="F1086" s="431" t="s">
        <v>2091</v>
      </c>
      <c r="G1086" s="426" t="s">
        <v>2092</v>
      </c>
      <c r="H1086" s="426" t="s">
        <v>2093</v>
      </c>
      <c r="I1086" s="293">
        <v>398500</v>
      </c>
      <c r="J1086" s="293">
        <f>-K2576/0.0833333333333333</f>
        <v>0</v>
      </c>
      <c r="K1086" s="293"/>
      <c r="L1086" s="284">
        <v>42746</v>
      </c>
      <c r="M1086" s="284">
        <v>42284</v>
      </c>
      <c r="N1086" s="284">
        <v>43379</v>
      </c>
      <c r="O1086" s="327">
        <f>YEAR(N1086)</f>
        <v>2018</v>
      </c>
      <c r="P1086" s="323">
        <f>MONTH(N1086)</f>
        <v>10</v>
      </c>
      <c r="Q1086" s="334" t="str">
        <f>IF(P1086&gt;9,CONCATENATE(O1086,P1086),CONCATENATE(O1086,"0",P1086))</f>
        <v>201810</v>
      </c>
      <c r="R1086" s="432" t="s">
        <v>44</v>
      </c>
      <c r="S1086" s="268">
        <v>0</v>
      </c>
      <c r="T1086" s="268">
        <v>0</v>
      </c>
      <c r="U1086" s="399"/>
      <c r="V1086" s="345"/>
      <c r="W1086" s="345"/>
      <c r="X1086" s="345"/>
      <c r="Y1086" s="341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86" s="422"/>
      <c r="AA1086" s="349"/>
      <c r="AB1086" s="349"/>
      <c r="AC1086" s="349"/>
      <c r="AD1086" s="349"/>
      <c r="AE1086" s="349"/>
      <c r="AF1086" s="349"/>
      <c r="AG1086" s="349"/>
      <c r="AH1086" s="349"/>
      <c r="AI1086" s="349"/>
      <c r="AJ1086" s="349"/>
      <c r="AK1086" s="349"/>
      <c r="AL1086" s="349"/>
      <c r="AM1086" s="349"/>
      <c r="AN1086" s="349"/>
      <c r="AO1086" s="349"/>
      <c r="AP1086" s="349"/>
      <c r="AQ1086" s="349"/>
      <c r="AR1086" s="7"/>
      <c r="AS1086" s="7"/>
      <c r="AT1086" s="7"/>
      <c r="AU1086" s="7"/>
      <c r="AV1086" s="7"/>
      <c r="AW1086" s="7"/>
      <c r="AX1086" s="7"/>
      <c r="AY1086" s="7"/>
      <c r="AZ1086" s="7"/>
      <c r="BA1086" s="7"/>
      <c r="BB1086" s="7"/>
      <c r="BC1086" s="7"/>
      <c r="BD1086" s="7"/>
      <c r="BE1086" s="7"/>
      <c r="BF1086" s="7"/>
      <c r="BG1086" s="7"/>
      <c r="BH1086" s="7"/>
      <c r="BI1086" s="7"/>
      <c r="BJ1086" s="7"/>
      <c r="BK1086" s="7"/>
      <c r="BL1086" s="7"/>
      <c r="BM1086" s="7"/>
      <c r="BN1086" s="7"/>
      <c r="BO1086" s="7"/>
      <c r="BP1086" s="7"/>
      <c r="BQ1086" s="7"/>
      <c r="BR1086" s="7"/>
      <c r="BS1086" s="7"/>
      <c r="BT1086" s="7"/>
      <c r="BU1086" s="7"/>
      <c r="BV1086" s="7"/>
      <c r="BW1086" s="7"/>
      <c r="BX1086" s="7"/>
      <c r="BY1086" s="7"/>
      <c r="BZ1086" s="7"/>
      <c r="CA1086" s="7"/>
      <c r="CB1086" s="7"/>
      <c r="CC1086" s="7"/>
      <c r="CD1086" s="7"/>
      <c r="CE1086" s="7"/>
      <c r="CF1086" s="7"/>
      <c r="CG1086" s="7"/>
      <c r="CH1086" s="7"/>
      <c r="CI1086" s="7"/>
      <c r="CJ1086" s="7"/>
      <c r="CK1086" s="7"/>
      <c r="CL1086" s="7"/>
      <c r="CM1086" s="7"/>
      <c r="CN1086" s="7"/>
      <c r="CO1086" s="7"/>
      <c r="CP1086" s="7"/>
      <c r="CQ1086" s="7"/>
      <c r="CR1086" s="7"/>
      <c r="CS1086" s="7"/>
      <c r="CT1086" s="7"/>
      <c r="CU1086" s="7"/>
      <c r="CV1086" s="7"/>
    </row>
    <row r="1087" spans="1:100" s="8" customFormat="1" ht="43.5" customHeight="1" x14ac:dyDescent="0.25">
      <c r="A1087" s="250" t="s">
        <v>11</v>
      </c>
      <c r="B1087" s="250" t="s">
        <v>998</v>
      </c>
      <c r="C1087" s="354" t="s">
        <v>920</v>
      </c>
      <c r="D1087" s="247"/>
      <c r="E1087" s="247" t="s">
        <v>388</v>
      </c>
      <c r="F1087" s="366" t="s">
        <v>929</v>
      </c>
      <c r="G1087" s="356" t="s">
        <v>932</v>
      </c>
      <c r="H1087" s="356" t="s">
        <v>933</v>
      </c>
      <c r="I1087" s="286">
        <v>438675</v>
      </c>
      <c r="J1087" s="286">
        <f>-K2569/0.0833333333333333</f>
        <v>0</v>
      </c>
      <c r="K1087" s="286"/>
      <c r="L1087" s="282">
        <v>42627</v>
      </c>
      <c r="M1087" s="282">
        <v>42659</v>
      </c>
      <c r="N1087" s="282">
        <v>43388</v>
      </c>
      <c r="O1087" s="327">
        <f>YEAR(N1087)</f>
        <v>2018</v>
      </c>
      <c r="P1087" s="323">
        <f>MONTH(N1087)</f>
        <v>10</v>
      </c>
      <c r="Q1087" s="328" t="str">
        <f>IF(P1087&gt;9,CONCATENATE(O1087,P1087),CONCATENATE(O1087,"0",P1087))</f>
        <v>201810</v>
      </c>
      <c r="R1087" s="354">
        <v>0</v>
      </c>
      <c r="S1087" s="268">
        <v>0</v>
      </c>
      <c r="T1087" s="268">
        <v>0</v>
      </c>
      <c r="U1087" s="261"/>
      <c r="V1087" s="343"/>
      <c r="W1087" s="345"/>
      <c r="X1087" s="343"/>
      <c r="Y1087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87" s="348"/>
      <c r="AA1087" s="349"/>
      <c r="AB1087" s="349"/>
      <c r="AC1087" s="349"/>
      <c r="AD1087" s="349"/>
      <c r="AE1087" s="349"/>
      <c r="AF1087" s="349"/>
      <c r="AG1087" s="349"/>
      <c r="AH1087" s="349"/>
      <c r="AI1087" s="349"/>
      <c r="AJ1087" s="349"/>
      <c r="AK1087" s="349"/>
      <c r="AL1087" s="349"/>
      <c r="AM1087" s="349"/>
      <c r="AN1087" s="349"/>
      <c r="AO1087" s="349"/>
      <c r="AP1087" s="349"/>
      <c r="AQ1087" s="349"/>
      <c r="AR1087" s="7"/>
      <c r="AS1087" s="7"/>
      <c r="AT1087" s="7"/>
      <c r="AU1087" s="7"/>
      <c r="AV1087" s="7"/>
      <c r="AW1087" s="7"/>
      <c r="AX1087" s="7"/>
      <c r="AY1087" s="7"/>
      <c r="AZ1087" s="7"/>
      <c r="BA1087" s="7"/>
      <c r="BB1087" s="7"/>
      <c r="BC1087" s="7"/>
      <c r="BD1087" s="7"/>
      <c r="BE1087" s="7"/>
      <c r="BF1087" s="7"/>
      <c r="BG1087" s="7"/>
      <c r="BH1087" s="7"/>
      <c r="BI1087" s="7"/>
      <c r="BJ1087" s="7"/>
      <c r="BK1087" s="7"/>
      <c r="BL1087" s="7"/>
      <c r="BM1087" s="7"/>
      <c r="BN1087" s="7"/>
      <c r="BO1087" s="7"/>
      <c r="BP1087" s="7"/>
      <c r="BQ1087" s="7"/>
      <c r="BR1087" s="7"/>
      <c r="BS1087" s="7"/>
      <c r="BT1087" s="7"/>
      <c r="BU1087" s="7"/>
      <c r="BV1087" s="7"/>
      <c r="BW1087" s="7"/>
      <c r="BX1087" s="7"/>
      <c r="BY1087" s="7"/>
      <c r="BZ1087" s="7"/>
      <c r="CA1087" s="7"/>
      <c r="CB1087" s="7"/>
      <c r="CC1087" s="7"/>
      <c r="CD1087" s="7"/>
      <c r="CE1087" s="7"/>
      <c r="CF1087" s="7"/>
      <c r="CG1087" s="7"/>
      <c r="CH1087" s="7"/>
      <c r="CI1087" s="7"/>
      <c r="CJ1087" s="7"/>
      <c r="CK1087" s="7"/>
      <c r="CL1087" s="7"/>
      <c r="CM1087" s="7"/>
      <c r="CN1087" s="7"/>
      <c r="CO1087" s="7"/>
      <c r="CP1087" s="7"/>
      <c r="CQ1087" s="7"/>
      <c r="CR1087" s="7"/>
      <c r="CS1087" s="7"/>
      <c r="CT1087" s="7"/>
      <c r="CU1087" s="7"/>
      <c r="CV1087" s="7"/>
    </row>
    <row r="1088" spans="1:100" s="8" customFormat="1" ht="43.5" customHeight="1" x14ac:dyDescent="0.25">
      <c r="A1088" s="250" t="s">
        <v>11</v>
      </c>
      <c r="B1088" s="250" t="s">
        <v>998</v>
      </c>
      <c r="C1088" s="354" t="s">
        <v>920</v>
      </c>
      <c r="D1088" s="247"/>
      <c r="E1088" s="247" t="s">
        <v>388</v>
      </c>
      <c r="F1088" s="366" t="s">
        <v>929</v>
      </c>
      <c r="G1088" s="356" t="s">
        <v>932</v>
      </c>
      <c r="H1088" s="249" t="s">
        <v>48</v>
      </c>
      <c r="I1088" s="286">
        <v>340807</v>
      </c>
      <c r="J1088" s="286">
        <f>-K2570/0.0833333333333333</f>
        <v>0</v>
      </c>
      <c r="K1088" s="286"/>
      <c r="L1088" s="282">
        <v>42627</v>
      </c>
      <c r="M1088" s="282">
        <v>42659</v>
      </c>
      <c r="N1088" s="282">
        <v>43388</v>
      </c>
      <c r="O1088" s="327">
        <f>YEAR(N1088)</f>
        <v>2018</v>
      </c>
      <c r="P1088" s="323">
        <f>MONTH(N1088)</f>
        <v>10</v>
      </c>
      <c r="Q1088" s="328" t="str">
        <f>IF(P1088&gt;9,CONCATENATE(O1088,P1088),CONCATENATE(O1088,"0",P1088))</f>
        <v>201810</v>
      </c>
      <c r="R1088" s="354">
        <v>0</v>
      </c>
      <c r="S1088" s="268">
        <v>0</v>
      </c>
      <c r="T1088" s="268">
        <v>0</v>
      </c>
      <c r="U1088" s="261"/>
      <c r="V1088" s="345"/>
      <c r="W1088" s="345"/>
      <c r="X1088" s="345"/>
      <c r="Y1088" s="250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88" s="348"/>
      <c r="AA1088" s="348"/>
      <c r="AB1088" s="348"/>
      <c r="AC1088" s="348"/>
      <c r="AD1088" s="348"/>
      <c r="AE1088" s="348"/>
      <c r="AF1088" s="348"/>
      <c r="AG1088" s="348"/>
      <c r="AH1088" s="348"/>
      <c r="AI1088" s="348"/>
      <c r="AJ1088" s="348"/>
      <c r="AK1088" s="348"/>
      <c r="AL1088" s="348"/>
      <c r="AM1088" s="348"/>
      <c r="AN1088" s="348"/>
      <c r="AO1088" s="348"/>
      <c r="AP1088" s="348"/>
      <c r="AQ1088" s="348"/>
    </row>
    <row r="1089" spans="1:430" s="8" customFormat="1" ht="43.5" customHeight="1" x14ac:dyDescent="0.25">
      <c r="A1089" s="235" t="s">
        <v>11</v>
      </c>
      <c r="B1089" s="235" t="s">
        <v>998</v>
      </c>
      <c r="C1089" s="354" t="s">
        <v>920</v>
      </c>
      <c r="D1089" s="244"/>
      <c r="E1089" s="244" t="s">
        <v>385</v>
      </c>
      <c r="F1089" s="359" t="s">
        <v>929</v>
      </c>
      <c r="G1089" s="246" t="s">
        <v>482</v>
      </c>
      <c r="H1089" s="355" t="s">
        <v>930</v>
      </c>
      <c r="I1089" s="285">
        <v>496355</v>
      </c>
      <c r="J1089" s="285">
        <f>-K2571/0.0833333333333333</f>
        <v>0</v>
      </c>
      <c r="K1089" s="285"/>
      <c r="L1089" s="280">
        <v>42627</v>
      </c>
      <c r="M1089" s="280">
        <v>42293</v>
      </c>
      <c r="N1089" s="280">
        <v>43388</v>
      </c>
      <c r="O1089" s="329">
        <f>YEAR(N1089)</f>
        <v>2018</v>
      </c>
      <c r="P1089" s="323">
        <f>MONTH(N1089)</f>
        <v>10</v>
      </c>
      <c r="Q1089" s="330" t="str">
        <f>IF(P1089&gt;9,CONCATENATE(O1089,P1089),CONCATENATE(O1089,"0",P1089))</f>
        <v>201810</v>
      </c>
      <c r="R1089" s="354">
        <v>0</v>
      </c>
      <c r="S1089" s="267">
        <v>0</v>
      </c>
      <c r="T1089" s="267">
        <v>0</v>
      </c>
      <c r="U1089" s="261"/>
      <c r="V1089" s="345"/>
      <c r="W1089" s="345"/>
      <c r="X1089" s="345"/>
      <c r="Y1089" s="250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89" s="422"/>
      <c r="AA1089" s="349"/>
      <c r="AB1089" s="349"/>
      <c r="AC1089" s="349"/>
      <c r="AD1089" s="349"/>
      <c r="AE1089" s="349"/>
      <c r="AF1089" s="349"/>
      <c r="AG1089" s="349"/>
      <c r="AH1089" s="349"/>
      <c r="AI1089" s="349"/>
      <c r="AJ1089" s="349"/>
      <c r="AK1089" s="349"/>
      <c r="AL1089" s="349"/>
      <c r="AM1089" s="349"/>
      <c r="AN1089" s="349"/>
      <c r="AO1089" s="349"/>
      <c r="AP1089" s="349"/>
      <c r="AQ1089" s="349"/>
      <c r="AR1089" s="7"/>
      <c r="AS1089" s="7"/>
      <c r="AT1089" s="7"/>
      <c r="AU1089" s="7"/>
      <c r="AV1089" s="7"/>
      <c r="AW1089" s="7"/>
      <c r="AX1089" s="7"/>
      <c r="AY1089" s="7"/>
      <c r="AZ1089" s="7"/>
      <c r="BA1089" s="7"/>
      <c r="BB1089" s="7"/>
      <c r="BC1089" s="7"/>
      <c r="BD1089" s="7"/>
      <c r="BE1089" s="7"/>
      <c r="BF1089" s="7"/>
      <c r="BG1089" s="7"/>
      <c r="BH1089" s="7"/>
      <c r="BI1089" s="7"/>
      <c r="BJ1089" s="7"/>
      <c r="BK1089" s="7"/>
      <c r="BL1089" s="7"/>
      <c r="BM1089" s="7"/>
      <c r="BN1089" s="7"/>
      <c r="BO1089" s="7"/>
      <c r="BP1089" s="7"/>
      <c r="BQ1089" s="7"/>
      <c r="BR1089" s="7"/>
      <c r="BS1089" s="7"/>
      <c r="BT1089" s="7"/>
      <c r="BU1089" s="7"/>
      <c r="BV1089" s="7"/>
      <c r="BW1089" s="7"/>
      <c r="BX1089" s="7"/>
      <c r="BY1089" s="7"/>
      <c r="BZ1089" s="7"/>
      <c r="CA1089" s="7"/>
      <c r="CB1089" s="7"/>
      <c r="CC1089" s="7"/>
      <c r="CD1089" s="7"/>
      <c r="CE1089" s="7"/>
      <c r="CF1089" s="7"/>
      <c r="CG1089" s="7"/>
      <c r="CH1089" s="7"/>
      <c r="CI1089" s="7"/>
      <c r="CJ1089" s="7"/>
      <c r="CK1089" s="7"/>
      <c r="CL1089" s="7"/>
      <c r="CM1089" s="7"/>
      <c r="CN1089" s="7"/>
      <c r="CO1089" s="7"/>
      <c r="CP1089" s="7"/>
      <c r="CQ1089" s="7"/>
      <c r="CR1089" s="7"/>
      <c r="CS1089" s="7"/>
      <c r="CT1089" s="7"/>
      <c r="CU1089" s="7"/>
      <c r="CV1089" s="7"/>
    </row>
    <row r="1090" spans="1:430" s="8" customFormat="1" ht="43.5" customHeight="1" x14ac:dyDescent="0.25">
      <c r="A1090" s="235" t="s">
        <v>11</v>
      </c>
      <c r="B1090" s="235" t="s">
        <v>998</v>
      </c>
      <c r="C1090" s="354" t="s">
        <v>920</v>
      </c>
      <c r="D1090" s="244"/>
      <c r="E1090" s="244" t="s">
        <v>385</v>
      </c>
      <c r="F1090" s="359" t="s">
        <v>929</v>
      </c>
      <c r="G1090" s="246" t="s">
        <v>482</v>
      </c>
      <c r="H1090" s="355" t="s">
        <v>931</v>
      </c>
      <c r="I1090" s="285">
        <v>278131</v>
      </c>
      <c r="J1090" s="285">
        <f>-K2572/0.0833333333333333</f>
        <v>0</v>
      </c>
      <c r="K1090" s="285"/>
      <c r="L1090" s="280">
        <v>42627</v>
      </c>
      <c r="M1090" s="280">
        <v>42293</v>
      </c>
      <c r="N1090" s="280">
        <v>43388</v>
      </c>
      <c r="O1090" s="329">
        <f>YEAR(N1090)</f>
        <v>2018</v>
      </c>
      <c r="P1090" s="323">
        <f>MONTH(N1090)</f>
        <v>10</v>
      </c>
      <c r="Q1090" s="330" t="str">
        <f>IF(P1090&gt;9,CONCATENATE(O1090,P1090),CONCATENATE(O1090,"0",P1090))</f>
        <v>201810</v>
      </c>
      <c r="R1090" s="354">
        <v>0</v>
      </c>
      <c r="S1090" s="267">
        <v>0</v>
      </c>
      <c r="T1090" s="267">
        <v>0</v>
      </c>
      <c r="U1090" s="261"/>
      <c r="V1090" s="343"/>
      <c r="W1090" s="345"/>
      <c r="X1090" s="344"/>
      <c r="Y1090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90" s="348"/>
      <c r="AA1090" s="349"/>
      <c r="AB1090" s="349"/>
      <c r="AC1090" s="349"/>
      <c r="AD1090" s="349"/>
      <c r="AE1090" s="349"/>
      <c r="AF1090" s="349"/>
      <c r="AG1090" s="349"/>
      <c r="AH1090" s="349"/>
      <c r="AI1090" s="349"/>
      <c r="AJ1090" s="349"/>
      <c r="AK1090" s="349"/>
      <c r="AL1090" s="349"/>
      <c r="AM1090" s="349"/>
      <c r="AN1090" s="349"/>
      <c r="AO1090" s="349"/>
      <c r="AP1090" s="349"/>
      <c r="AQ1090" s="349"/>
    </row>
    <row r="1091" spans="1:430" s="8" customFormat="1" ht="43.5" customHeight="1" x14ac:dyDescent="0.25">
      <c r="A1091" s="250" t="s">
        <v>11</v>
      </c>
      <c r="B1091" s="250" t="s">
        <v>998</v>
      </c>
      <c r="C1091" s="354" t="s">
        <v>920</v>
      </c>
      <c r="D1091" s="247" t="s">
        <v>747</v>
      </c>
      <c r="E1091" s="244" t="s">
        <v>406</v>
      </c>
      <c r="F1091" s="245" t="s">
        <v>14</v>
      </c>
      <c r="G1091" s="246" t="s">
        <v>15</v>
      </c>
      <c r="H1091" s="246" t="s">
        <v>748</v>
      </c>
      <c r="I1091" s="286">
        <v>0</v>
      </c>
      <c r="J1091" s="286">
        <f>-K2579/0.0833333333333333</f>
        <v>0</v>
      </c>
      <c r="K1091" s="286"/>
      <c r="L1091" s="372">
        <v>41647</v>
      </c>
      <c r="M1091" s="280">
        <v>41597</v>
      </c>
      <c r="N1091" s="281">
        <v>43422</v>
      </c>
      <c r="O1091" s="323">
        <f>YEAR(N1091)</f>
        <v>2018</v>
      </c>
      <c r="P1091" s="323">
        <f>MONTH(N1091)</f>
        <v>11</v>
      </c>
      <c r="Q1091" s="324" t="str">
        <f>IF(P1091&gt;9,CONCATENATE(O1091,P1091),CONCATENATE(O1091,"0",P1091))</f>
        <v>201811</v>
      </c>
      <c r="R1091" s="235">
        <v>0</v>
      </c>
      <c r="S1091" s="267">
        <v>0</v>
      </c>
      <c r="T1091" s="267">
        <v>0</v>
      </c>
      <c r="U1091" s="357"/>
      <c r="V1091" s="343"/>
      <c r="W1091" s="345"/>
      <c r="X1091" s="343"/>
      <c r="Y1091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91" s="422"/>
      <c r="AA1091" s="349"/>
      <c r="AB1091" s="349"/>
      <c r="AC1091" s="349"/>
      <c r="AD1091" s="349"/>
      <c r="AE1091" s="349"/>
      <c r="AF1091" s="349"/>
      <c r="AG1091" s="349"/>
      <c r="AH1091" s="349"/>
      <c r="AI1091" s="349"/>
      <c r="AJ1091" s="349"/>
      <c r="AK1091" s="349"/>
      <c r="AL1091" s="349"/>
      <c r="AM1091" s="349"/>
      <c r="AN1091" s="349"/>
      <c r="AO1091" s="349"/>
      <c r="AP1091" s="349"/>
      <c r="AQ1091" s="349"/>
      <c r="AR1091" s="7"/>
      <c r="AS1091" s="7"/>
      <c r="AT1091" s="7"/>
      <c r="AU1091" s="7"/>
      <c r="AV1091" s="7"/>
      <c r="AW1091" s="7"/>
      <c r="AX1091" s="7"/>
      <c r="AY1091" s="7"/>
      <c r="AZ1091" s="7"/>
      <c r="BA1091" s="7"/>
      <c r="BB1091" s="7"/>
      <c r="BC1091" s="7"/>
      <c r="BD1091" s="7"/>
      <c r="BE1091" s="7"/>
      <c r="BF1091" s="7"/>
      <c r="BG1091" s="7"/>
      <c r="BH1091" s="7"/>
      <c r="BI1091" s="7"/>
      <c r="BJ1091" s="7"/>
      <c r="BK1091" s="7"/>
      <c r="BL1091" s="7"/>
      <c r="BM1091" s="7"/>
      <c r="BN1091" s="7"/>
      <c r="BO1091" s="7"/>
      <c r="BP1091" s="7"/>
      <c r="BQ1091" s="7"/>
      <c r="BR1091" s="7"/>
      <c r="BS1091" s="7"/>
      <c r="BT1091" s="7"/>
      <c r="BU1091" s="7"/>
      <c r="BV1091" s="7"/>
      <c r="BW1091" s="7"/>
      <c r="BX1091" s="7"/>
      <c r="BY1091" s="7"/>
      <c r="BZ1091" s="7"/>
      <c r="CA1091" s="7"/>
      <c r="CB1091" s="7"/>
      <c r="CC1091" s="7"/>
      <c r="CD1091" s="7"/>
      <c r="CE1091" s="7"/>
      <c r="CF1091" s="7"/>
      <c r="CG1091" s="7"/>
      <c r="CH1091" s="7"/>
      <c r="CI1091" s="7"/>
      <c r="CJ1091" s="7"/>
      <c r="CK1091" s="7"/>
      <c r="CL1091" s="7"/>
      <c r="CM1091" s="7"/>
      <c r="CN1091" s="7"/>
      <c r="CO1091" s="7"/>
      <c r="CP1091" s="7"/>
      <c r="CQ1091" s="7"/>
      <c r="CR1091" s="7"/>
      <c r="CS1091" s="7"/>
      <c r="CT1091" s="7"/>
      <c r="CU1091" s="7"/>
      <c r="CV1091" s="7"/>
    </row>
    <row r="1092" spans="1:430" s="8" customFormat="1" ht="43.5" customHeight="1" x14ac:dyDescent="0.25">
      <c r="A1092" s="311" t="s">
        <v>11</v>
      </c>
      <c r="B1092" s="369" t="s">
        <v>998</v>
      </c>
      <c r="C1092" s="398" t="s">
        <v>920</v>
      </c>
      <c r="D1092" s="314" t="s">
        <v>3091</v>
      </c>
      <c r="E1092" s="314" t="s">
        <v>382</v>
      </c>
      <c r="F1092" s="307" t="s">
        <v>3092</v>
      </c>
      <c r="G1092" s="313" t="s">
        <v>3093</v>
      </c>
      <c r="H1092" s="313" t="s">
        <v>3094</v>
      </c>
      <c r="I1092" s="316">
        <v>15557.41</v>
      </c>
      <c r="J1092" s="316">
        <f>-K2756/0.0833333333333333</f>
        <v>0</v>
      </c>
      <c r="K1092" s="316"/>
      <c r="L1092" s="317" t="s">
        <v>328</v>
      </c>
      <c r="M1092" s="317">
        <v>42710</v>
      </c>
      <c r="N1092" s="318">
        <v>43439</v>
      </c>
      <c r="O1092" s="336">
        <f>YEAR(N1092)</f>
        <v>2018</v>
      </c>
      <c r="P1092" s="336">
        <f>MONTH(N1092)</f>
        <v>12</v>
      </c>
      <c r="Q1092" s="326" t="str">
        <f>IF(P1092&gt;9,CONCATENATE(O1092,P1092),CONCATENATE(O1092,"0",P1092))</f>
        <v>201812</v>
      </c>
      <c r="R1092" s="311" t="s">
        <v>44</v>
      </c>
      <c r="S1092" s="319">
        <v>0</v>
      </c>
      <c r="T1092" s="319">
        <v>0</v>
      </c>
      <c r="U1092" s="313"/>
      <c r="V1092" s="360"/>
      <c r="W1092" s="360"/>
      <c r="X1092" s="360"/>
      <c r="Y1092" s="364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92" s="385"/>
      <c r="AA1092" s="363"/>
      <c r="AB1092" s="363"/>
      <c r="AC1092" s="363"/>
      <c r="AD1092" s="363"/>
      <c r="AE1092" s="363"/>
      <c r="AF1092" s="363"/>
      <c r="AG1092" s="363"/>
      <c r="AH1092" s="363"/>
      <c r="AI1092" s="363"/>
      <c r="AJ1092" s="363"/>
      <c r="AK1092" s="363"/>
      <c r="AL1092" s="363"/>
      <c r="AM1092" s="363"/>
      <c r="AN1092" s="363"/>
      <c r="AO1092" s="363"/>
      <c r="AP1092" s="363"/>
      <c r="AQ1092" s="363"/>
    </row>
    <row r="1093" spans="1:430" s="8" customFormat="1" ht="43.5" customHeight="1" x14ac:dyDescent="0.25">
      <c r="A1093" s="354" t="s">
        <v>11</v>
      </c>
      <c r="B1093" s="354" t="s">
        <v>998</v>
      </c>
      <c r="C1093" s="370" t="s">
        <v>920</v>
      </c>
      <c r="D1093" s="358" t="s">
        <v>2477</v>
      </c>
      <c r="E1093" s="365" t="s">
        <v>385</v>
      </c>
      <c r="F1093" s="366" t="s">
        <v>960</v>
      </c>
      <c r="G1093" s="356" t="s">
        <v>962</v>
      </c>
      <c r="H1093" s="356" t="s">
        <v>961</v>
      </c>
      <c r="I1093" s="388">
        <v>13850000</v>
      </c>
      <c r="J1093" s="388">
        <f>-K2578/0.0833333333333333</f>
        <v>0</v>
      </c>
      <c r="K1093" s="388"/>
      <c r="L1093" s="372">
        <v>42347</v>
      </c>
      <c r="M1093" s="372">
        <v>42370</v>
      </c>
      <c r="N1093" s="367">
        <v>43465</v>
      </c>
      <c r="O1093" s="389">
        <f>YEAR(N1093)</f>
        <v>2018</v>
      </c>
      <c r="P1093" s="374">
        <f>MONTH(N1093)</f>
        <v>12</v>
      </c>
      <c r="Q1093" s="390" t="str">
        <f>IF(P1093&gt;9,CONCATENATE(O1093,P1093),CONCATENATE(O1093,"0",P1093))</f>
        <v>201812</v>
      </c>
      <c r="R1093" s="354">
        <v>0</v>
      </c>
      <c r="S1093" s="391">
        <v>0.15</v>
      </c>
      <c r="T1093" s="391">
        <v>0.08</v>
      </c>
      <c r="U1093" s="355"/>
      <c r="V1093" s="349"/>
      <c r="W1093" s="348"/>
      <c r="X1093" s="349"/>
      <c r="Y1093" s="37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93" s="348"/>
      <c r="AA1093" s="349"/>
      <c r="AB1093" s="349"/>
      <c r="AC1093" s="349"/>
      <c r="AD1093" s="349"/>
      <c r="AE1093" s="349"/>
      <c r="AF1093" s="349"/>
      <c r="AG1093" s="349"/>
      <c r="AH1093" s="349"/>
      <c r="AI1093" s="349"/>
      <c r="AJ1093" s="349"/>
      <c r="AK1093" s="349"/>
      <c r="AL1093" s="349"/>
      <c r="AM1093" s="349"/>
      <c r="AN1093" s="349"/>
      <c r="AO1093" s="349"/>
      <c r="AP1093" s="349"/>
      <c r="AQ1093" s="349"/>
    </row>
    <row r="1094" spans="1:430" s="8" customFormat="1" ht="43.5" customHeight="1" x14ac:dyDescent="0.25">
      <c r="A1094" s="379" t="s">
        <v>11</v>
      </c>
      <c r="B1094" s="369" t="s">
        <v>998</v>
      </c>
      <c r="C1094" s="354" t="s">
        <v>920</v>
      </c>
      <c r="D1094" s="247"/>
      <c r="E1094" s="247" t="s">
        <v>382</v>
      </c>
      <c r="F1094" s="366" t="s">
        <v>1708</v>
      </c>
      <c r="G1094" s="249" t="s">
        <v>461</v>
      </c>
      <c r="H1094" s="249" t="s">
        <v>59</v>
      </c>
      <c r="I1094" s="286">
        <v>104375</v>
      </c>
      <c r="J1094" s="286">
        <f>-K2611/0.0833333333333333</f>
        <v>0</v>
      </c>
      <c r="K1094" s="286"/>
      <c r="L1094" s="282">
        <v>41997</v>
      </c>
      <c r="M1094" s="282">
        <v>42005</v>
      </c>
      <c r="N1094" s="282">
        <v>43465</v>
      </c>
      <c r="O1094" s="327">
        <f>YEAR(N1094)</f>
        <v>2018</v>
      </c>
      <c r="P1094" s="323">
        <f>MONTH(N1094)</f>
        <v>12</v>
      </c>
      <c r="Q1094" s="328" t="str">
        <f>IF(P1094&gt;9,CONCATENATE(O1094,P1094),CONCATENATE(O1094,"0",P1094))</f>
        <v>201812</v>
      </c>
      <c r="R1094" s="354" t="s">
        <v>44</v>
      </c>
      <c r="S1094" s="268">
        <v>0</v>
      </c>
      <c r="T1094" s="268">
        <v>0</v>
      </c>
      <c r="U1094" s="261"/>
      <c r="V1094" s="343"/>
      <c r="W1094" s="345"/>
      <c r="X1094" s="343"/>
      <c r="Y1094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94" s="348"/>
      <c r="AA1094" s="349"/>
      <c r="AB1094" s="349"/>
      <c r="AC1094" s="349"/>
      <c r="AD1094" s="349"/>
      <c r="AE1094" s="349"/>
      <c r="AF1094" s="349"/>
      <c r="AG1094" s="349"/>
      <c r="AH1094" s="349"/>
      <c r="AI1094" s="349"/>
      <c r="AJ1094" s="349"/>
      <c r="AK1094" s="349"/>
      <c r="AL1094" s="349"/>
      <c r="AM1094" s="349"/>
      <c r="AN1094" s="349"/>
      <c r="AO1094" s="349"/>
      <c r="AP1094" s="349"/>
      <c r="AQ1094" s="349"/>
    </row>
    <row r="1095" spans="1:430" s="8" customFormat="1" ht="43.5" customHeight="1" x14ac:dyDescent="0.25">
      <c r="A1095" s="354" t="s">
        <v>11</v>
      </c>
      <c r="B1095" s="235" t="s">
        <v>998</v>
      </c>
      <c r="C1095" s="354" t="s">
        <v>920</v>
      </c>
      <c r="D1095" s="358"/>
      <c r="E1095" s="244" t="s">
        <v>385</v>
      </c>
      <c r="F1095" s="359" t="s">
        <v>3033</v>
      </c>
      <c r="G1095" s="362" t="s">
        <v>3034</v>
      </c>
      <c r="H1095" s="362" t="s">
        <v>3035</v>
      </c>
      <c r="I1095" s="285">
        <v>1500000</v>
      </c>
      <c r="J1095" s="285">
        <f>-K2713/0.0833333333333333</f>
        <v>0</v>
      </c>
      <c r="K1095" s="285"/>
      <c r="L1095" s="280">
        <v>42704</v>
      </c>
      <c r="M1095" s="280">
        <v>42704</v>
      </c>
      <c r="N1095" s="281">
        <v>43798</v>
      </c>
      <c r="O1095" s="323">
        <f>YEAR(N1095)</f>
        <v>2019</v>
      </c>
      <c r="P1095" s="323">
        <f>MONTH(N1095)</f>
        <v>11</v>
      </c>
      <c r="Q1095" s="324" t="str">
        <f>IF(P1095&gt;9,CONCATENATE(O1095,P1095),CONCATENATE(O1095,"0",P1095))</f>
        <v>201911</v>
      </c>
      <c r="R1095" s="354" t="s">
        <v>44</v>
      </c>
      <c r="S1095" s="267">
        <v>0</v>
      </c>
      <c r="T1095" s="267">
        <v>0</v>
      </c>
      <c r="U1095" s="356"/>
      <c r="V1095" s="343"/>
      <c r="W1095" s="345"/>
      <c r="X1095" s="344" t="s">
        <v>911</v>
      </c>
      <c r="Y1095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1095" s="422"/>
      <c r="AA1095" s="349"/>
      <c r="AB1095" s="349"/>
      <c r="AC1095" s="349"/>
      <c r="AD1095" s="349"/>
      <c r="AE1095" s="349"/>
      <c r="AF1095" s="349"/>
      <c r="AG1095" s="349"/>
      <c r="AH1095" s="349"/>
      <c r="AI1095" s="349"/>
      <c r="AJ1095" s="349"/>
      <c r="AK1095" s="349"/>
      <c r="AL1095" s="349"/>
      <c r="AM1095" s="349"/>
      <c r="AN1095" s="349"/>
      <c r="AO1095" s="349"/>
      <c r="AP1095" s="349"/>
      <c r="AQ1095" s="349"/>
      <c r="AR1095" s="7"/>
      <c r="AS1095" s="7"/>
      <c r="AT1095" s="7"/>
      <c r="AU1095" s="7"/>
      <c r="AV1095" s="7"/>
      <c r="AW1095" s="7"/>
      <c r="AX1095" s="7"/>
      <c r="AY1095" s="7"/>
      <c r="AZ1095" s="7"/>
      <c r="BA1095" s="7"/>
      <c r="BB1095" s="7"/>
      <c r="BC1095" s="7"/>
      <c r="BD1095" s="7"/>
      <c r="BE1095" s="7"/>
      <c r="BF1095" s="7"/>
      <c r="BG1095" s="7"/>
      <c r="BH1095" s="7"/>
      <c r="BI1095" s="7"/>
      <c r="BJ1095" s="7"/>
      <c r="BK1095" s="7"/>
      <c r="BL1095" s="7"/>
      <c r="BM1095" s="7"/>
      <c r="BN1095" s="7"/>
      <c r="BO1095" s="7"/>
      <c r="BP1095" s="7"/>
      <c r="BQ1095" s="7"/>
      <c r="BR1095" s="7"/>
      <c r="BS1095" s="7"/>
      <c r="BT1095" s="7"/>
      <c r="BU1095" s="7"/>
      <c r="BV1095" s="7"/>
      <c r="BW1095" s="7"/>
      <c r="BX1095" s="7"/>
      <c r="BY1095" s="7"/>
      <c r="BZ1095" s="7"/>
      <c r="CA1095" s="7"/>
      <c r="CB1095" s="7"/>
      <c r="CC1095" s="7"/>
      <c r="CD1095" s="7"/>
      <c r="CE1095" s="7"/>
      <c r="CF1095" s="7"/>
      <c r="CG1095" s="7"/>
      <c r="CH1095" s="7"/>
      <c r="CI1095" s="7"/>
      <c r="CJ1095" s="7"/>
      <c r="CK1095" s="7"/>
      <c r="CL1095" s="7"/>
      <c r="CM1095" s="7"/>
      <c r="CN1095" s="7"/>
      <c r="CO1095" s="7"/>
      <c r="CP1095" s="7"/>
      <c r="CQ1095" s="7"/>
      <c r="CR1095" s="7"/>
      <c r="CS1095" s="7"/>
      <c r="CT1095" s="7"/>
      <c r="CU1095" s="7"/>
      <c r="CV1095" s="7"/>
    </row>
    <row r="1096" spans="1:430" s="8" customFormat="1" ht="43.5" customHeight="1" x14ac:dyDescent="0.25">
      <c r="A1096" s="379" t="s">
        <v>11</v>
      </c>
      <c r="B1096" s="382" t="s">
        <v>998</v>
      </c>
      <c r="C1096" s="370" t="s">
        <v>920</v>
      </c>
      <c r="D1096" s="365"/>
      <c r="E1096" s="365" t="s">
        <v>2908</v>
      </c>
      <c r="F1096" s="366" t="s">
        <v>2909</v>
      </c>
      <c r="G1096" s="356" t="s">
        <v>2910</v>
      </c>
      <c r="H1096" s="356" t="s">
        <v>2911</v>
      </c>
      <c r="I1096" s="388">
        <v>739980</v>
      </c>
      <c r="J1096" s="388">
        <f>-K2742/0.0833333333333333</f>
        <v>0</v>
      </c>
      <c r="K1096" s="388"/>
      <c r="L1096" s="367">
        <v>42676</v>
      </c>
      <c r="M1096" s="367">
        <v>42705</v>
      </c>
      <c r="N1096" s="367">
        <v>43799</v>
      </c>
      <c r="O1096" s="389">
        <f>YEAR(N1096)</f>
        <v>2019</v>
      </c>
      <c r="P1096" s="374">
        <f>MONTH(N1096)</f>
        <v>11</v>
      </c>
      <c r="Q1096" s="390" t="str">
        <f>IF(P1096&gt;9,CONCATENATE(O1096,P1096),CONCATENATE(O1096,"0",P1096))</f>
        <v>201911</v>
      </c>
      <c r="R1096" s="354" t="s">
        <v>89</v>
      </c>
      <c r="S1096" s="391">
        <v>0.2</v>
      </c>
      <c r="T1096" s="391">
        <v>0.1</v>
      </c>
      <c r="U1096" s="356"/>
      <c r="V1096" s="349"/>
      <c r="W1096" s="348"/>
      <c r="X1096" s="349"/>
      <c r="Y1096" s="377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96" s="348"/>
      <c r="AA1096" s="348"/>
      <c r="AB1096" s="348"/>
      <c r="AC1096" s="348"/>
      <c r="AD1096" s="348"/>
      <c r="AE1096" s="348"/>
      <c r="AF1096" s="348"/>
      <c r="AG1096" s="348"/>
      <c r="AH1096" s="348"/>
      <c r="AI1096" s="348"/>
      <c r="AJ1096" s="348"/>
      <c r="AK1096" s="348"/>
      <c r="AL1096" s="348"/>
      <c r="AM1096" s="348"/>
      <c r="AN1096" s="348"/>
      <c r="AO1096" s="348"/>
      <c r="AP1096" s="348"/>
      <c r="AQ1096" s="348"/>
    </row>
    <row r="1097" spans="1:430" s="8" customFormat="1" ht="43.5" customHeight="1" x14ac:dyDescent="0.25">
      <c r="A1097" s="250" t="s">
        <v>11</v>
      </c>
      <c r="B1097" s="250" t="s">
        <v>998</v>
      </c>
      <c r="C1097" s="354" t="s">
        <v>920</v>
      </c>
      <c r="D1097" s="247"/>
      <c r="E1097" s="247" t="s">
        <v>380</v>
      </c>
      <c r="F1097" s="359" t="s">
        <v>2042</v>
      </c>
      <c r="G1097" s="249" t="s">
        <v>617</v>
      </c>
      <c r="H1097" s="249" t="s">
        <v>137</v>
      </c>
      <c r="I1097" s="286">
        <v>9000000</v>
      </c>
      <c r="J1097" s="286">
        <f>-K2579/0.0833333333333333</f>
        <v>0</v>
      </c>
      <c r="K1097" s="286"/>
      <c r="L1097" s="282">
        <v>42242</v>
      </c>
      <c r="M1097" s="282">
        <v>42214</v>
      </c>
      <c r="N1097" s="282">
        <v>44040</v>
      </c>
      <c r="O1097" s="327">
        <f>YEAR(N1097)</f>
        <v>2020</v>
      </c>
      <c r="P1097" s="323">
        <f>MONTH(N1097)</f>
        <v>7</v>
      </c>
      <c r="Q1097" s="328" t="str">
        <f>IF(P1097&gt;9,CONCATENATE(O1097,P1097),CONCATENATE(O1097,"0",P1097))</f>
        <v>202007</v>
      </c>
      <c r="R1097" s="354" t="s">
        <v>268</v>
      </c>
      <c r="S1097" s="268">
        <v>0.05</v>
      </c>
      <c r="T1097" s="268">
        <v>0</v>
      </c>
      <c r="U1097" s="255"/>
      <c r="V1097" s="343"/>
      <c r="W1097" s="345"/>
      <c r="X1097" s="344"/>
      <c r="Y1097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97" s="422"/>
      <c r="AA1097" s="349"/>
      <c r="AB1097" s="349"/>
      <c r="AC1097" s="349"/>
      <c r="AD1097" s="349"/>
      <c r="AE1097" s="349"/>
      <c r="AF1097" s="349"/>
      <c r="AG1097" s="349"/>
      <c r="AH1097" s="349"/>
      <c r="AI1097" s="349"/>
      <c r="AJ1097" s="349"/>
      <c r="AK1097" s="349"/>
      <c r="AL1097" s="349"/>
      <c r="AM1097" s="349"/>
      <c r="AN1097" s="349"/>
      <c r="AO1097" s="349"/>
      <c r="AP1097" s="349"/>
      <c r="AQ1097" s="349"/>
    </row>
    <row r="1098" spans="1:430" s="8" customFormat="1" ht="43.5" customHeight="1" x14ac:dyDescent="0.25">
      <c r="A1098" s="354" t="s">
        <v>11</v>
      </c>
      <c r="B1098" s="354" t="s">
        <v>998</v>
      </c>
      <c r="C1098" s="354" t="s">
        <v>920</v>
      </c>
      <c r="D1098" s="244"/>
      <c r="E1098" s="247" t="s">
        <v>398</v>
      </c>
      <c r="F1098" s="359" t="s">
        <v>2021</v>
      </c>
      <c r="G1098" s="355" t="s">
        <v>2022</v>
      </c>
      <c r="H1098" s="355" t="s">
        <v>2023</v>
      </c>
      <c r="I1098" s="286">
        <v>0</v>
      </c>
      <c r="J1098" s="286">
        <f>-K2676/0.0833333333333333</f>
        <v>0</v>
      </c>
      <c r="K1098" s="286"/>
      <c r="L1098" s="280">
        <v>42235</v>
      </c>
      <c r="M1098" s="280">
        <v>42248</v>
      </c>
      <c r="N1098" s="281">
        <v>44074</v>
      </c>
      <c r="O1098" s="323">
        <f>YEAR(N1098)</f>
        <v>2020</v>
      </c>
      <c r="P1098" s="323">
        <f>MONTH(N1098)</f>
        <v>8</v>
      </c>
      <c r="Q1098" s="324" t="str">
        <f>IF(P1098&gt;9,CONCATENATE(O1098,P1098),CONCATENATE(O1098,"0",P1098))</f>
        <v>202008</v>
      </c>
      <c r="R1098" s="354" t="s">
        <v>91</v>
      </c>
      <c r="S1098" s="268">
        <v>0</v>
      </c>
      <c r="T1098" s="268">
        <v>0</v>
      </c>
      <c r="U1098" s="249"/>
      <c r="V1098" s="345"/>
      <c r="W1098" s="345"/>
      <c r="X1098" s="345"/>
      <c r="Y1098" s="250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098" s="348"/>
      <c r="AA1098" s="348"/>
      <c r="AB1098" s="348"/>
      <c r="AC1098" s="348"/>
      <c r="AD1098" s="348"/>
      <c r="AE1098" s="348"/>
      <c r="AF1098" s="348"/>
      <c r="AG1098" s="348"/>
      <c r="AH1098" s="348"/>
      <c r="AI1098" s="348"/>
      <c r="AJ1098" s="348"/>
      <c r="AK1098" s="348"/>
      <c r="AL1098" s="348"/>
      <c r="AM1098" s="348"/>
      <c r="AN1098" s="348"/>
      <c r="AO1098" s="348"/>
      <c r="AP1098" s="348"/>
      <c r="AQ1098" s="348"/>
      <c r="AR1098" s="7"/>
      <c r="AS1098" s="7"/>
      <c r="AT1098" s="7"/>
      <c r="AU1098" s="7"/>
      <c r="AV1098" s="7"/>
      <c r="AW1098" s="7"/>
      <c r="AX1098" s="7"/>
      <c r="AY1098" s="7"/>
      <c r="AZ1098" s="7"/>
      <c r="BA1098" s="7"/>
      <c r="BB1098" s="7"/>
      <c r="BC1098" s="7"/>
      <c r="BD1098" s="7"/>
      <c r="BE1098" s="7"/>
      <c r="BF1098" s="7"/>
      <c r="BG1098" s="7"/>
      <c r="BH1098" s="7"/>
      <c r="BI1098" s="7"/>
      <c r="BJ1098" s="7"/>
      <c r="BK1098" s="7"/>
      <c r="BL1098" s="7"/>
      <c r="BM1098" s="7"/>
      <c r="BN1098" s="7"/>
      <c r="BO1098" s="7"/>
      <c r="BP1098" s="7"/>
      <c r="BQ1098" s="7"/>
      <c r="BR1098" s="7"/>
      <c r="BS1098" s="7"/>
      <c r="BT1098" s="7"/>
      <c r="BU1098" s="7"/>
      <c r="BV1098" s="7"/>
      <c r="BW1098" s="7"/>
      <c r="BX1098" s="7"/>
      <c r="BY1098" s="7"/>
      <c r="BZ1098" s="7"/>
      <c r="CA1098" s="7"/>
      <c r="CB1098" s="7"/>
      <c r="CC1098" s="7"/>
      <c r="CD1098" s="7"/>
      <c r="CE1098" s="7"/>
      <c r="CF1098" s="7"/>
      <c r="CG1098" s="7"/>
      <c r="CH1098" s="7"/>
      <c r="CI1098" s="7"/>
      <c r="CJ1098" s="7"/>
      <c r="CK1098" s="7"/>
      <c r="CL1098" s="7"/>
      <c r="CM1098" s="7"/>
      <c r="CN1098" s="7"/>
      <c r="CO1098" s="7"/>
      <c r="CP1098" s="7"/>
      <c r="CQ1098" s="7"/>
      <c r="CR1098" s="7"/>
      <c r="CS1098" s="7"/>
      <c r="CT1098" s="7"/>
      <c r="CU1098" s="7"/>
      <c r="CV1098" s="7"/>
    </row>
    <row r="1099" spans="1:430" s="402" customFormat="1" ht="43.5" customHeight="1" x14ac:dyDescent="0.25">
      <c r="A1099" s="264" t="s">
        <v>11</v>
      </c>
      <c r="B1099" s="264" t="s">
        <v>998</v>
      </c>
      <c r="C1099" s="354" t="s">
        <v>920</v>
      </c>
      <c r="D1099" s="253"/>
      <c r="E1099" s="253" t="s">
        <v>386</v>
      </c>
      <c r="F1099" s="254" t="s">
        <v>749</v>
      </c>
      <c r="G1099" s="255" t="s">
        <v>750</v>
      </c>
      <c r="H1099" s="255" t="s">
        <v>751</v>
      </c>
      <c r="I1099" s="289">
        <v>100000</v>
      </c>
      <c r="J1099" s="289">
        <f>-K2585/0.0833333333333333</f>
        <v>0</v>
      </c>
      <c r="K1099" s="289"/>
      <c r="L1099" s="283">
        <v>41038</v>
      </c>
      <c r="M1099" s="283" t="s">
        <v>554</v>
      </c>
      <c r="N1099" s="283"/>
      <c r="O1099" s="329">
        <f>YEAR(N1099)</f>
        <v>1900</v>
      </c>
      <c r="P1099" s="323">
        <f>MONTH(N1099)</f>
        <v>1</v>
      </c>
      <c r="Q1099" s="330" t="str">
        <f>IF(P1099&gt;9,CONCATENATE(O1099,P1099),CONCATENATE(O1099,"0",P1099))</f>
        <v>190001</v>
      </c>
      <c r="R1099" s="264" t="s">
        <v>44</v>
      </c>
      <c r="S1099" s="269">
        <v>7.0000000000000007E-2</v>
      </c>
      <c r="T1099" s="269">
        <v>0.03</v>
      </c>
      <c r="U1099" s="255"/>
      <c r="V1099" s="343"/>
      <c r="W1099" s="343"/>
      <c r="X1099" s="344" t="s">
        <v>911</v>
      </c>
      <c r="Y1099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Special</v>
      </c>
      <c r="Z1099" s="348"/>
      <c r="AA1099" s="348"/>
      <c r="AB1099" s="348"/>
      <c r="AC1099" s="348"/>
      <c r="AD1099" s="348"/>
      <c r="AE1099" s="348"/>
      <c r="AF1099" s="348"/>
      <c r="AG1099" s="348"/>
      <c r="AH1099" s="348"/>
      <c r="AI1099" s="348"/>
      <c r="AJ1099" s="348"/>
      <c r="AK1099" s="348"/>
      <c r="AL1099" s="348"/>
      <c r="AM1099" s="348"/>
      <c r="AN1099" s="348"/>
      <c r="AO1099" s="348"/>
      <c r="AP1099" s="348"/>
      <c r="AQ1099" s="348"/>
      <c r="AR1099" s="8"/>
      <c r="AS1099" s="8"/>
      <c r="AT1099" s="8"/>
      <c r="AU1099" s="8"/>
      <c r="AV1099" s="8"/>
      <c r="AW1099" s="8"/>
      <c r="AX1099" s="8"/>
      <c r="AY1099" s="8"/>
      <c r="AZ1099" s="8"/>
      <c r="BA1099" s="8"/>
      <c r="BB1099" s="8"/>
      <c r="BC1099" s="8"/>
      <c r="BD1099" s="8"/>
      <c r="BE1099" s="8"/>
      <c r="BF1099" s="8"/>
      <c r="BG1099" s="8"/>
      <c r="BH1099" s="8"/>
      <c r="BI1099" s="8"/>
      <c r="BJ1099" s="8"/>
      <c r="BK1099" s="8"/>
      <c r="BL1099" s="8"/>
      <c r="BM1099" s="8"/>
      <c r="BN1099" s="8"/>
      <c r="BO1099" s="8"/>
      <c r="BP1099" s="8"/>
      <c r="BQ1099" s="8"/>
      <c r="BR1099" s="8"/>
      <c r="BS1099" s="8"/>
      <c r="BT1099" s="8"/>
      <c r="BU1099" s="8"/>
      <c r="BV1099" s="8"/>
      <c r="BW1099" s="8"/>
      <c r="BX1099" s="8"/>
      <c r="BY1099" s="8"/>
      <c r="BZ1099" s="8"/>
      <c r="CA1099" s="8"/>
      <c r="CB1099" s="8"/>
      <c r="CC1099" s="8"/>
      <c r="CD1099" s="8"/>
      <c r="CE1099" s="8"/>
      <c r="CF1099" s="8"/>
      <c r="CG1099" s="8"/>
      <c r="CH1099" s="8"/>
      <c r="CI1099" s="8"/>
      <c r="CJ1099" s="8"/>
      <c r="CK1099" s="8"/>
      <c r="CL1099" s="8"/>
      <c r="CM1099" s="8"/>
      <c r="CN1099" s="8"/>
      <c r="CO1099" s="8"/>
      <c r="CP1099" s="8"/>
      <c r="CQ1099" s="8"/>
      <c r="CR1099" s="8"/>
      <c r="CS1099" s="8"/>
      <c r="CT1099" s="8"/>
      <c r="CU1099" s="8"/>
      <c r="CV1099" s="8"/>
      <c r="CW1099" s="8"/>
      <c r="CX1099" s="8"/>
      <c r="CY1099" s="8"/>
      <c r="CZ1099" s="8"/>
      <c r="DA1099" s="8"/>
      <c r="DB1099" s="8"/>
      <c r="DC1099" s="8"/>
      <c r="DD1099" s="8"/>
      <c r="DE1099" s="8"/>
      <c r="DF1099" s="8"/>
      <c r="DG1099" s="8"/>
      <c r="DH1099" s="8"/>
      <c r="DI1099" s="8"/>
      <c r="DJ1099" s="8"/>
      <c r="DK1099" s="8"/>
      <c r="DL1099" s="8"/>
      <c r="DM1099" s="8"/>
      <c r="DN1099" s="8"/>
      <c r="DO1099" s="8"/>
      <c r="DP1099" s="8"/>
      <c r="DQ1099" s="8"/>
      <c r="DR1099" s="8"/>
      <c r="DS1099" s="8"/>
      <c r="DT1099" s="8"/>
      <c r="DU1099" s="8"/>
      <c r="DV1099" s="8"/>
      <c r="DW1099" s="8"/>
      <c r="DX1099" s="8"/>
      <c r="DY1099" s="8"/>
      <c r="DZ1099" s="8"/>
      <c r="EA1099" s="8"/>
      <c r="EB1099" s="8"/>
      <c r="EC1099" s="8"/>
      <c r="ED1099" s="8"/>
      <c r="EE1099" s="8"/>
      <c r="EF1099" s="8"/>
      <c r="EG1099" s="8"/>
      <c r="EH1099" s="8"/>
      <c r="EI1099" s="8"/>
      <c r="EJ1099" s="8"/>
      <c r="EK1099" s="8"/>
      <c r="EL1099" s="8"/>
      <c r="EM1099" s="8"/>
      <c r="EN1099" s="8"/>
      <c r="EO1099" s="8"/>
      <c r="EP1099" s="8"/>
      <c r="EQ1099" s="8"/>
      <c r="ER1099" s="8"/>
      <c r="ES1099" s="8"/>
      <c r="ET1099" s="8"/>
      <c r="EU1099" s="8"/>
      <c r="EV1099" s="8"/>
      <c r="EW1099" s="8"/>
      <c r="EX1099" s="8"/>
      <c r="EY1099" s="8"/>
      <c r="EZ1099" s="8"/>
      <c r="FA1099" s="8"/>
      <c r="FB1099" s="8"/>
      <c r="FC1099" s="8"/>
      <c r="FD1099" s="8"/>
      <c r="FE1099" s="8"/>
      <c r="FF1099" s="8"/>
      <c r="FG1099" s="8"/>
      <c r="FH1099" s="8"/>
      <c r="FI1099" s="8"/>
      <c r="FJ1099" s="8"/>
      <c r="FK1099" s="8"/>
      <c r="FL1099" s="8"/>
      <c r="FM1099" s="8"/>
      <c r="FN1099" s="8"/>
      <c r="FO1099" s="8"/>
      <c r="FP1099" s="8"/>
      <c r="FQ1099" s="8"/>
      <c r="FR1099" s="8"/>
      <c r="FS1099" s="8"/>
      <c r="FT1099" s="8"/>
      <c r="FU1099" s="8"/>
      <c r="FV1099" s="8"/>
      <c r="FW1099" s="8"/>
      <c r="FX1099" s="8"/>
      <c r="FY1099" s="8"/>
      <c r="FZ1099" s="8"/>
      <c r="GA1099" s="8"/>
      <c r="GB1099" s="8"/>
      <c r="GC1099" s="8"/>
      <c r="GD1099" s="8"/>
      <c r="GE1099" s="8"/>
      <c r="GF1099" s="8"/>
      <c r="GG1099" s="8"/>
      <c r="GH1099" s="8"/>
      <c r="GI1099" s="8"/>
      <c r="GJ1099" s="8"/>
      <c r="GK1099" s="8"/>
      <c r="GL1099" s="8"/>
      <c r="GM1099" s="8"/>
      <c r="GN1099" s="8"/>
      <c r="GO1099" s="8"/>
      <c r="GP1099" s="8"/>
      <c r="GQ1099" s="8"/>
      <c r="GR1099" s="8"/>
      <c r="GS1099" s="8"/>
      <c r="GT1099" s="8"/>
      <c r="GU1099" s="8"/>
      <c r="GV1099" s="8"/>
      <c r="GW1099" s="8"/>
      <c r="GX1099" s="8"/>
      <c r="GY1099" s="8"/>
      <c r="GZ1099" s="8"/>
      <c r="HA1099" s="8"/>
      <c r="HB1099" s="8"/>
      <c r="HC1099" s="8"/>
      <c r="HD1099" s="8"/>
      <c r="HE1099" s="8"/>
      <c r="HF1099" s="8"/>
      <c r="HG1099" s="8"/>
      <c r="HH1099" s="8"/>
      <c r="HI1099" s="8"/>
      <c r="HJ1099" s="8"/>
      <c r="HK1099" s="8"/>
      <c r="HL1099" s="8"/>
      <c r="HM1099" s="8"/>
      <c r="HN1099" s="8"/>
      <c r="HO1099" s="8"/>
      <c r="HP1099" s="8"/>
      <c r="HQ1099" s="8"/>
      <c r="HR1099" s="8"/>
      <c r="HS1099" s="8"/>
      <c r="HT1099" s="8"/>
      <c r="HU1099" s="8"/>
      <c r="HV1099" s="8"/>
      <c r="HW1099" s="8"/>
      <c r="HX1099" s="8"/>
      <c r="HY1099" s="8"/>
      <c r="HZ1099" s="8"/>
      <c r="IA1099" s="8"/>
      <c r="IB1099" s="8"/>
      <c r="IC1099" s="8"/>
      <c r="ID1099" s="8"/>
      <c r="IE1099" s="8"/>
      <c r="IF1099" s="8"/>
      <c r="IG1099" s="8"/>
      <c r="IH1099" s="8"/>
      <c r="II1099" s="8"/>
      <c r="IJ1099" s="8"/>
      <c r="IK1099" s="8"/>
      <c r="IL1099" s="8"/>
      <c r="IM1099" s="8"/>
      <c r="IN1099" s="8"/>
      <c r="IO1099" s="8"/>
      <c r="IP1099" s="8"/>
      <c r="IQ1099" s="8"/>
      <c r="IR1099" s="8"/>
      <c r="IS1099" s="8"/>
      <c r="IT1099" s="8"/>
      <c r="IU1099" s="8"/>
      <c r="IV1099" s="8"/>
      <c r="IW1099" s="8"/>
      <c r="IX1099" s="8"/>
      <c r="IY1099" s="8"/>
      <c r="IZ1099" s="8"/>
      <c r="JA1099" s="8"/>
      <c r="JB1099" s="8"/>
      <c r="JC1099" s="8"/>
      <c r="JD1099" s="8"/>
      <c r="JE1099" s="8"/>
      <c r="JF1099" s="8"/>
      <c r="JG1099" s="8"/>
      <c r="JH1099" s="8"/>
      <c r="JI1099" s="8"/>
      <c r="JJ1099" s="8"/>
      <c r="JK1099" s="8"/>
      <c r="JL1099" s="8"/>
      <c r="JM1099" s="8"/>
      <c r="JN1099" s="8"/>
      <c r="JO1099" s="8"/>
      <c r="JP1099" s="8"/>
      <c r="JQ1099" s="8"/>
      <c r="JR1099" s="8"/>
      <c r="JS1099" s="8"/>
      <c r="JT1099" s="8"/>
      <c r="JU1099" s="8"/>
      <c r="JV1099" s="8"/>
      <c r="JW1099" s="8"/>
      <c r="JX1099" s="8"/>
      <c r="JY1099" s="8"/>
      <c r="JZ1099" s="8"/>
      <c r="KA1099" s="8"/>
      <c r="KB1099" s="8"/>
      <c r="KC1099" s="8"/>
      <c r="KD1099" s="8"/>
      <c r="KE1099" s="8"/>
      <c r="KF1099" s="8"/>
      <c r="KG1099" s="8"/>
      <c r="KH1099" s="8"/>
      <c r="KI1099" s="8"/>
      <c r="KJ1099" s="8"/>
      <c r="KK1099" s="8"/>
      <c r="KL1099" s="8"/>
      <c r="KM1099" s="8"/>
      <c r="KN1099" s="8"/>
      <c r="KO1099" s="8"/>
      <c r="KP1099" s="8"/>
      <c r="KQ1099" s="8"/>
      <c r="KR1099" s="8"/>
      <c r="KS1099" s="8"/>
      <c r="KT1099" s="8"/>
      <c r="KU1099" s="8"/>
      <c r="KV1099" s="8"/>
      <c r="KW1099" s="8"/>
      <c r="KX1099" s="8"/>
      <c r="KY1099" s="8"/>
      <c r="KZ1099" s="8"/>
      <c r="LA1099" s="8"/>
      <c r="LB1099" s="8"/>
      <c r="LC1099" s="8"/>
      <c r="LD1099" s="8"/>
      <c r="LE1099" s="8"/>
      <c r="LF1099" s="8"/>
      <c r="LG1099" s="8"/>
      <c r="LH1099" s="8"/>
      <c r="LI1099" s="8"/>
      <c r="LJ1099" s="8"/>
      <c r="LK1099" s="8"/>
      <c r="LL1099" s="8"/>
      <c r="LM1099" s="8"/>
      <c r="LN1099" s="8"/>
      <c r="LO1099" s="8"/>
      <c r="LP1099" s="8"/>
      <c r="LQ1099" s="8"/>
      <c r="LR1099" s="8"/>
      <c r="LS1099" s="8"/>
      <c r="LT1099" s="8"/>
      <c r="LU1099" s="8"/>
      <c r="LV1099" s="8"/>
      <c r="LW1099" s="8"/>
      <c r="LX1099" s="8"/>
      <c r="LY1099" s="8"/>
      <c r="LZ1099" s="8"/>
      <c r="MA1099" s="8"/>
      <c r="MB1099" s="8"/>
      <c r="MC1099" s="8"/>
      <c r="MD1099" s="8"/>
      <c r="ME1099" s="8"/>
      <c r="MF1099" s="8"/>
      <c r="MG1099" s="8"/>
      <c r="MH1099" s="8"/>
      <c r="MI1099" s="8"/>
      <c r="MJ1099" s="8"/>
      <c r="MK1099" s="8"/>
      <c r="ML1099" s="8"/>
      <c r="MM1099" s="8"/>
      <c r="MN1099" s="8"/>
      <c r="MO1099" s="8"/>
      <c r="MP1099" s="8"/>
      <c r="MQ1099" s="8"/>
      <c r="MR1099" s="8"/>
      <c r="MS1099" s="8"/>
      <c r="MT1099" s="8"/>
      <c r="MU1099" s="8"/>
      <c r="MV1099" s="8"/>
      <c r="MW1099" s="8"/>
      <c r="MX1099" s="8"/>
      <c r="MY1099" s="8"/>
      <c r="MZ1099" s="8"/>
      <c r="NA1099" s="8"/>
      <c r="NB1099" s="8"/>
      <c r="NC1099" s="8"/>
      <c r="ND1099" s="8"/>
      <c r="NE1099" s="8"/>
      <c r="NF1099" s="8"/>
      <c r="NG1099" s="8"/>
      <c r="NH1099" s="8"/>
      <c r="NI1099" s="8"/>
      <c r="NJ1099" s="8"/>
      <c r="NK1099" s="8"/>
      <c r="NL1099" s="8"/>
      <c r="NM1099" s="8"/>
      <c r="NN1099" s="8"/>
      <c r="NO1099" s="8"/>
      <c r="NP1099" s="8"/>
      <c r="NQ1099" s="8"/>
      <c r="NR1099" s="8"/>
      <c r="NS1099" s="8"/>
      <c r="NT1099" s="8"/>
      <c r="NU1099" s="8"/>
      <c r="NV1099" s="8"/>
      <c r="NW1099" s="8"/>
      <c r="NX1099" s="8"/>
      <c r="NY1099" s="8"/>
      <c r="NZ1099" s="8"/>
      <c r="OA1099" s="8"/>
      <c r="OB1099" s="8"/>
      <c r="OC1099" s="8"/>
      <c r="OD1099" s="8"/>
      <c r="OE1099" s="8"/>
      <c r="OF1099" s="8"/>
      <c r="OG1099" s="8"/>
      <c r="OH1099" s="8"/>
      <c r="OI1099" s="8"/>
      <c r="OJ1099" s="8"/>
      <c r="OK1099" s="8"/>
      <c r="OL1099" s="8"/>
      <c r="OM1099" s="8"/>
      <c r="ON1099" s="8"/>
      <c r="OO1099" s="8"/>
      <c r="OP1099" s="8"/>
      <c r="OQ1099" s="8"/>
      <c r="OR1099" s="8"/>
      <c r="OS1099" s="8"/>
      <c r="OT1099" s="8"/>
      <c r="OU1099" s="8"/>
      <c r="OV1099" s="8"/>
      <c r="OW1099" s="8"/>
      <c r="OX1099" s="8"/>
      <c r="OY1099" s="8"/>
      <c r="OZ1099" s="8"/>
      <c r="PA1099" s="8"/>
      <c r="PB1099" s="8"/>
      <c r="PC1099" s="8"/>
      <c r="PD1099" s="8"/>
      <c r="PE1099" s="8"/>
      <c r="PF1099" s="8"/>
      <c r="PG1099" s="8"/>
      <c r="PH1099" s="8"/>
      <c r="PI1099" s="8"/>
      <c r="PJ1099" s="8"/>
      <c r="PK1099" s="8"/>
      <c r="PL1099" s="8"/>
      <c r="PM1099" s="8"/>
      <c r="PN1099" s="8"/>
    </row>
    <row r="1100" spans="1:430" s="402" customFormat="1" ht="43.5" customHeight="1" x14ac:dyDescent="0.25">
      <c r="A1100" s="235" t="s">
        <v>11</v>
      </c>
      <c r="B1100" s="235" t="s">
        <v>998</v>
      </c>
      <c r="C1100" s="354" t="s">
        <v>920</v>
      </c>
      <c r="D1100" s="244"/>
      <c r="E1100" s="244" t="s">
        <v>386</v>
      </c>
      <c r="F1100" s="245" t="s">
        <v>553</v>
      </c>
      <c r="G1100" s="246" t="s">
        <v>555</v>
      </c>
      <c r="H1100" s="246" t="s">
        <v>556</v>
      </c>
      <c r="I1100" s="285">
        <v>50000</v>
      </c>
      <c r="J1100" s="285">
        <f>-K2586/0.0833333333333333</f>
        <v>0</v>
      </c>
      <c r="K1100" s="285"/>
      <c r="L1100" s="280">
        <v>40898</v>
      </c>
      <c r="M1100" s="280" t="s">
        <v>554</v>
      </c>
      <c r="N1100" s="280"/>
      <c r="O1100" s="329">
        <f>YEAR(N1100)</f>
        <v>1900</v>
      </c>
      <c r="P1100" s="323">
        <f>MONTH(N1100)</f>
        <v>1</v>
      </c>
      <c r="Q1100" s="330" t="str">
        <f>IF(P1100&gt;9,CONCATENATE(O1100,P1100),CONCATENATE(O1100,"0",P1100))</f>
        <v>190001</v>
      </c>
      <c r="R1100" s="235" t="s">
        <v>44</v>
      </c>
      <c r="S1100" s="267">
        <v>7.0000000000000007E-2</v>
      </c>
      <c r="T1100" s="267">
        <v>0.03</v>
      </c>
      <c r="U1100" s="246"/>
      <c r="V1100" s="343"/>
      <c r="W1100" s="343"/>
      <c r="X1100" s="343"/>
      <c r="Y1100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100" s="422"/>
      <c r="AA1100" s="349"/>
      <c r="AB1100" s="349"/>
      <c r="AC1100" s="349"/>
      <c r="AD1100" s="349"/>
      <c r="AE1100" s="349"/>
      <c r="AF1100" s="349"/>
      <c r="AG1100" s="349"/>
      <c r="AH1100" s="349"/>
      <c r="AI1100" s="349"/>
      <c r="AJ1100" s="349"/>
      <c r="AK1100" s="349"/>
      <c r="AL1100" s="349"/>
      <c r="AM1100" s="349"/>
      <c r="AN1100" s="349"/>
      <c r="AO1100" s="349"/>
      <c r="AP1100" s="349"/>
      <c r="AQ1100" s="349"/>
      <c r="AR1100" s="8"/>
      <c r="AS1100" s="8"/>
      <c r="AT1100" s="8"/>
      <c r="AU1100" s="8"/>
      <c r="AV1100" s="8"/>
      <c r="AW1100" s="8"/>
      <c r="AX1100" s="8"/>
      <c r="AY1100" s="8"/>
      <c r="AZ1100" s="8"/>
      <c r="BA1100" s="8"/>
      <c r="BB1100" s="8"/>
      <c r="BC1100" s="8"/>
      <c r="BD1100" s="8"/>
      <c r="BE1100" s="8"/>
      <c r="BF1100" s="8"/>
      <c r="BG1100" s="8"/>
      <c r="BH1100" s="8"/>
      <c r="BI1100" s="8"/>
      <c r="BJ1100" s="8"/>
      <c r="BK1100" s="8"/>
      <c r="BL1100" s="8"/>
      <c r="BM1100" s="8"/>
      <c r="BN1100" s="8"/>
      <c r="BO1100" s="8"/>
      <c r="BP1100" s="8"/>
      <c r="BQ1100" s="8"/>
      <c r="BR1100" s="8"/>
      <c r="BS1100" s="8"/>
      <c r="BT1100" s="8"/>
      <c r="BU1100" s="8"/>
      <c r="BV1100" s="8"/>
      <c r="BW1100" s="8"/>
      <c r="BX1100" s="8"/>
      <c r="BY1100" s="8"/>
      <c r="BZ1100" s="8"/>
      <c r="CA1100" s="8"/>
      <c r="CB1100" s="8"/>
      <c r="CC1100" s="8"/>
      <c r="CD1100" s="8"/>
      <c r="CE1100" s="8"/>
      <c r="CF1100" s="8"/>
      <c r="CG1100" s="8"/>
      <c r="CH1100" s="8"/>
      <c r="CI1100" s="8"/>
      <c r="CJ1100" s="8"/>
      <c r="CK1100" s="8"/>
      <c r="CL1100" s="8"/>
      <c r="CM1100" s="8"/>
      <c r="CN1100" s="8"/>
      <c r="CO1100" s="8"/>
      <c r="CP1100" s="8"/>
      <c r="CQ1100" s="8"/>
      <c r="CR1100" s="8"/>
      <c r="CS1100" s="8"/>
      <c r="CT1100" s="8"/>
      <c r="CU1100" s="8"/>
      <c r="CV1100" s="8"/>
      <c r="CW1100" s="8"/>
      <c r="CX1100" s="8"/>
      <c r="CY1100" s="8"/>
      <c r="CZ1100" s="8"/>
      <c r="DA1100" s="8"/>
      <c r="DB1100" s="8"/>
      <c r="DC1100" s="8"/>
      <c r="DD1100" s="8"/>
      <c r="DE1100" s="8"/>
      <c r="DF1100" s="8"/>
      <c r="DG1100" s="8"/>
      <c r="DH1100" s="8"/>
      <c r="DI1100" s="8"/>
      <c r="DJ1100" s="8"/>
      <c r="DK1100" s="8"/>
      <c r="DL1100" s="8"/>
      <c r="DM1100" s="8"/>
      <c r="DN1100" s="8"/>
      <c r="DO1100" s="8"/>
      <c r="DP1100" s="8"/>
      <c r="DQ1100" s="8"/>
      <c r="DR1100" s="8"/>
      <c r="DS1100" s="8"/>
      <c r="DT1100" s="8"/>
      <c r="DU1100" s="8"/>
      <c r="DV1100" s="8"/>
      <c r="DW1100" s="8"/>
      <c r="DX1100" s="8"/>
      <c r="DY1100" s="8"/>
      <c r="DZ1100" s="8"/>
      <c r="EA1100" s="8"/>
      <c r="EB1100" s="8"/>
      <c r="EC1100" s="8"/>
      <c r="ED1100" s="8"/>
      <c r="EE1100" s="8"/>
      <c r="EF1100" s="8"/>
      <c r="EG1100" s="8"/>
      <c r="EH1100" s="8"/>
      <c r="EI1100" s="8"/>
      <c r="EJ1100" s="8"/>
      <c r="EK1100" s="8"/>
      <c r="EL1100" s="8"/>
      <c r="EM1100" s="8"/>
      <c r="EN1100" s="8"/>
      <c r="EO1100" s="8"/>
      <c r="EP1100" s="8"/>
      <c r="EQ1100" s="8"/>
      <c r="ER1100" s="8"/>
      <c r="ES1100" s="8"/>
      <c r="ET1100" s="8"/>
      <c r="EU1100" s="8"/>
      <c r="EV1100" s="8"/>
      <c r="EW1100" s="8"/>
      <c r="EX1100" s="8"/>
      <c r="EY1100" s="8"/>
      <c r="EZ1100" s="8"/>
      <c r="FA1100" s="8"/>
      <c r="FB1100" s="8"/>
      <c r="FC1100" s="8"/>
      <c r="FD1100" s="8"/>
      <c r="FE1100" s="8"/>
      <c r="FF1100" s="8"/>
      <c r="FG1100" s="8"/>
      <c r="FH1100" s="8"/>
      <c r="FI1100" s="8"/>
      <c r="FJ1100" s="8"/>
      <c r="FK1100" s="8"/>
      <c r="FL1100" s="8"/>
      <c r="FM1100" s="8"/>
      <c r="FN1100" s="8"/>
      <c r="FO1100" s="8"/>
      <c r="FP1100" s="8"/>
      <c r="FQ1100" s="8"/>
      <c r="FR1100" s="8"/>
      <c r="FS1100" s="8"/>
      <c r="FT1100" s="8"/>
      <c r="FU1100" s="8"/>
      <c r="FV1100" s="8"/>
      <c r="FW1100" s="8"/>
      <c r="FX1100" s="8"/>
      <c r="FY1100" s="8"/>
      <c r="FZ1100" s="8"/>
      <c r="GA1100" s="8"/>
      <c r="GB1100" s="8"/>
      <c r="GC1100" s="8"/>
      <c r="GD1100" s="8"/>
      <c r="GE1100" s="8"/>
      <c r="GF1100" s="8"/>
      <c r="GG1100" s="8"/>
      <c r="GH1100" s="8"/>
      <c r="GI1100" s="8"/>
      <c r="GJ1100" s="8"/>
      <c r="GK1100" s="8"/>
      <c r="GL1100" s="8"/>
      <c r="GM1100" s="8"/>
      <c r="GN1100" s="8"/>
      <c r="GO1100" s="8"/>
      <c r="GP1100" s="8"/>
      <c r="GQ1100" s="8"/>
      <c r="GR1100" s="8"/>
      <c r="GS1100" s="8"/>
      <c r="GT1100" s="8"/>
      <c r="GU1100" s="8"/>
      <c r="GV1100" s="8"/>
      <c r="GW1100" s="8"/>
      <c r="GX1100" s="8"/>
      <c r="GY1100" s="8"/>
      <c r="GZ1100" s="8"/>
      <c r="HA1100" s="8"/>
      <c r="HB1100" s="8"/>
      <c r="HC1100" s="8"/>
      <c r="HD1100" s="8"/>
      <c r="HE1100" s="8"/>
      <c r="HF1100" s="8"/>
      <c r="HG1100" s="8"/>
      <c r="HH1100" s="8"/>
      <c r="HI1100" s="8"/>
      <c r="HJ1100" s="8"/>
      <c r="HK1100" s="8"/>
      <c r="HL1100" s="8"/>
      <c r="HM1100" s="8"/>
      <c r="HN1100" s="8"/>
      <c r="HO1100" s="8"/>
      <c r="HP1100" s="8"/>
      <c r="HQ1100" s="8"/>
      <c r="HR1100" s="8"/>
      <c r="HS1100" s="8"/>
      <c r="HT1100" s="8"/>
      <c r="HU1100" s="8"/>
      <c r="HV1100" s="8"/>
      <c r="HW1100" s="8"/>
      <c r="HX1100" s="8"/>
      <c r="HY1100" s="8"/>
      <c r="HZ1100" s="8"/>
      <c r="IA1100" s="8"/>
      <c r="IB1100" s="8"/>
      <c r="IC1100" s="8"/>
      <c r="ID1100" s="8"/>
      <c r="IE1100" s="8"/>
      <c r="IF1100" s="8"/>
      <c r="IG1100" s="8"/>
      <c r="IH1100" s="8"/>
      <c r="II1100" s="8"/>
      <c r="IJ1100" s="8"/>
      <c r="IK1100" s="8"/>
      <c r="IL1100" s="8"/>
      <c r="IM1100" s="8"/>
      <c r="IN1100" s="8"/>
      <c r="IO1100" s="8"/>
      <c r="IP1100" s="8"/>
      <c r="IQ1100" s="8"/>
      <c r="IR1100" s="8"/>
      <c r="IS1100" s="8"/>
      <c r="IT1100" s="8"/>
      <c r="IU1100" s="8"/>
      <c r="IV1100" s="8"/>
      <c r="IW1100" s="8"/>
      <c r="IX1100" s="8"/>
      <c r="IY1100" s="8"/>
      <c r="IZ1100" s="8"/>
      <c r="JA1100" s="8"/>
      <c r="JB1100" s="8"/>
      <c r="JC1100" s="8"/>
      <c r="JD1100" s="8"/>
      <c r="JE1100" s="8"/>
      <c r="JF1100" s="8"/>
      <c r="JG1100" s="8"/>
      <c r="JH1100" s="8"/>
      <c r="JI1100" s="8"/>
      <c r="JJ1100" s="8"/>
      <c r="JK1100" s="8"/>
      <c r="JL1100" s="8"/>
      <c r="JM1100" s="8"/>
      <c r="JN1100" s="8"/>
      <c r="JO1100" s="8"/>
      <c r="JP1100" s="8"/>
      <c r="JQ1100" s="8"/>
      <c r="JR1100" s="8"/>
      <c r="JS1100" s="8"/>
      <c r="JT1100" s="8"/>
      <c r="JU1100" s="8"/>
      <c r="JV1100" s="8"/>
      <c r="JW1100" s="8"/>
      <c r="JX1100" s="8"/>
      <c r="JY1100" s="8"/>
      <c r="JZ1100" s="8"/>
      <c r="KA1100" s="8"/>
      <c r="KB1100" s="8"/>
      <c r="KC1100" s="8"/>
      <c r="KD1100" s="8"/>
      <c r="KE1100" s="8"/>
      <c r="KF1100" s="8"/>
      <c r="KG1100" s="8"/>
      <c r="KH1100" s="8"/>
      <c r="KI1100" s="8"/>
      <c r="KJ1100" s="8"/>
      <c r="KK1100" s="8"/>
      <c r="KL1100" s="8"/>
      <c r="KM1100" s="8"/>
      <c r="KN1100" s="8"/>
      <c r="KO1100" s="8"/>
      <c r="KP1100" s="8"/>
      <c r="KQ1100" s="8"/>
      <c r="KR1100" s="8"/>
      <c r="KS1100" s="8"/>
      <c r="KT1100" s="8"/>
      <c r="KU1100" s="8"/>
      <c r="KV1100" s="8"/>
      <c r="KW1100" s="8"/>
      <c r="KX1100" s="8"/>
      <c r="KY1100" s="8"/>
      <c r="KZ1100" s="8"/>
      <c r="LA1100" s="8"/>
      <c r="LB1100" s="8"/>
      <c r="LC1100" s="8"/>
      <c r="LD1100" s="8"/>
      <c r="LE1100" s="8"/>
      <c r="LF1100" s="8"/>
      <c r="LG1100" s="8"/>
      <c r="LH1100" s="8"/>
      <c r="LI1100" s="8"/>
      <c r="LJ1100" s="8"/>
      <c r="LK1100" s="8"/>
      <c r="LL1100" s="8"/>
      <c r="LM1100" s="8"/>
      <c r="LN1100" s="8"/>
      <c r="LO1100" s="8"/>
      <c r="LP1100" s="8"/>
      <c r="LQ1100" s="8"/>
      <c r="LR1100" s="8"/>
      <c r="LS1100" s="8"/>
      <c r="LT1100" s="8"/>
      <c r="LU1100" s="8"/>
      <c r="LV1100" s="8"/>
      <c r="LW1100" s="8"/>
      <c r="LX1100" s="8"/>
      <c r="LY1100" s="8"/>
      <c r="LZ1100" s="8"/>
      <c r="MA1100" s="8"/>
      <c r="MB1100" s="8"/>
      <c r="MC1100" s="8"/>
      <c r="MD1100" s="8"/>
      <c r="ME1100" s="8"/>
      <c r="MF1100" s="8"/>
      <c r="MG1100" s="8"/>
      <c r="MH1100" s="8"/>
      <c r="MI1100" s="8"/>
      <c r="MJ1100" s="8"/>
      <c r="MK1100" s="8"/>
      <c r="ML1100" s="8"/>
      <c r="MM1100" s="8"/>
      <c r="MN1100" s="8"/>
      <c r="MO1100" s="8"/>
      <c r="MP1100" s="8"/>
      <c r="MQ1100" s="8"/>
      <c r="MR1100" s="8"/>
      <c r="MS1100" s="8"/>
      <c r="MT1100" s="8"/>
      <c r="MU1100" s="8"/>
      <c r="MV1100" s="8"/>
      <c r="MW1100" s="8"/>
      <c r="MX1100" s="8"/>
      <c r="MY1100" s="8"/>
      <c r="MZ1100" s="8"/>
      <c r="NA1100" s="8"/>
      <c r="NB1100" s="8"/>
      <c r="NC1100" s="8"/>
      <c r="ND1100" s="8"/>
      <c r="NE1100" s="8"/>
      <c r="NF1100" s="8"/>
      <c r="NG1100" s="8"/>
      <c r="NH1100" s="8"/>
      <c r="NI1100" s="8"/>
      <c r="NJ1100" s="8"/>
      <c r="NK1100" s="8"/>
      <c r="NL1100" s="8"/>
      <c r="NM1100" s="8"/>
      <c r="NN1100" s="8"/>
      <c r="NO1100" s="8"/>
      <c r="NP1100" s="8"/>
      <c r="NQ1100" s="8"/>
      <c r="NR1100" s="8"/>
      <c r="NS1100" s="8"/>
      <c r="NT1100" s="8"/>
      <c r="NU1100" s="8"/>
      <c r="NV1100" s="8"/>
      <c r="NW1100" s="8"/>
      <c r="NX1100" s="8"/>
      <c r="NY1100" s="8"/>
      <c r="NZ1100" s="8"/>
      <c r="OA1100" s="8"/>
      <c r="OB1100" s="8"/>
      <c r="OC1100" s="8"/>
      <c r="OD1100" s="8"/>
      <c r="OE1100" s="8"/>
      <c r="OF1100" s="8"/>
      <c r="OG1100" s="8"/>
      <c r="OH1100" s="8"/>
      <c r="OI1100" s="8"/>
      <c r="OJ1100" s="8"/>
      <c r="OK1100" s="8"/>
      <c r="OL1100" s="8"/>
      <c r="OM1100" s="8"/>
      <c r="ON1100" s="8"/>
      <c r="OO1100" s="8"/>
      <c r="OP1100" s="8"/>
      <c r="OQ1100" s="8"/>
      <c r="OR1100" s="8"/>
      <c r="OS1100" s="8"/>
      <c r="OT1100" s="8"/>
      <c r="OU1100" s="8"/>
      <c r="OV1100" s="8"/>
      <c r="OW1100" s="8"/>
      <c r="OX1100" s="8"/>
      <c r="OY1100" s="8"/>
      <c r="OZ1100" s="8"/>
      <c r="PA1100" s="8"/>
      <c r="PB1100" s="8"/>
      <c r="PC1100" s="8"/>
      <c r="PD1100" s="8"/>
      <c r="PE1100" s="8"/>
      <c r="PF1100" s="8"/>
      <c r="PG1100" s="8"/>
      <c r="PH1100" s="8"/>
      <c r="PI1100" s="8"/>
      <c r="PJ1100" s="8"/>
      <c r="PK1100" s="8"/>
      <c r="PL1100" s="8"/>
      <c r="PM1100" s="8"/>
      <c r="PN1100" s="8"/>
    </row>
    <row r="1101" spans="1:430" s="402" customFormat="1" ht="43.5" customHeight="1" x14ac:dyDescent="0.25">
      <c r="A1101" s="235" t="s">
        <v>11</v>
      </c>
      <c r="B1101" s="235" t="s">
        <v>998</v>
      </c>
      <c r="C1101" s="354" t="s">
        <v>920</v>
      </c>
      <c r="D1101" s="244"/>
      <c r="E1101" s="244" t="s">
        <v>386</v>
      </c>
      <c r="F1101" s="245" t="s">
        <v>553</v>
      </c>
      <c r="G1101" s="246" t="s">
        <v>557</v>
      </c>
      <c r="H1101" s="246" t="s">
        <v>558</v>
      </c>
      <c r="I1101" s="285">
        <v>50000</v>
      </c>
      <c r="J1101" s="285">
        <f>-K2587/0.0833333333333333</f>
        <v>0</v>
      </c>
      <c r="K1101" s="285"/>
      <c r="L1101" s="280">
        <v>40898</v>
      </c>
      <c r="M1101" s="280" t="s">
        <v>554</v>
      </c>
      <c r="N1101" s="280"/>
      <c r="O1101" s="329">
        <f>YEAR(N1101)</f>
        <v>1900</v>
      </c>
      <c r="P1101" s="323">
        <f>MONTH(N1101)</f>
        <v>1</v>
      </c>
      <c r="Q1101" s="330" t="str">
        <f>IF(P1101&gt;9,CONCATENATE(O1101,P1101),CONCATENATE(O1101,"0",P1101))</f>
        <v>190001</v>
      </c>
      <c r="R1101" s="235" t="s">
        <v>44</v>
      </c>
      <c r="S1101" s="267">
        <v>7.0000000000000007E-2</v>
      </c>
      <c r="T1101" s="267">
        <v>0.03</v>
      </c>
      <c r="U1101" s="246"/>
      <c r="V1101" s="343"/>
      <c r="W1101" s="343"/>
      <c r="X1101" s="343"/>
      <c r="Y1101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101" s="422"/>
      <c r="AA1101" s="349"/>
      <c r="AB1101" s="349"/>
      <c r="AC1101" s="349"/>
      <c r="AD1101" s="349"/>
      <c r="AE1101" s="349"/>
      <c r="AF1101" s="349"/>
      <c r="AG1101" s="349"/>
      <c r="AH1101" s="349"/>
      <c r="AI1101" s="349"/>
      <c r="AJ1101" s="349"/>
      <c r="AK1101" s="349"/>
      <c r="AL1101" s="349"/>
      <c r="AM1101" s="349"/>
      <c r="AN1101" s="349"/>
      <c r="AO1101" s="349"/>
      <c r="AP1101" s="349"/>
      <c r="AQ1101" s="349"/>
      <c r="AR1101" s="8"/>
      <c r="AS1101" s="8"/>
      <c r="AT1101" s="8"/>
      <c r="AU1101" s="8"/>
      <c r="AV1101" s="8"/>
      <c r="AW1101" s="8"/>
      <c r="AX1101" s="8"/>
      <c r="AY1101" s="8"/>
      <c r="AZ1101" s="8"/>
      <c r="BA1101" s="8"/>
      <c r="BB1101" s="8"/>
      <c r="BC1101" s="8"/>
      <c r="BD1101" s="8"/>
      <c r="BE1101" s="8"/>
      <c r="BF1101" s="8"/>
      <c r="BG1101" s="8"/>
      <c r="BH1101" s="8"/>
      <c r="BI1101" s="8"/>
      <c r="BJ1101" s="8"/>
      <c r="BK1101" s="8"/>
      <c r="BL1101" s="8"/>
      <c r="BM1101" s="8"/>
      <c r="BN1101" s="8"/>
      <c r="BO1101" s="8"/>
      <c r="BP1101" s="8"/>
      <c r="BQ1101" s="8"/>
      <c r="BR1101" s="8"/>
      <c r="BS1101" s="8"/>
      <c r="BT1101" s="8"/>
      <c r="BU1101" s="8"/>
      <c r="BV1101" s="8"/>
      <c r="BW1101" s="8"/>
      <c r="BX1101" s="8"/>
      <c r="BY1101" s="8"/>
      <c r="BZ1101" s="8"/>
      <c r="CA1101" s="8"/>
      <c r="CB1101" s="8"/>
      <c r="CC1101" s="8"/>
      <c r="CD1101" s="8"/>
      <c r="CE1101" s="8"/>
      <c r="CF1101" s="8"/>
      <c r="CG1101" s="8"/>
      <c r="CH1101" s="8"/>
      <c r="CI1101" s="8"/>
      <c r="CJ1101" s="8"/>
      <c r="CK1101" s="8"/>
      <c r="CL1101" s="8"/>
      <c r="CM1101" s="8"/>
      <c r="CN1101" s="8"/>
      <c r="CO1101" s="8"/>
      <c r="CP1101" s="8"/>
      <c r="CQ1101" s="8"/>
      <c r="CR1101" s="8"/>
      <c r="CS1101" s="8"/>
      <c r="CT1101" s="8"/>
      <c r="CU1101" s="8"/>
      <c r="CV1101" s="8"/>
      <c r="CW1101" s="8"/>
      <c r="CX1101" s="8"/>
      <c r="CY1101" s="8"/>
      <c r="CZ1101" s="8"/>
      <c r="DA1101" s="8"/>
      <c r="DB1101" s="8"/>
      <c r="DC1101" s="8"/>
      <c r="DD1101" s="8"/>
      <c r="DE1101" s="8"/>
      <c r="DF1101" s="8"/>
      <c r="DG1101" s="8"/>
      <c r="DH1101" s="8"/>
      <c r="DI1101" s="8"/>
      <c r="DJ1101" s="8"/>
      <c r="DK1101" s="8"/>
      <c r="DL1101" s="8"/>
      <c r="DM1101" s="8"/>
      <c r="DN1101" s="8"/>
      <c r="DO1101" s="8"/>
      <c r="DP1101" s="8"/>
      <c r="DQ1101" s="8"/>
      <c r="DR1101" s="8"/>
      <c r="DS1101" s="8"/>
      <c r="DT1101" s="8"/>
      <c r="DU1101" s="8"/>
      <c r="DV1101" s="8"/>
      <c r="DW1101" s="8"/>
      <c r="DX1101" s="8"/>
      <c r="DY1101" s="8"/>
      <c r="DZ1101" s="8"/>
      <c r="EA1101" s="8"/>
      <c r="EB1101" s="8"/>
      <c r="EC1101" s="8"/>
      <c r="ED1101" s="8"/>
      <c r="EE1101" s="8"/>
      <c r="EF1101" s="8"/>
      <c r="EG1101" s="8"/>
      <c r="EH1101" s="8"/>
      <c r="EI1101" s="8"/>
      <c r="EJ1101" s="8"/>
      <c r="EK1101" s="8"/>
      <c r="EL1101" s="8"/>
      <c r="EM1101" s="8"/>
      <c r="EN1101" s="8"/>
      <c r="EO1101" s="8"/>
      <c r="EP1101" s="8"/>
      <c r="EQ1101" s="8"/>
      <c r="ER1101" s="8"/>
      <c r="ES1101" s="8"/>
      <c r="ET1101" s="8"/>
      <c r="EU1101" s="8"/>
      <c r="EV1101" s="8"/>
      <c r="EW1101" s="8"/>
      <c r="EX1101" s="8"/>
      <c r="EY1101" s="8"/>
      <c r="EZ1101" s="8"/>
      <c r="FA1101" s="8"/>
      <c r="FB1101" s="8"/>
      <c r="FC1101" s="8"/>
      <c r="FD1101" s="8"/>
      <c r="FE1101" s="8"/>
      <c r="FF1101" s="8"/>
      <c r="FG1101" s="8"/>
      <c r="FH1101" s="8"/>
      <c r="FI1101" s="8"/>
      <c r="FJ1101" s="8"/>
      <c r="FK1101" s="8"/>
      <c r="FL1101" s="8"/>
      <c r="FM1101" s="8"/>
      <c r="FN1101" s="8"/>
      <c r="FO1101" s="8"/>
      <c r="FP1101" s="8"/>
      <c r="FQ1101" s="8"/>
      <c r="FR1101" s="8"/>
      <c r="FS1101" s="8"/>
      <c r="FT1101" s="8"/>
      <c r="FU1101" s="8"/>
      <c r="FV1101" s="8"/>
      <c r="FW1101" s="8"/>
      <c r="FX1101" s="8"/>
      <c r="FY1101" s="8"/>
      <c r="FZ1101" s="8"/>
      <c r="GA1101" s="8"/>
      <c r="GB1101" s="8"/>
      <c r="GC1101" s="8"/>
      <c r="GD1101" s="8"/>
      <c r="GE1101" s="8"/>
      <c r="GF1101" s="8"/>
      <c r="GG1101" s="8"/>
      <c r="GH1101" s="8"/>
      <c r="GI1101" s="8"/>
      <c r="GJ1101" s="8"/>
      <c r="GK1101" s="8"/>
      <c r="GL1101" s="8"/>
      <c r="GM1101" s="8"/>
      <c r="GN1101" s="8"/>
      <c r="GO1101" s="8"/>
      <c r="GP1101" s="8"/>
      <c r="GQ1101" s="8"/>
      <c r="GR1101" s="8"/>
      <c r="GS1101" s="8"/>
      <c r="GT1101" s="8"/>
      <c r="GU1101" s="8"/>
      <c r="GV1101" s="8"/>
      <c r="GW1101" s="8"/>
      <c r="GX1101" s="8"/>
      <c r="GY1101" s="8"/>
      <c r="GZ1101" s="8"/>
      <c r="HA1101" s="8"/>
      <c r="HB1101" s="8"/>
      <c r="HC1101" s="8"/>
      <c r="HD1101" s="8"/>
      <c r="HE1101" s="8"/>
      <c r="HF1101" s="8"/>
      <c r="HG1101" s="8"/>
      <c r="HH1101" s="8"/>
      <c r="HI1101" s="8"/>
      <c r="HJ1101" s="8"/>
      <c r="HK1101" s="8"/>
      <c r="HL1101" s="8"/>
      <c r="HM1101" s="8"/>
      <c r="HN1101" s="8"/>
      <c r="HO1101" s="8"/>
      <c r="HP1101" s="8"/>
      <c r="HQ1101" s="8"/>
      <c r="HR1101" s="8"/>
      <c r="HS1101" s="8"/>
      <c r="HT1101" s="8"/>
      <c r="HU1101" s="8"/>
      <c r="HV1101" s="8"/>
      <c r="HW1101" s="8"/>
      <c r="HX1101" s="8"/>
      <c r="HY1101" s="8"/>
      <c r="HZ1101" s="8"/>
      <c r="IA1101" s="8"/>
      <c r="IB1101" s="8"/>
      <c r="IC1101" s="8"/>
      <c r="ID1101" s="8"/>
      <c r="IE1101" s="8"/>
      <c r="IF1101" s="8"/>
      <c r="IG1101" s="8"/>
      <c r="IH1101" s="8"/>
      <c r="II1101" s="8"/>
      <c r="IJ1101" s="8"/>
      <c r="IK1101" s="8"/>
      <c r="IL1101" s="8"/>
      <c r="IM1101" s="8"/>
      <c r="IN1101" s="8"/>
      <c r="IO1101" s="8"/>
      <c r="IP1101" s="8"/>
      <c r="IQ1101" s="8"/>
      <c r="IR1101" s="8"/>
      <c r="IS1101" s="8"/>
      <c r="IT1101" s="8"/>
      <c r="IU1101" s="8"/>
      <c r="IV1101" s="8"/>
      <c r="IW1101" s="8"/>
      <c r="IX1101" s="8"/>
      <c r="IY1101" s="8"/>
      <c r="IZ1101" s="8"/>
      <c r="JA1101" s="8"/>
      <c r="JB1101" s="8"/>
      <c r="JC1101" s="8"/>
      <c r="JD1101" s="8"/>
      <c r="JE1101" s="8"/>
      <c r="JF1101" s="8"/>
      <c r="JG1101" s="8"/>
      <c r="JH1101" s="8"/>
      <c r="JI1101" s="8"/>
      <c r="JJ1101" s="8"/>
      <c r="JK1101" s="8"/>
      <c r="JL1101" s="8"/>
      <c r="JM1101" s="8"/>
      <c r="JN1101" s="8"/>
      <c r="JO1101" s="8"/>
      <c r="JP1101" s="8"/>
      <c r="JQ1101" s="8"/>
      <c r="JR1101" s="8"/>
      <c r="JS1101" s="8"/>
      <c r="JT1101" s="8"/>
      <c r="JU1101" s="8"/>
      <c r="JV1101" s="8"/>
      <c r="JW1101" s="8"/>
      <c r="JX1101" s="8"/>
      <c r="JY1101" s="8"/>
      <c r="JZ1101" s="8"/>
      <c r="KA1101" s="8"/>
      <c r="KB1101" s="8"/>
      <c r="KC1101" s="8"/>
      <c r="KD1101" s="8"/>
      <c r="KE1101" s="8"/>
      <c r="KF1101" s="8"/>
      <c r="KG1101" s="8"/>
      <c r="KH1101" s="8"/>
      <c r="KI1101" s="8"/>
      <c r="KJ1101" s="8"/>
      <c r="KK1101" s="8"/>
      <c r="KL1101" s="8"/>
      <c r="KM1101" s="8"/>
      <c r="KN1101" s="8"/>
      <c r="KO1101" s="8"/>
      <c r="KP1101" s="8"/>
      <c r="KQ1101" s="8"/>
      <c r="KR1101" s="8"/>
      <c r="KS1101" s="8"/>
      <c r="KT1101" s="8"/>
      <c r="KU1101" s="8"/>
      <c r="KV1101" s="8"/>
      <c r="KW1101" s="8"/>
      <c r="KX1101" s="8"/>
      <c r="KY1101" s="8"/>
      <c r="KZ1101" s="8"/>
      <c r="LA1101" s="8"/>
      <c r="LB1101" s="8"/>
      <c r="LC1101" s="8"/>
      <c r="LD1101" s="8"/>
      <c r="LE1101" s="8"/>
      <c r="LF1101" s="8"/>
      <c r="LG1101" s="8"/>
      <c r="LH1101" s="8"/>
      <c r="LI1101" s="8"/>
      <c r="LJ1101" s="8"/>
      <c r="LK1101" s="8"/>
      <c r="LL1101" s="8"/>
      <c r="LM1101" s="8"/>
      <c r="LN1101" s="8"/>
      <c r="LO1101" s="8"/>
      <c r="LP1101" s="8"/>
      <c r="LQ1101" s="8"/>
      <c r="LR1101" s="8"/>
      <c r="LS1101" s="8"/>
      <c r="LT1101" s="8"/>
      <c r="LU1101" s="8"/>
      <c r="LV1101" s="8"/>
      <c r="LW1101" s="8"/>
      <c r="LX1101" s="8"/>
      <c r="LY1101" s="8"/>
      <c r="LZ1101" s="8"/>
      <c r="MA1101" s="8"/>
      <c r="MB1101" s="8"/>
      <c r="MC1101" s="8"/>
      <c r="MD1101" s="8"/>
      <c r="ME1101" s="8"/>
      <c r="MF1101" s="8"/>
      <c r="MG1101" s="8"/>
      <c r="MH1101" s="8"/>
      <c r="MI1101" s="8"/>
      <c r="MJ1101" s="8"/>
      <c r="MK1101" s="8"/>
      <c r="ML1101" s="8"/>
      <c r="MM1101" s="8"/>
      <c r="MN1101" s="8"/>
      <c r="MO1101" s="8"/>
      <c r="MP1101" s="8"/>
      <c r="MQ1101" s="8"/>
      <c r="MR1101" s="8"/>
      <c r="MS1101" s="8"/>
      <c r="MT1101" s="8"/>
      <c r="MU1101" s="8"/>
      <c r="MV1101" s="8"/>
      <c r="MW1101" s="8"/>
      <c r="MX1101" s="8"/>
      <c r="MY1101" s="8"/>
      <c r="MZ1101" s="8"/>
      <c r="NA1101" s="8"/>
      <c r="NB1101" s="8"/>
      <c r="NC1101" s="8"/>
      <c r="ND1101" s="8"/>
      <c r="NE1101" s="8"/>
      <c r="NF1101" s="8"/>
      <c r="NG1101" s="8"/>
      <c r="NH1101" s="8"/>
      <c r="NI1101" s="8"/>
      <c r="NJ1101" s="8"/>
      <c r="NK1101" s="8"/>
      <c r="NL1101" s="8"/>
      <c r="NM1101" s="8"/>
      <c r="NN1101" s="8"/>
      <c r="NO1101" s="8"/>
      <c r="NP1101" s="8"/>
      <c r="NQ1101" s="8"/>
      <c r="NR1101" s="8"/>
      <c r="NS1101" s="8"/>
      <c r="NT1101" s="8"/>
      <c r="NU1101" s="8"/>
      <c r="NV1101" s="8"/>
      <c r="NW1101" s="8"/>
      <c r="NX1101" s="8"/>
      <c r="NY1101" s="8"/>
      <c r="NZ1101" s="8"/>
      <c r="OA1101" s="8"/>
      <c r="OB1101" s="8"/>
      <c r="OC1101" s="8"/>
      <c r="OD1101" s="8"/>
      <c r="OE1101" s="8"/>
      <c r="OF1101" s="8"/>
      <c r="OG1101" s="8"/>
      <c r="OH1101" s="8"/>
      <c r="OI1101" s="8"/>
      <c r="OJ1101" s="8"/>
      <c r="OK1101" s="8"/>
      <c r="OL1101" s="8"/>
      <c r="OM1101" s="8"/>
      <c r="ON1101" s="8"/>
      <c r="OO1101" s="8"/>
      <c r="OP1101" s="8"/>
      <c r="OQ1101" s="8"/>
      <c r="OR1101" s="8"/>
      <c r="OS1101" s="8"/>
      <c r="OT1101" s="8"/>
      <c r="OU1101" s="8"/>
      <c r="OV1101" s="8"/>
      <c r="OW1101" s="8"/>
      <c r="OX1101" s="8"/>
      <c r="OY1101" s="8"/>
      <c r="OZ1101" s="8"/>
      <c r="PA1101" s="8"/>
      <c r="PB1101" s="8"/>
      <c r="PC1101" s="8"/>
      <c r="PD1101" s="8"/>
      <c r="PE1101" s="8"/>
      <c r="PF1101" s="8"/>
      <c r="PG1101" s="8"/>
      <c r="PH1101" s="8"/>
      <c r="PI1101" s="8"/>
      <c r="PJ1101" s="8"/>
      <c r="PK1101" s="8"/>
      <c r="PL1101" s="8"/>
      <c r="PM1101" s="8"/>
      <c r="PN1101" s="8"/>
    </row>
    <row r="1102" spans="1:430" ht="43.5" customHeight="1" x14ac:dyDescent="0.25">
      <c r="A1102" s="235" t="s">
        <v>11</v>
      </c>
      <c r="B1102" s="235" t="s">
        <v>998</v>
      </c>
      <c r="C1102" s="354" t="s">
        <v>920</v>
      </c>
      <c r="D1102" s="244"/>
      <c r="E1102" s="244" t="s">
        <v>386</v>
      </c>
      <c r="F1102" s="245" t="s">
        <v>553</v>
      </c>
      <c r="G1102" s="246" t="s">
        <v>559</v>
      </c>
      <c r="H1102" s="246" t="s">
        <v>560</v>
      </c>
      <c r="I1102" s="285">
        <v>50000</v>
      </c>
      <c r="J1102" s="285">
        <f>-K2588/0.0833333333333333</f>
        <v>0</v>
      </c>
      <c r="K1102" s="285"/>
      <c r="L1102" s="280">
        <v>40898</v>
      </c>
      <c r="M1102" s="280" t="s">
        <v>554</v>
      </c>
      <c r="N1102" s="280"/>
      <c r="O1102" s="329">
        <f>YEAR(N1102)</f>
        <v>1900</v>
      </c>
      <c r="P1102" s="323">
        <f>MONTH(N1102)</f>
        <v>1</v>
      </c>
      <c r="Q1102" s="330" t="str">
        <f>IF(P1102&gt;9,CONCATENATE(O1102,P1102),CONCATENATE(O1102,"0",P1102))</f>
        <v>190001</v>
      </c>
      <c r="R1102" s="235" t="s">
        <v>44</v>
      </c>
      <c r="S1102" s="267">
        <v>7.0000000000000007E-2</v>
      </c>
      <c r="T1102" s="267">
        <v>0.03</v>
      </c>
      <c r="U1102" s="246"/>
      <c r="V1102" s="343"/>
      <c r="W1102" s="343"/>
      <c r="X1102" s="343"/>
      <c r="Y1102" s="238" t="str">
        <f>IF(Table1[[#This Row],[Requires Additional Quotes to make Release POs?]]="",IF(Table1[[#This Row],[Has 1st, 2nd, etc. Call Awarded Vendors?]]="",IF(Table1[[#This Row],[Has "Blanket within a Blanket" Authority?]]="","Normal","Special"),"Special"),"Special")</f>
        <v>Normal</v>
      </c>
      <c r="Z1102" s="422"/>
      <c r="AA1102" s="349"/>
      <c r="AB1102" s="349"/>
      <c r="AC1102" s="349"/>
      <c r="AD1102" s="349"/>
      <c r="AE1102" s="349"/>
      <c r="AF1102" s="349"/>
      <c r="AG1102" s="349"/>
      <c r="AH1102" s="349"/>
      <c r="AI1102" s="349"/>
      <c r="AJ1102" s="349"/>
      <c r="AK1102" s="349"/>
      <c r="AL1102" s="349"/>
      <c r="AM1102" s="349"/>
      <c r="AN1102" s="349"/>
      <c r="AO1102" s="349"/>
      <c r="AP1102" s="349"/>
      <c r="AQ1102" s="349"/>
    </row>
  </sheetData>
  <sortState ref="A2">
    <sortCondition ref="A2"/>
  </sortState>
  <phoneticPr fontId="2" type="noConversion"/>
  <conditionalFormatting sqref="C581 C100 C693:C712 C629:C634 C908:C914 D915 C80:C82 C715:C751 C636:C640 C673:C688 C84:C96 C889:C890 C892:C900 C887 C103:C136 C139:C143 C760:C806 C245:C275 C36:C63 C65:C78 C643:C654 C282:C325 C348:C395 C426:C469 C916:C939 C816:C842 C945:C1017 C753:C757 C204:C242 C845:C851 C397:C424 C27:C32 C808:C812 C942:C943 C853:C885 C471:C518 C523:C579 C145:C201 C328:C345 C1020:C1102 C521 C583:C617 C7:C25">
    <cfRule type="cellIs" dxfId="212" priority="421" operator="equal">
      <formula>"Red"</formula>
    </cfRule>
    <cfRule type="cellIs" dxfId="211" priority="422" operator="equal">
      <formula>"Yellow"</formula>
    </cfRule>
    <cfRule type="cellIs" dxfId="210" priority="423" operator="equal">
      <formula>"Green"</formula>
    </cfRule>
  </conditionalFormatting>
  <conditionalFormatting sqref="C581">
    <cfRule type="cellIs" dxfId="209" priority="364" operator="equal">
      <formula>"Red"</formula>
    </cfRule>
    <cfRule type="cellIs" dxfId="208" priority="365" operator="equal">
      <formula>"Yellow"</formula>
    </cfRule>
    <cfRule type="cellIs" dxfId="207" priority="366" operator="equal">
      <formula>"Green"</formula>
    </cfRule>
  </conditionalFormatting>
  <conditionalFormatting sqref="C1061">
    <cfRule type="cellIs" dxfId="206" priority="361" operator="equal">
      <formula>"Red"</formula>
    </cfRule>
    <cfRule type="cellIs" dxfId="205" priority="362" operator="equal">
      <formula>"Yellow"</formula>
    </cfRule>
    <cfRule type="cellIs" dxfId="204" priority="363" operator="equal">
      <formula>"Green"</formula>
    </cfRule>
  </conditionalFormatting>
  <conditionalFormatting sqref="C1062">
    <cfRule type="cellIs" dxfId="203" priority="358" operator="equal">
      <formula>"Red"</formula>
    </cfRule>
    <cfRule type="cellIs" dxfId="202" priority="359" operator="equal">
      <formula>"Yellow"</formula>
    </cfRule>
    <cfRule type="cellIs" dxfId="201" priority="360" operator="equal">
      <formula>"Green"</formula>
    </cfRule>
  </conditionalFormatting>
  <conditionalFormatting sqref="C573:C574">
    <cfRule type="cellIs" dxfId="200" priority="346" operator="equal">
      <formula>"Red"</formula>
    </cfRule>
    <cfRule type="cellIs" dxfId="199" priority="347" operator="equal">
      <formula>"Yellow"</formula>
    </cfRule>
    <cfRule type="cellIs" dxfId="198" priority="348" operator="equal">
      <formula>"Green"</formula>
    </cfRule>
  </conditionalFormatting>
  <conditionalFormatting sqref="C567:C572">
    <cfRule type="cellIs" dxfId="197" priority="340" operator="equal">
      <formula>"Red"</formula>
    </cfRule>
    <cfRule type="cellIs" dxfId="196" priority="341" operator="equal">
      <formula>"Yellow"</formula>
    </cfRule>
    <cfRule type="cellIs" dxfId="195" priority="342" operator="equal">
      <formula>"Green"</formula>
    </cfRule>
  </conditionalFormatting>
  <conditionalFormatting sqref="C813">
    <cfRule type="cellIs" dxfId="194" priority="328" operator="equal">
      <formula>"Red"</formula>
    </cfRule>
    <cfRule type="cellIs" dxfId="193" priority="329" operator="equal">
      <formula>"Yellow"</formula>
    </cfRule>
    <cfRule type="cellIs" dxfId="192" priority="330" operator="equal">
      <formula>"Green"</formula>
    </cfRule>
  </conditionalFormatting>
  <conditionalFormatting sqref="C814:C815">
    <cfRule type="cellIs" dxfId="191" priority="331" operator="equal">
      <formula>"Red"</formula>
    </cfRule>
    <cfRule type="cellIs" dxfId="190" priority="332" operator="equal">
      <formula>"Yellow"</formula>
    </cfRule>
    <cfRule type="cellIs" dxfId="189" priority="333" operator="equal">
      <formula>"Green"</formula>
    </cfRule>
  </conditionalFormatting>
  <conditionalFormatting sqref="C582">
    <cfRule type="cellIs" dxfId="188" priority="277" operator="equal">
      <formula>"Red"</formula>
    </cfRule>
    <cfRule type="cellIs" dxfId="187" priority="278" operator="equal">
      <formula>"Yellow"</formula>
    </cfRule>
    <cfRule type="cellIs" dxfId="186" priority="279" operator="equal">
      <formula>"Green"</formula>
    </cfRule>
  </conditionalFormatting>
  <conditionalFormatting sqref="C582">
    <cfRule type="cellIs" dxfId="185" priority="274" operator="equal">
      <formula>"Red"</formula>
    </cfRule>
    <cfRule type="cellIs" dxfId="184" priority="275" operator="equal">
      <formula>"Yellow"</formula>
    </cfRule>
    <cfRule type="cellIs" dxfId="183" priority="276" operator="equal">
      <formula>"Green"</formula>
    </cfRule>
  </conditionalFormatting>
  <conditionalFormatting sqref="C580">
    <cfRule type="cellIs" dxfId="182" priority="265" operator="equal">
      <formula>"Red"</formula>
    </cfRule>
    <cfRule type="cellIs" dxfId="181" priority="266" operator="equal">
      <formula>"Yellow"</formula>
    </cfRule>
    <cfRule type="cellIs" dxfId="180" priority="267" operator="equal">
      <formula>"Green"</formula>
    </cfRule>
  </conditionalFormatting>
  <conditionalFormatting sqref="C580">
    <cfRule type="cellIs" dxfId="179" priority="262" operator="equal">
      <formula>"Red"</formula>
    </cfRule>
    <cfRule type="cellIs" dxfId="178" priority="263" operator="equal">
      <formula>"Yellow"</formula>
    </cfRule>
    <cfRule type="cellIs" dxfId="177" priority="264" operator="equal">
      <formula>"Green"</formula>
    </cfRule>
  </conditionalFormatting>
  <conditionalFormatting sqref="C97:C99">
    <cfRule type="cellIs" dxfId="176" priority="244" operator="equal">
      <formula>"Red"</formula>
    </cfRule>
    <cfRule type="cellIs" dxfId="175" priority="245" operator="equal">
      <formula>"Yellow"</formula>
    </cfRule>
    <cfRule type="cellIs" dxfId="174" priority="246" operator="equal">
      <formula>"Green"</formula>
    </cfRule>
  </conditionalFormatting>
  <conditionalFormatting sqref="C635">
    <cfRule type="cellIs" dxfId="173" priority="241" operator="equal">
      <formula>"Red"</formula>
    </cfRule>
    <cfRule type="cellIs" dxfId="172" priority="242" operator="equal">
      <formula>"Yellow"</formula>
    </cfRule>
    <cfRule type="cellIs" dxfId="171" priority="243" operator="equal">
      <formula>"Green"</formula>
    </cfRule>
  </conditionalFormatting>
  <conditionalFormatting sqref="C641:C642">
    <cfRule type="cellIs" dxfId="170" priority="235" operator="equal">
      <formula>"Red"</formula>
    </cfRule>
    <cfRule type="cellIs" dxfId="169" priority="236" operator="equal">
      <formula>"Yellow"</formula>
    </cfRule>
    <cfRule type="cellIs" dxfId="168" priority="237" operator="equal">
      <formula>"Green"</formula>
    </cfRule>
  </conditionalFormatting>
  <conditionalFormatting sqref="C276:C277 C279:C281">
    <cfRule type="cellIs" dxfId="167" priority="229" operator="equal">
      <formula>"Red"</formula>
    </cfRule>
    <cfRule type="cellIs" dxfId="166" priority="230" operator="equal">
      <formula>"Yellow"</formula>
    </cfRule>
    <cfRule type="cellIs" dxfId="165" priority="231" operator="equal">
      <formula>"Green"</formula>
    </cfRule>
  </conditionalFormatting>
  <conditionalFormatting sqref="C346:C347">
    <cfRule type="cellIs" dxfId="164" priority="226" operator="equal">
      <formula>"Red"</formula>
    </cfRule>
    <cfRule type="cellIs" dxfId="163" priority="227" operator="equal">
      <formula>"Yellow"</formula>
    </cfRule>
    <cfRule type="cellIs" dxfId="162" priority="228" operator="equal">
      <formula>"Green"</formula>
    </cfRule>
  </conditionalFormatting>
  <conditionalFormatting sqref="C101:C102">
    <cfRule type="cellIs" dxfId="161" priority="223" operator="equal">
      <formula>"Red"</formula>
    </cfRule>
    <cfRule type="cellIs" dxfId="160" priority="224" operator="equal">
      <formula>"Yellow"</formula>
    </cfRule>
    <cfRule type="cellIs" dxfId="159" priority="225" operator="equal">
      <formula>"Green"</formula>
    </cfRule>
  </conditionalFormatting>
  <conditionalFormatting sqref="C714">
    <cfRule type="cellIs" dxfId="158" priority="217" operator="equal">
      <formula>"Red"</formula>
    </cfRule>
    <cfRule type="cellIs" dxfId="157" priority="218" operator="equal">
      <formula>"Yellow"</formula>
    </cfRule>
    <cfRule type="cellIs" dxfId="156" priority="219" operator="equal">
      <formula>"Green"</formula>
    </cfRule>
  </conditionalFormatting>
  <conditionalFormatting sqref="C713">
    <cfRule type="cellIs" dxfId="155" priority="220" operator="equal">
      <formula>"Red"</formula>
    </cfRule>
    <cfRule type="cellIs" dxfId="154" priority="221" operator="equal">
      <formula>"Yellow"</formula>
    </cfRule>
    <cfRule type="cellIs" dxfId="153" priority="222" operator="equal">
      <formula>"Green"</formula>
    </cfRule>
  </conditionalFormatting>
  <conditionalFormatting sqref="C144">
    <cfRule type="cellIs" dxfId="152" priority="214" operator="equal">
      <formula>"Red"</formula>
    </cfRule>
    <cfRule type="cellIs" dxfId="151" priority="215" operator="equal">
      <formula>"Yellow"</formula>
    </cfRule>
    <cfRule type="cellIs" dxfId="150" priority="216" operator="equal">
      <formula>"Green"</formula>
    </cfRule>
  </conditionalFormatting>
  <conditionalFormatting sqref="C691">
    <cfRule type="cellIs" dxfId="149" priority="205" operator="equal">
      <formula>"Red"</formula>
    </cfRule>
    <cfRule type="cellIs" dxfId="148" priority="206" operator="equal">
      <formula>"Yellow"</formula>
    </cfRule>
    <cfRule type="cellIs" dxfId="147" priority="207" operator="equal">
      <formula>"Green"</formula>
    </cfRule>
  </conditionalFormatting>
  <conditionalFormatting sqref="C689">
    <cfRule type="cellIs" dxfId="146" priority="211" operator="equal">
      <formula>"Red"</formula>
    </cfRule>
    <cfRule type="cellIs" dxfId="145" priority="212" operator="equal">
      <formula>"Yellow"</formula>
    </cfRule>
    <cfRule type="cellIs" dxfId="144" priority="213" operator="equal">
      <formula>"Green"</formula>
    </cfRule>
  </conditionalFormatting>
  <conditionalFormatting sqref="C690">
    <cfRule type="cellIs" dxfId="143" priority="208" operator="equal">
      <formula>"Red"</formula>
    </cfRule>
    <cfRule type="cellIs" dxfId="142" priority="209" operator="equal">
      <formula>"Yellow"</formula>
    </cfRule>
    <cfRule type="cellIs" dxfId="141" priority="210" operator="equal">
      <formula>"Green"</formula>
    </cfRule>
  </conditionalFormatting>
  <conditionalFormatting sqref="C138">
    <cfRule type="cellIs" dxfId="140" priority="199" operator="equal">
      <formula>"Red"</formula>
    </cfRule>
    <cfRule type="cellIs" dxfId="139" priority="200" operator="equal">
      <formula>"Yellow"</formula>
    </cfRule>
    <cfRule type="cellIs" dxfId="138" priority="201" operator="equal">
      <formula>"Green"</formula>
    </cfRule>
  </conditionalFormatting>
  <conditionalFormatting sqref="C137">
    <cfRule type="cellIs" dxfId="137" priority="202" operator="equal">
      <formula>"Red"</formula>
    </cfRule>
    <cfRule type="cellIs" dxfId="136" priority="203" operator="equal">
      <formula>"Yellow"</formula>
    </cfRule>
    <cfRule type="cellIs" dxfId="135" priority="204" operator="equal">
      <formula>"Green"</formula>
    </cfRule>
  </conditionalFormatting>
  <conditionalFormatting sqref="C628">
    <cfRule type="cellIs" dxfId="134" priority="193" operator="equal">
      <formula>"Red"</formula>
    </cfRule>
    <cfRule type="cellIs" dxfId="133" priority="194" operator="equal">
      <formula>"Yellow"</formula>
    </cfRule>
    <cfRule type="cellIs" dxfId="132" priority="195" operator="equal">
      <formula>"Green"</formula>
    </cfRule>
  </conditionalFormatting>
  <conditionalFormatting sqref="C618:C620 C622">
    <cfRule type="cellIs" dxfId="131" priority="196" operator="equal">
      <formula>"Red"</formula>
    </cfRule>
    <cfRule type="cellIs" dxfId="130" priority="197" operator="equal">
      <formula>"Yellow"</formula>
    </cfRule>
    <cfRule type="cellIs" dxfId="129" priority="198" operator="equal">
      <formula>"Green"</formula>
    </cfRule>
  </conditionalFormatting>
  <conditionalFormatting sqref="C901:C904 C906:C907">
    <cfRule type="cellIs" dxfId="128" priority="187" operator="equal">
      <formula>"Red"</formula>
    </cfRule>
    <cfRule type="cellIs" dxfId="127" priority="188" operator="equal">
      <formula>"Yellow"</formula>
    </cfRule>
    <cfRule type="cellIs" dxfId="126" priority="189" operator="equal">
      <formula>"Green"</formula>
    </cfRule>
  </conditionalFormatting>
  <conditionalFormatting sqref="C905">
    <cfRule type="cellIs" dxfId="125" priority="184" operator="equal">
      <formula>"Red"</formula>
    </cfRule>
    <cfRule type="cellIs" dxfId="124" priority="185" operator="equal">
      <formula>"Yellow"</formula>
    </cfRule>
    <cfRule type="cellIs" dxfId="123" priority="186" operator="equal">
      <formula>"Green"</formula>
    </cfRule>
  </conditionalFormatting>
  <conditionalFormatting sqref="C624:C627">
    <cfRule type="cellIs" dxfId="122" priority="175" operator="equal">
      <formula>"Red"</formula>
    </cfRule>
    <cfRule type="cellIs" dxfId="121" priority="176" operator="equal">
      <formula>"Yellow"</formula>
    </cfRule>
    <cfRule type="cellIs" dxfId="120" priority="177" operator="equal">
      <formula>"Green"</formula>
    </cfRule>
  </conditionalFormatting>
  <conditionalFormatting sqref="C1018:C1019">
    <cfRule type="cellIs" dxfId="119" priority="172" operator="equal">
      <formula>"Red"</formula>
    </cfRule>
    <cfRule type="cellIs" dxfId="118" priority="173" operator="equal">
      <formula>"Yellow"</formula>
    </cfRule>
    <cfRule type="cellIs" dxfId="117" priority="174" operator="equal">
      <formula>"Green"</formula>
    </cfRule>
  </conditionalFormatting>
  <conditionalFormatting sqref="C278">
    <cfRule type="cellIs" dxfId="116" priority="151" operator="equal">
      <formula>"Red"</formula>
    </cfRule>
    <cfRule type="cellIs" dxfId="115" priority="152" operator="equal">
      <formula>"Yellow"</formula>
    </cfRule>
    <cfRule type="cellIs" dxfId="114" priority="153" operator="equal">
      <formula>"Green"</formula>
    </cfRule>
  </conditionalFormatting>
  <conditionalFormatting sqref="C623">
    <cfRule type="cellIs" dxfId="113" priority="148" operator="equal">
      <formula>"Red"</formula>
    </cfRule>
    <cfRule type="cellIs" dxfId="112" priority="149" operator="equal">
      <formula>"Yellow"</formula>
    </cfRule>
    <cfRule type="cellIs" dxfId="111" priority="150" operator="equal">
      <formula>"Green"</formula>
    </cfRule>
  </conditionalFormatting>
  <conditionalFormatting sqref="C425">
    <cfRule type="cellIs" dxfId="110" priority="145" operator="equal">
      <formula>"Red"</formula>
    </cfRule>
    <cfRule type="cellIs" dxfId="109" priority="146" operator="equal">
      <formula>"Yellow"</formula>
    </cfRule>
    <cfRule type="cellIs" dxfId="108" priority="147" operator="equal">
      <formula>"Green"</formula>
    </cfRule>
  </conditionalFormatting>
  <conditionalFormatting sqref="C79">
    <cfRule type="cellIs" dxfId="107" priority="142" operator="equal">
      <formula>"Red"</formula>
    </cfRule>
    <cfRule type="cellIs" dxfId="106" priority="143" operator="equal">
      <formula>"Yellow"</formula>
    </cfRule>
    <cfRule type="cellIs" dxfId="105" priority="144" operator="equal">
      <formula>"Green"</formula>
    </cfRule>
  </conditionalFormatting>
  <conditionalFormatting sqref="C244">
    <cfRule type="cellIs" dxfId="104" priority="136" operator="equal">
      <formula>"Red"</formula>
    </cfRule>
    <cfRule type="cellIs" dxfId="103" priority="137" operator="equal">
      <formula>"Yellow"</formula>
    </cfRule>
    <cfRule type="cellIs" dxfId="102" priority="138" operator="equal">
      <formula>"Green"</formula>
    </cfRule>
  </conditionalFormatting>
  <conditionalFormatting sqref="C243">
    <cfRule type="cellIs" dxfId="101" priority="139" operator="equal">
      <formula>"Red"</formula>
    </cfRule>
    <cfRule type="cellIs" dxfId="100" priority="140" operator="equal">
      <formula>"Yellow"</formula>
    </cfRule>
    <cfRule type="cellIs" dxfId="99" priority="141" operator="equal">
      <formula>"Green"</formula>
    </cfRule>
  </conditionalFormatting>
  <conditionalFormatting sqref="C759">
    <cfRule type="cellIs" dxfId="98" priority="130" operator="equal">
      <formula>"Red"</formula>
    </cfRule>
    <cfRule type="cellIs" dxfId="97" priority="131" operator="equal">
      <formula>"Yellow"</formula>
    </cfRule>
    <cfRule type="cellIs" dxfId="96" priority="132" operator="equal">
      <formula>"Green"</formula>
    </cfRule>
  </conditionalFormatting>
  <conditionalFormatting sqref="C758">
    <cfRule type="cellIs" dxfId="95" priority="133" operator="equal">
      <formula>"Red"</formula>
    </cfRule>
    <cfRule type="cellIs" dxfId="94" priority="134" operator="equal">
      <formula>"Yellow"</formula>
    </cfRule>
    <cfRule type="cellIs" dxfId="93" priority="135" operator="equal">
      <formula>"Green"</formula>
    </cfRule>
  </conditionalFormatting>
  <conditionalFormatting sqref="C35">
    <cfRule type="cellIs" dxfId="92" priority="124" operator="equal">
      <formula>"Red"</formula>
    </cfRule>
    <cfRule type="cellIs" dxfId="91" priority="125" operator="equal">
      <formula>"Yellow"</formula>
    </cfRule>
    <cfRule type="cellIs" dxfId="90" priority="126" operator="equal">
      <formula>"Green"</formula>
    </cfRule>
  </conditionalFormatting>
  <conditionalFormatting sqref="C33:C34">
    <cfRule type="cellIs" dxfId="89" priority="127" operator="equal">
      <formula>"Red"</formula>
    </cfRule>
    <cfRule type="cellIs" dxfId="88" priority="128" operator="equal">
      <formula>"Yellow"</formula>
    </cfRule>
    <cfRule type="cellIs" dxfId="87" priority="129" operator="equal">
      <formula>"Green"</formula>
    </cfRule>
  </conditionalFormatting>
  <conditionalFormatting sqref="C621">
    <cfRule type="cellIs" dxfId="86" priority="121" operator="equal">
      <formula>"Red"</formula>
    </cfRule>
    <cfRule type="cellIs" dxfId="85" priority="122" operator="equal">
      <formula>"Yellow"</formula>
    </cfRule>
    <cfRule type="cellIs" dxfId="84" priority="123" operator="equal">
      <formula>"Green"</formula>
    </cfRule>
  </conditionalFormatting>
  <conditionalFormatting sqref="C655">
    <cfRule type="cellIs" dxfId="83" priority="109" operator="equal">
      <formula>"Red"</formula>
    </cfRule>
    <cfRule type="cellIs" dxfId="82" priority="110" operator="equal">
      <formula>"Yellow"</formula>
    </cfRule>
    <cfRule type="cellIs" dxfId="81" priority="111" operator="equal">
      <formula>"Green"</formula>
    </cfRule>
  </conditionalFormatting>
  <conditionalFormatting sqref="C656">
    <cfRule type="cellIs" dxfId="80" priority="106" operator="equal">
      <formula>"Red"</formula>
    </cfRule>
    <cfRule type="cellIs" dxfId="79" priority="107" operator="equal">
      <formula>"Yellow"</formula>
    </cfRule>
    <cfRule type="cellIs" dxfId="78" priority="108" operator="equal">
      <formula>"Green"</formula>
    </cfRule>
  </conditionalFormatting>
  <conditionalFormatting sqref="C657">
    <cfRule type="cellIs" dxfId="77" priority="103" operator="equal">
      <formula>"Red"</formula>
    </cfRule>
    <cfRule type="cellIs" dxfId="76" priority="104" operator="equal">
      <formula>"Yellow"</formula>
    </cfRule>
    <cfRule type="cellIs" dxfId="75" priority="105" operator="equal">
      <formula>"Green"</formula>
    </cfRule>
  </conditionalFormatting>
  <conditionalFormatting sqref="C658:C663">
    <cfRule type="cellIs" dxfId="74" priority="100" operator="equal">
      <formula>"Red"</formula>
    </cfRule>
    <cfRule type="cellIs" dxfId="73" priority="101" operator="equal">
      <formula>"Yellow"</formula>
    </cfRule>
    <cfRule type="cellIs" dxfId="72" priority="102" operator="equal">
      <formula>"Green"</formula>
    </cfRule>
  </conditionalFormatting>
  <conditionalFormatting sqref="C664:C672">
    <cfRule type="cellIs" dxfId="71" priority="97" operator="equal">
      <formula>"Red"</formula>
    </cfRule>
    <cfRule type="cellIs" dxfId="70" priority="98" operator="equal">
      <formula>"Yellow"</formula>
    </cfRule>
    <cfRule type="cellIs" dxfId="69" priority="99" operator="equal">
      <formula>"Green"</formula>
    </cfRule>
  </conditionalFormatting>
  <conditionalFormatting sqref="C83">
    <cfRule type="cellIs" dxfId="68" priority="94" operator="equal">
      <formula>"Red"</formula>
    </cfRule>
    <cfRule type="cellIs" dxfId="67" priority="95" operator="equal">
      <formula>"Yellow"</formula>
    </cfRule>
    <cfRule type="cellIs" dxfId="66" priority="96" operator="equal">
      <formula>"Green"</formula>
    </cfRule>
  </conditionalFormatting>
  <conditionalFormatting sqref="C888">
    <cfRule type="cellIs" dxfId="65" priority="91" operator="equal">
      <formula>"Red"</formula>
    </cfRule>
    <cfRule type="cellIs" dxfId="64" priority="92" operator="equal">
      <formula>"Yellow"</formula>
    </cfRule>
    <cfRule type="cellIs" dxfId="63" priority="93" operator="equal">
      <formula>"Green"</formula>
    </cfRule>
  </conditionalFormatting>
  <conditionalFormatting sqref="C891">
    <cfRule type="cellIs" dxfId="62" priority="88" operator="equal">
      <formula>"Red"</formula>
    </cfRule>
    <cfRule type="cellIs" dxfId="61" priority="89" operator="equal">
      <formula>"Yellow"</formula>
    </cfRule>
    <cfRule type="cellIs" dxfId="60" priority="90" operator="equal">
      <formula>"Green"</formula>
    </cfRule>
  </conditionalFormatting>
  <conditionalFormatting sqref="C886">
    <cfRule type="cellIs" dxfId="59" priority="85" operator="equal">
      <formula>"Red"</formula>
    </cfRule>
    <cfRule type="cellIs" dxfId="58" priority="86" operator="equal">
      <formula>"Yellow"</formula>
    </cfRule>
    <cfRule type="cellIs" dxfId="57" priority="87" operator="equal">
      <formula>"Green"</formula>
    </cfRule>
  </conditionalFormatting>
  <conditionalFormatting sqref="C64">
    <cfRule type="cellIs" dxfId="56" priority="82" operator="equal">
      <formula>"Red"</formula>
    </cfRule>
    <cfRule type="cellIs" dxfId="55" priority="83" operator="equal">
      <formula>"Yellow"</formula>
    </cfRule>
    <cfRule type="cellIs" dxfId="54" priority="84" operator="equal">
      <formula>"Green"</formula>
    </cfRule>
  </conditionalFormatting>
  <conditionalFormatting sqref="C203">
    <cfRule type="cellIs" dxfId="53" priority="67" operator="equal">
      <formula>"Red"</formula>
    </cfRule>
    <cfRule type="cellIs" dxfId="52" priority="68" operator="equal">
      <formula>"Yellow"</formula>
    </cfRule>
    <cfRule type="cellIs" dxfId="51" priority="69" operator="equal">
      <formula>"Green"</formula>
    </cfRule>
  </conditionalFormatting>
  <conditionalFormatting sqref="C202">
    <cfRule type="cellIs" dxfId="50" priority="70" operator="equal">
      <formula>"Red"</formula>
    </cfRule>
    <cfRule type="cellIs" dxfId="49" priority="71" operator="equal">
      <formula>"Yellow"</formula>
    </cfRule>
    <cfRule type="cellIs" dxfId="48" priority="72" operator="equal">
      <formula>"Green"</formula>
    </cfRule>
  </conditionalFormatting>
  <conditionalFormatting sqref="C944">
    <cfRule type="cellIs" dxfId="47" priority="64" operator="equal">
      <formula>"Red"</formula>
    </cfRule>
    <cfRule type="cellIs" dxfId="46" priority="65" operator="equal">
      <formula>"Yellow"</formula>
    </cfRule>
    <cfRule type="cellIs" dxfId="45" priority="66" operator="equal">
      <formula>"Green"</formula>
    </cfRule>
  </conditionalFormatting>
  <conditionalFormatting sqref="C752">
    <cfRule type="cellIs" dxfId="44" priority="58" operator="equal">
      <formula>"Red"</formula>
    </cfRule>
    <cfRule type="cellIs" dxfId="43" priority="59" operator="equal">
      <formula>"Yellow"</formula>
    </cfRule>
    <cfRule type="cellIs" dxfId="42" priority="60" operator="equal">
      <formula>"Green"</formula>
    </cfRule>
  </conditionalFormatting>
  <conditionalFormatting sqref="C844">
    <cfRule type="cellIs" dxfId="41" priority="52" operator="equal">
      <formula>"Red"</formula>
    </cfRule>
    <cfRule type="cellIs" dxfId="40" priority="53" operator="equal">
      <formula>"Yellow"</formula>
    </cfRule>
    <cfRule type="cellIs" dxfId="39" priority="54" operator="equal">
      <formula>"Green"</formula>
    </cfRule>
  </conditionalFormatting>
  <conditionalFormatting sqref="C843">
    <cfRule type="cellIs" dxfId="38" priority="49" operator="equal">
      <formula>"Red"</formula>
    </cfRule>
    <cfRule type="cellIs" dxfId="37" priority="50" operator="equal">
      <formula>"Yellow"</formula>
    </cfRule>
    <cfRule type="cellIs" dxfId="36" priority="51" operator="equal">
      <formula>"Green"</formula>
    </cfRule>
  </conditionalFormatting>
  <conditionalFormatting sqref="C396">
    <cfRule type="cellIs" dxfId="35" priority="46" operator="equal">
      <formula>"Red"</formula>
    </cfRule>
    <cfRule type="cellIs" dxfId="34" priority="47" operator="equal">
      <formula>"Yellow"</formula>
    </cfRule>
    <cfRule type="cellIs" dxfId="33" priority="48" operator="equal">
      <formula>"Green"</formula>
    </cfRule>
  </conditionalFormatting>
  <conditionalFormatting sqref="C26">
    <cfRule type="cellIs" dxfId="32" priority="43" operator="equal">
      <formula>"Red"</formula>
    </cfRule>
    <cfRule type="cellIs" dxfId="31" priority="44" operator="equal">
      <formula>"Yellow"</formula>
    </cfRule>
    <cfRule type="cellIs" dxfId="30" priority="45" operator="equal">
      <formula>"Green"</formula>
    </cfRule>
  </conditionalFormatting>
  <conditionalFormatting sqref="C807">
    <cfRule type="cellIs" dxfId="29" priority="37" operator="equal">
      <formula>"Red"</formula>
    </cfRule>
    <cfRule type="cellIs" dxfId="28" priority="38" operator="equal">
      <formula>"Yellow"</formula>
    </cfRule>
    <cfRule type="cellIs" dxfId="27" priority="39" operator="equal">
      <formula>"Green"</formula>
    </cfRule>
  </conditionalFormatting>
  <conditionalFormatting sqref="C940:C941">
    <cfRule type="cellIs" dxfId="26" priority="34" operator="equal">
      <formula>"Red"</formula>
    </cfRule>
    <cfRule type="cellIs" dxfId="25" priority="35" operator="equal">
      <formula>"Yellow"</formula>
    </cfRule>
    <cfRule type="cellIs" dxfId="24" priority="36" operator="equal">
      <formula>"Green"</formula>
    </cfRule>
  </conditionalFormatting>
  <conditionalFormatting sqref="C852">
    <cfRule type="cellIs" dxfId="23" priority="31" operator="equal">
      <formula>"Red"</formula>
    </cfRule>
    <cfRule type="cellIs" dxfId="22" priority="32" operator="equal">
      <formula>"Yellow"</formula>
    </cfRule>
    <cfRule type="cellIs" dxfId="21" priority="33" operator="equal">
      <formula>"Green"</formula>
    </cfRule>
  </conditionalFormatting>
  <conditionalFormatting sqref="C692">
    <cfRule type="cellIs" dxfId="20" priority="28" operator="equal">
      <formula>"Red"</formula>
    </cfRule>
    <cfRule type="cellIs" dxfId="19" priority="29" operator="equal">
      <formula>"Yellow"</formula>
    </cfRule>
    <cfRule type="cellIs" dxfId="18" priority="30" operator="equal">
      <formula>"Green"</formula>
    </cfRule>
  </conditionalFormatting>
  <conditionalFormatting sqref="C470">
    <cfRule type="cellIs" dxfId="17" priority="25" operator="equal">
      <formula>"Red"</formula>
    </cfRule>
    <cfRule type="cellIs" dxfId="16" priority="26" operator="equal">
      <formula>"Yellow"</formula>
    </cfRule>
    <cfRule type="cellIs" dxfId="15" priority="27" operator="equal">
      <formula>"Green"</formula>
    </cfRule>
  </conditionalFormatting>
  <conditionalFormatting sqref="C522">
    <cfRule type="cellIs" dxfId="14" priority="22" operator="equal">
      <formula>"Red"</formula>
    </cfRule>
    <cfRule type="cellIs" dxfId="13" priority="23" operator="equal">
      <formula>"Yellow"</formula>
    </cfRule>
    <cfRule type="cellIs" dxfId="12" priority="24" operator="equal">
      <formula>"Green"</formula>
    </cfRule>
  </conditionalFormatting>
  <conditionalFormatting sqref="C327">
    <cfRule type="cellIs" dxfId="11" priority="16" operator="equal">
      <formula>"Red"</formula>
    </cfRule>
    <cfRule type="cellIs" dxfId="10" priority="17" operator="equal">
      <formula>"Yellow"</formula>
    </cfRule>
    <cfRule type="cellIs" dxfId="9" priority="18" operator="equal">
      <formula>"Green"</formula>
    </cfRule>
  </conditionalFormatting>
  <conditionalFormatting sqref="C326">
    <cfRule type="cellIs" dxfId="8" priority="13" operator="equal">
      <formula>"Red"</formula>
    </cfRule>
    <cfRule type="cellIs" dxfId="7" priority="14" operator="equal">
      <formula>"Yellow"</formula>
    </cfRule>
    <cfRule type="cellIs" dxfId="6" priority="15" operator="equal">
      <formula>"Green"</formula>
    </cfRule>
  </conditionalFormatting>
  <conditionalFormatting sqref="C519">
    <cfRule type="cellIs" dxfId="5" priority="4" operator="equal">
      <formula>"Red"</formula>
    </cfRule>
    <cfRule type="cellIs" dxfId="4" priority="5" operator="equal">
      <formula>"Yellow"</formula>
    </cfRule>
    <cfRule type="cellIs" dxfId="3" priority="6" operator="equal">
      <formula>"Green"</formula>
    </cfRule>
  </conditionalFormatting>
  <conditionalFormatting sqref="C520">
    <cfRule type="cellIs" dxfId="2" priority="7" operator="equal">
      <formula>"Red"</formula>
    </cfRule>
    <cfRule type="cellIs" dxfId="1" priority="8" operator="equal">
      <formula>"Yellow"</formula>
    </cfRule>
    <cfRule type="cellIs" dxfId="0" priority="9" operator="equal">
      <formula>"Green"</formula>
    </cfRule>
  </conditionalFormatting>
  <printOptions horizontalCentered="1" verticalCentered="1" gridLines="1"/>
  <pageMargins left="0.5" right="0.5" top="0" bottom="0.5" header="0" footer="0.25"/>
  <pageSetup paperSize="5" scale="77" fitToHeight="0" orientation="landscape" copies="2" r:id="rId1"/>
  <headerFooter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2"/>
  <sheetViews>
    <sheetView view="pageBreakPreview" zoomScale="60" zoomScaleNormal="100" workbookViewId="0">
      <pane xSplit="1" ySplit="2" topLeftCell="HX73" activePane="bottomRight" state="frozen"/>
      <selection activeCell="A3" sqref="A3:IV102"/>
      <selection pane="topRight" activeCell="A3" sqref="A3:IV102"/>
      <selection pane="bottomLeft" activeCell="A3" sqref="A3:IV102"/>
      <selection pane="bottomRight" activeCell="A3" sqref="A3:IT98"/>
    </sheetView>
  </sheetViews>
  <sheetFormatPr defaultColWidth="9.109375" defaultRowHeight="15" x14ac:dyDescent="0.25"/>
  <cols>
    <col min="1" max="1" width="14.6640625" style="213" customWidth="1"/>
    <col min="2" max="2" width="13.44140625" style="214" bestFit="1" customWidth="1"/>
    <col min="3" max="3" width="12" style="214" customWidth="1"/>
    <col min="4" max="4" width="19.109375" style="214" customWidth="1"/>
    <col min="5" max="5" width="55.33203125" style="214" bestFit="1" customWidth="1"/>
    <col min="6" max="6" width="37.109375" style="214" bestFit="1" customWidth="1"/>
    <col min="7" max="7" width="23" style="214" customWidth="1"/>
    <col min="8" max="8" width="12.5546875" style="214" bestFit="1" customWidth="1"/>
    <col min="9" max="9" width="12.88671875" style="214" customWidth="1"/>
    <col min="10" max="10" width="11.109375" style="214" bestFit="1" customWidth="1"/>
    <col min="11" max="11" width="16.6640625" style="213" bestFit="1" customWidth="1"/>
    <col min="12" max="12" width="6.44140625" style="213" customWidth="1"/>
    <col min="13" max="13" width="7.109375" style="213" customWidth="1"/>
    <col min="14" max="14" width="12.109375" style="224" customWidth="1"/>
    <col min="15" max="15" width="13.33203125" style="229" customWidth="1"/>
    <col min="16" max="16" width="10.6640625" style="213" customWidth="1"/>
    <col min="17" max="17" width="9.109375" style="214"/>
    <col min="18" max="18" width="56.109375" style="213" customWidth="1"/>
    <col min="19" max="16384" width="9.109375" style="213"/>
  </cols>
  <sheetData>
    <row r="1" spans="1:41" s="180" customFormat="1" ht="33" customHeight="1" x14ac:dyDescent="0.25">
      <c r="A1" s="483" t="s">
        <v>24</v>
      </c>
      <c r="B1" s="484" t="s">
        <v>30</v>
      </c>
      <c r="C1" s="54" t="s">
        <v>31</v>
      </c>
      <c r="D1" s="484" t="s">
        <v>223</v>
      </c>
      <c r="E1" s="484" t="s">
        <v>21</v>
      </c>
      <c r="F1" s="484" t="s">
        <v>29</v>
      </c>
      <c r="G1" s="487" t="s">
        <v>18</v>
      </c>
      <c r="H1" s="484" t="s">
        <v>27</v>
      </c>
      <c r="I1" s="484" t="s">
        <v>32</v>
      </c>
      <c r="J1" s="484" t="s">
        <v>26</v>
      </c>
      <c r="K1" s="483" t="s">
        <v>28</v>
      </c>
      <c r="L1" s="486" t="s">
        <v>20</v>
      </c>
      <c r="M1" s="486"/>
      <c r="N1" s="54" t="s">
        <v>260</v>
      </c>
      <c r="O1" s="178" t="s">
        <v>261</v>
      </c>
      <c r="P1" s="56" t="s">
        <v>262</v>
      </c>
      <c r="Q1" s="485" t="s">
        <v>19</v>
      </c>
      <c r="R1" s="58" t="s">
        <v>17</v>
      </c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</row>
    <row r="2" spans="1:41" s="180" customFormat="1" ht="19.5" customHeight="1" x14ac:dyDescent="0.25">
      <c r="A2" s="483"/>
      <c r="B2" s="484"/>
      <c r="C2" s="54"/>
      <c r="D2" s="484"/>
      <c r="E2" s="484"/>
      <c r="F2" s="484"/>
      <c r="G2" s="487"/>
      <c r="H2" s="484"/>
      <c r="I2" s="484"/>
      <c r="J2" s="484"/>
      <c r="K2" s="483"/>
      <c r="L2" s="56" t="s">
        <v>23</v>
      </c>
      <c r="M2" s="60" t="s">
        <v>22</v>
      </c>
      <c r="N2" s="61"/>
      <c r="O2" s="179"/>
      <c r="P2" s="60"/>
      <c r="Q2" s="485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</row>
    <row r="3" spans="1:41" s="75" customFormat="1" ht="15.6" x14ac:dyDescent="0.25">
      <c r="A3" s="62"/>
      <c r="B3" s="63"/>
      <c r="C3" s="63"/>
      <c r="D3" s="64"/>
      <c r="E3" s="65"/>
      <c r="F3" s="65"/>
      <c r="G3" s="66"/>
      <c r="H3" s="67"/>
      <c r="I3" s="67"/>
      <c r="J3" s="63"/>
      <c r="K3" s="68"/>
      <c r="L3" s="69"/>
      <c r="M3" s="69"/>
      <c r="N3" s="65"/>
      <c r="O3" s="69"/>
      <c r="P3" s="65"/>
      <c r="Q3" s="65"/>
      <c r="R3" s="70"/>
      <c r="T3" s="76"/>
      <c r="V3" s="78"/>
    </row>
    <row r="4" spans="1:41" s="77" customFormat="1" ht="15.6" x14ac:dyDescent="0.25">
      <c r="A4" s="79"/>
      <c r="B4" s="54"/>
      <c r="C4" s="54"/>
      <c r="D4" s="55"/>
      <c r="E4" s="88"/>
      <c r="F4" s="88"/>
      <c r="G4" s="81"/>
      <c r="H4" s="82"/>
      <c r="I4" s="82"/>
      <c r="J4" s="54"/>
      <c r="K4" s="68"/>
      <c r="L4" s="84"/>
      <c r="M4" s="84"/>
      <c r="N4" s="82"/>
      <c r="O4" s="84"/>
      <c r="P4" s="82"/>
      <c r="Q4" s="82"/>
      <c r="R4" s="53"/>
      <c r="S4" s="89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</row>
    <row r="5" spans="1:41" s="77" customFormat="1" ht="15.6" x14ac:dyDescent="0.25">
      <c r="A5" s="79"/>
      <c r="B5" s="54"/>
      <c r="C5" s="54"/>
      <c r="D5" s="55"/>
      <c r="E5" s="88"/>
      <c r="F5" s="88"/>
      <c r="G5" s="81"/>
      <c r="H5" s="82"/>
      <c r="I5" s="82"/>
      <c r="J5" s="54"/>
      <c r="K5" s="68"/>
      <c r="L5" s="84"/>
      <c r="M5" s="84"/>
      <c r="N5" s="82"/>
      <c r="O5" s="84"/>
      <c r="P5" s="82"/>
      <c r="Q5" s="93"/>
      <c r="R5" s="5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</row>
    <row r="6" spans="1:41" s="77" customFormat="1" ht="15.6" x14ac:dyDescent="0.25">
      <c r="A6" s="79"/>
      <c r="B6" s="54"/>
      <c r="C6" s="54"/>
      <c r="D6" s="55"/>
      <c r="E6" s="88"/>
      <c r="F6" s="88"/>
      <c r="G6" s="81"/>
      <c r="H6" s="82"/>
      <c r="I6" s="82"/>
      <c r="J6" s="54"/>
      <c r="K6" s="68"/>
      <c r="L6" s="84"/>
      <c r="M6" s="84"/>
      <c r="N6" s="82"/>
      <c r="O6" s="84"/>
      <c r="P6" s="82"/>
      <c r="Q6" s="93"/>
      <c r="R6" s="5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</row>
    <row r="7" spans="1:41" s="77" customFormat="1" ht="15.6" x14ac:dyDescent="0.25">
      <c r="A7" s="79"/>
      <c r="B7" s="54"/>
      <c r="C7" s="54"/>
      <c r="D7" s="55"/>
      <c r="E7" s="88"/>
      <c r="F7" s="88"/>
      <c r="G7" s="81"/>
      <c r="H7" s="82"/>
      <c r="I7" s="82"/>
      <c r="J7" s="54"/>
      <c r="K7" s="68"/>
      <c r="L7" s="84"/>
      <c r="M7" s="84"/>
      <c r="N7" s="82"/>
      <c r="O7" s="84"/>
      <c r="P7" s="82"/>
      <c r="Q7" s="93"/>
      <c r="R7" s="5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</row>
    <row r="8" spans="1:41" s="77" customFormat="1" ht="15.6" x14ac:dyDescent="0.25">
      <c r="A8" s="79"/>
      <c r="B8" s="54"/>
      <c r="C8" s="54"/>
      <c r="D8" s="55"/>
      <c r="E8" s="88"/>
      <c r="F8" s="88"/>
      <c r="G8" s="81"/>
      <c r="H8" s="82"/>
      <c r="I8" s="82"/>
      <c r="J8" s="54"/>
      <c r="K8" s="68"/>
      <c r="L8" s="84"/>
      <c r="M8" s="84"/>
      <c r="N8" s="82"/>
      <c r="O8" s="84"/>
      <c r="P8" s="82"/>
      <c r="Q8" s="82"/>
      <c r="R8" s="70"/>
      <c r="S8" s="89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</row>
    <row r="9" spans="1:41" s="75" customFormat="1" ht="15.6" x14ac:dyDescent="0.25">
      <c r="A9" s="79"/>
      <c r="B9" s="54"/>
      <c r="C9" s="54"/>
      <c r="D9" s="55"/>
      <c r="E9" s="80"/>
      <c r="F9" s="80"/>
      <c r="G9" s="81"/>
      <c r="H9" s="82"/>
      <c r="I9" s="82"/>
      <c r="J9" s="83"/>
      <c r="K9" s="68"/>
      <c r="L9" s="84"/>
      <c r="M9" s="84"/>
      <c r="N9" s="82"/>
      <c r="O9" s="84"/>
      <c r="P9" s="82"/>
      <c r="Q9" s="82"/>
      <c r="R9" s="58"/>
      <c r="S9" s="78"/>
      <c r="T9" s="85"/>
      <c r="V9" s="78"/>
    </row>
    <row r="10" spans="1:41" s="75" customFormat="1" ht="15.6" x14ac:dyDescent="0.25">
      <c r="A10" s="79"/>
      <c r="B10" s="54"/>
      <c r="C10" s="54"/>
      <c r="D10" s="55"/>
      <c r="E10" s="80"/>
      <c r="F10" s="80"/>
      <c r="G10" s="81"/>
      <c r="H10" s="82"/>
      <c r="I10" s="82"/>
      <c r="J10" s="83"/>
      <c r="K10" s="68"/>
      <c r="L10" s="84"/>
      <c r="M10" s="84"/>
      <c r="N10" s="82"/>
      <c r="O10" s="84"/>
      <c r="P10" s="82"/>
      <c r="Q10" s="82"/>
      <c r="R10" s="58"/>
      <c r="S10" s="78"/>
      <c r="T10" s="85"/>
      <c r="V10" s="78"/>
    </row>
    <row r="11" spans="1:41" s="75" customFormat="1" ht="15.6" x14ac:dyDescent="0.25">
      <c r="A11" s="79"/>
      <c r="B11" s="54"/>
      <c r="C11" s="54"/>
      <c r="D11" s="55"/>
      <c r="E11" s="80"/>
      <c r="F11" s="80"/>
      <c r="G11" s="81"/>
      <c r="H11" s="82"/>
      <c r="I11" s="82"/>
      <c r="J11" s="83"/>
      <c r="K11" s="68"/>
      <c r="L11" s="84"/>
      <c r="M11" s="84"/>
      <c r="N11" s="82"/>
      <c r="O11" s="84"/>
      <c r="P11" s="82"/>
      <c r="Q11" s="82"/>
      <c r="R11" s="58"/>
      <c r="S11" s="78"/>
      <c r="T11" s="85"/>
      <c r="V11" s="78"/>
    </row>
    <row r="12" spans="1:41" s="75" customFormat="1" ht="15.6" x14ac:dyDescent="0.25">
      <c r="A12" s="79"/>
      <c r="B12" s="54"/>
      <c r="C12" s="54"/>
      <c r="D12" s="55"/>
      <c r="E12" s="80"/>
      <c r="F12" s="80"/>
      <c r="G12" s="81"/>
      <c r="H12" s="82"/>
      <c r="I12" s="82"/>
      <c r="J12" s="83"/>
      <c r="K12" s="68"/>
      <c r="L12" s="84"/>
      <c r="M12" s="84"/>
      <c r="N12" s="82"/>
      <c r="O12" s="84"/>
      <c r="P12" s="82"/>
      <c r="Q12" s="82"/>
      <c r="R12" s="58"/>
      <c r="S12" s="78"/>
      <c r="T12" s="85"/>
      <c r="V12" s="78"/>
    </row>
    <row r="13" spans="1:41" s="77" customFormat="1" ht="15.6" x14ac:dyDescent="0.25">
      <c r="A13" s="79"/>
      <c r="B13" s="54"/>
      <c r="C13" s="54"/>
      <c r="D13" s="55"/>
      <c r="E13" s="88"/>
      <c r="F13" s="88"/>
      <c r="G13" s="81"/>
      <c r="H13" s="82"/>
      <c r="I13" s="82"/>
      <c r="J13" s="54"/>
      <c r="K13" s="68"/>
      <c r="L13" s="84"/>
      <c r="M13" s="84"/>
      <c r="N13" s="82"/>
      <c r="O13" s="84"/>
      <c r="P13" s="82"/>
      <c r="Q13" s="82"/>
      <c r="R13" s="53"/>
      <c r="S13" s="94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</row>
    <row r="14" spans="1:41" s="75" customFormat="1" ht="15.6" x14ac:dyDescent="0.25">
      <c r="A14" s="79"/>
      <c r="B14" s="54"/>
      <c r="C14" s="54"/>
      <c r="D14" s="55"/>
      <c r="E14" s="80"/>
      <c r="F14" s="80"/>
      <c r="G14" s="81"/>
      <c r="H14" s="82"/>
      <c r="I14" s="82"/>
      <c r="J14" s="83"/>
      <c r="K14" s="68"/>
      <c r="L14" s="84"/>
      <c r="M14" s="84"/>
      <c r="N14" s="82"/>
      <c r="O14" s="84"/>
      <c r="P14" s="82"/>
      <c r="Q14" s="82"/>
      <c r="R14" s="58"/>
      <c r="S14" s="78"/>
      <c r="T14" s="85"/>
      <c r="V14" s="78"/>
    </row>
    <row r="15" spans="1:41" s="77" customFormat="1" ht="15.6" x14ac:dyDescent="0.25">
      <c r="A15" s="79"/>
      <c r="B15" s="54"/>
      <c r="C15" s="54"/>
      <c r="D15" s="55"/>
      <c r="E15" s="80"/>
      <c r="F15" s="80"/>
      <c r="G15" s="81"/>
      <c r="H15" s="82"/>
      <c r="I15" s="82"/>
      <c r="J15" s="83"/>
      <c r="K15" s="68"/>
      <c r="L15" s="84"/>
      <c r="M15" s="84"/>
      <c r="N15" s="82"/>
      <c r="O15" s="84"/>
      <c r="P15" s="82"/>
      <c r="Q15" s="82"/>
      <c r="R15" s="70"/>
      <c r="S15" s="78"/>
      <c r="T15" s="85"/>
      <c r="U15" s="86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</row>
    <row r="16" spans="1:41" s="75" customFormat="1" ht="15.6" x14ac:dyDescent="0.25">
      <c r="A16" s="79"/>
      <c r="B16" s="54"/>
      <c r="C16" s="54"/>
      <c r="D16" s="55"/>
      <c r="E16" s="80"/>
      <c r="F16" s="80"/>
      <c r="G16" s="81"/>
      <c r="H16" s="82"/>
      <c r="I16" s="82"/>
      <c r="J16" s="83"/>
      <c r="K16" s="68"/>
      <c r="L16" s="84"/>
      <c r="M16" s="84"/>
      <c r="N16" s="82"/>
      <c r="O16" s="84"/>
      <c r="P16" s="82"/>
      <c r="Q16" s="82"/>
      <c r="R16" s="53"/>
      <c r="S16" s="78"/>
      <c r="T16" s="85"/>
      <c r="V16" s="78"/>
    </row>
    <row r="17" spans="1:41" s="75" customFormat="1" ht="15.6" x14ac:dyDescent="0.25">
      <c r="A17" s="79"/>
      <c r="B17" s="54"/>
      <c r="C17" s="54"/>
      <c r="D17" s="55"/>
      <c r="E17" s="80"/>
      <c r="F17" s="80"/>
      <c r="G17" s="81"/>
      <c r="H17" s="82"/>
      <c r="I17" s="82"/>
      <c r="J17" s="83"/>
      <c r="K17" s="68"/>
      <c r="L17" s="84"/>
      <c r="M17" s="84"/>
      <c r="N17" s="82"/>
      <c r="O17" s="84"/>
      <c r="P17" s="82"/>
      <c r="Q17" s="82"/>
      <c r="R17" s="58"/>
      <c r="S17" s="78"/>
      <c r="T17" s="85"/>
      <c r="U17" s="77"/>
      <c r="W17" s="77"/>
      <c r="X17" s="77"/>
      <c r="Y17" s="77"/>
      <c r="Z17" s="77"/>
      <c r="AA17" s="77"/>
      <c r="AB17" s="77"/>
      <c r="AC17" s="77"/>
    </row>
    <row r="18" spans="1:41" s="75" customFormat="1" ht="15.6" x14ac:dyDescent="0.25">
      <c r="A18" s="79"/>
      <c r="B18" s="54"/>
      <c r="C18" s="54"/>
      <c r="D18" s="55"/>
      <c r="E18" s="80"/>
      <c r="F18" s="80"/>
      <c r="G18" s="81"/>
      <c r="H18" s="82"/>
      <c r="I18" s="82"/>
      <c r="J18" s="83"/>
      <c r="K18" s="68"/>
      <c r="L18" s="84"/>
      <c r="M18" s="84"/>
      <c r="N18" s="82"/>
      <c r="O18" s="84"/>
      <c r="P18" s="82"/>
      <c r="Q18" s="82"/>
      <c r="R18" s="58"/>
      <c r="S18" s="78"/>
      <c r="T18" s="85"/>
    </row>
    <row r="19" spans="1:41" s="75" customFormat="1" ht="15.6" x14ac:dyDescent="0.25">
      <c r="A19" s="62"/>
      <c r="B19" s="63"/>
      <c r="C19" s="63"/>
      <c r="D19" s="64"/>
      <c r="E19" s="65"/>
      <c r="F19" s="65"/>
      <c r="G19" s="66"/>
      <c r="H19" s="67"/>
      <c r="I19" s="67"/>
      <c r="J19" s="63"/>
      <c r="K19" s="68"/>
      <c r="L19" s="69"/>
      <c r="M19" s="69"/>
      <c r="N19" s="65"/>
      <c r="O19" s="104"/>
      <c r="P19" s="65"/>
      <c r="Q19" s="65"/>
      <c r="R19" s="70"/>
      <c r="T19" s="76"/>
    </row>
    <row r="20" spans="1:41" s="77" customFormat="1" ht="15.6" x14ac:dyDescent="0.25">
      <c r="A20" s="62"/>
      <c r="B20" s="63"/>
      <c r="C20" s="63"/>
      <c r="D20" s="64"/>
      <c r="E20" s="65"/>
      <c r="F20" s="65"/>
      <c r="G20" s="66"/>
      <c r="H20" s="67"/>
      <c r="I20" s="67"/>
      <c r="J20" s="63"/>
      <c r="K20" s="68"/>
      <c r="L20" s="69"/>
      <c r="M20" s="69"/>
      <c r="N20" s="65"/>
      <c r="O20" s="69"/>
      <c r="P20" s="65"/>
      <c r="Q20" s="65"/>
      <c r="R20" s="70"/>
      <c r="S20" s="75"/>
      <c r="T20" s="76"/>
      <c r="U20" s="75"/>
      <c r="V20" s="75"/>
      <c r="W20" s="75"/>
      <c r="X20" s="75"/>
      <c r="Y20" s="75"/>
      <c r="Z20" s="75"/>
      <c r="AA20" s="75"/>
      <c r="AB20" s="75"/>
      <c r="AC20" s="75"/>
    </row>
    <row r="21" spans="1:41" s="77" customFormat="1" ht="15.6" x14ac:dyDescent="0.25">
      <c r="A21" s="79"/>
      <c r="B21" s="54"/>
      <c r="C21" s="54"/>
      <c r="D21" s="55"/>
      <c r="E21" s="88"/>
      <c r="F21" s="88"/>
      <c r="G21" s="81"/>
      <c r="H21" s="82"/>
      <c r="I21" s="82"/>
      <c r="J21" s="54"/>
      <c r="K21" s="68"/>
      <c r="L21" s="84"/>
      <c r="M21" s="84"/>
      <c r="N21" s="82"/>
      <c r="O21" s="84"/>
      <c r="P21" s="82"/>
      <c r="Q21" s="82"/>
      <c r="R21" s="53"/>
      <c r="S21" s="89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</row>
    <row r="22" spans="1:41" s="75" customFormat="1" ht="15.6" x14ac:dyDescent="0.25">
      <c r="A22" s="62"/>
      <c r="B22" s="63"/>
      <c r="C22" s="63"/>
      <c r="D22" s="64"/>
      <c r="E22" s="65"/>
      <c r="F22" s="65"/>
      <c r="G22" s="66"/>
      <c r="H22" s="67"/>
      <c r="I22" s="67"/>
      <c r="J22" s="63"/>
      <c r="K22" s="68"/>
      <c r="L22" s="69"/>
      <c r="M22" s="69"/>
      <c r="N22" s="65"/>
      <c r="O22" s="69"/>
      <c r="P22" s="65"/>
      <c r="Q22" s="65"/>
      <c r="R22" s="70"/>
      <c r="T22" s="76"/>
      <c r="U22" s="77"/>
      <c r="W22" s="77"/>
      <c r="X22" s="77"/>
      <c r="Y22" s="77"/>
      <c r="Z22" s="77"/>
      <c r="AA22" s="77"/>
      <c r="AB22" s="77"/>
      <c r="AC22" s="77"/>
    </row>
    <row r="23" spans="1:41" s="77" customFormat="1" ht="15.6" x14ac:dyDescent="0.25">
      <c r="A23" s="79"/>
      <c r="B23" s="54"/>
      <c r="C23" s="54"/>
      <c r="D23" s="55"/>
      <c r="E23" s="88"/>
      <c r="F23" s="88"/>
      <c r="G23" s="81"/>
      <c r="H23" s="82"/>
      <c r="I23" s="82"/>
      <c r="J23" s="54"/>
      <c r="K23" s="68"/>
      <c r="L23" s="84"/>
      <c r="M23" s="84"/>
      <c r="N23" s="82"/>
      <c r="O23" s="84"/>
      <c r="P23" s="82"/>
      <c r="Q23" s="82"/>
      <c r="R23" s="53"/>
      <c r="S23" s="89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</row>
    <row r="24" spans="1:41" s="77" customFormat="1" ht="15.6" x14ac:dyDescent="0.25">
      <c r="A24" s="79"/>
      <c r="B24" s="54"/>
      <c r="C24" s="54"/>
      <c r="D24" s="55"/>
      <c r="E24" s="80"/>
      <c r="F24" s="80"/>
      <c r="G24" s="81"/>
      <c r="H24" s="82"/>
      <c r="I24" s="82"/>
      <c r="J24" s="83"/>
      <c r="K24" s="68"/>
      <c r="L24" s="84"/>
      <c r="M24" s="84"/>
      <c r="N24" s="82"/>
      <c r="O24" s="84"/>
      <c r="P24" s="82"/>
      <c r="Q24" s="82"/>
      <c r="R24" s="107"/>
      <c r="S24" s="78"/>
      <c r="T24" s="85"/>
      <c r="V24" s="75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</row>
    <row r="25" spans="1:41" s="77" customFormat="1" ht="15.6" x14ac:dyDescent="0.25">
      <c r="A25" s="79"/>
      <c r="B25" s="54"/>
      <c r="C25" s="54"/>
      <c r="D25" s="55"/>
      <c r="E25" s="80"/>
      <c r="F25" s="80"/>
      <c r="G25" s="81"/>
      <c r="H25" s="82"/>
      <c r="I25" s="82"/>
      <c r="J25" s="83"/>
      <c r="K25" s="68"/>
      <c r="L25" s="84"/>
      <c r="M25" s="84"/>
      <c r="N25" s="82"/>
      <c r="O25" s="84"/>
      <c r="P25" s="82"/>
      <c r="Q25" s="82"/>
      <c r="R25" s="107"/>
      <c r="S25" s="78"/>
      <c r="T25" s="85"/>
      <c r="V25" s="75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</row>
    <row r="26" spans="1:41" s="77" customFormat="1" ht="15.6" x14ac:dyDescent="0.25">
      <c r="A26" s="79"/>
      <c r="B26" s="54"/>
      <c r="C26" s="54"/>
      <c r="D26" s="55"/>
      <c r="E26" s="80"/>
      <c r="F26" s="80"/>
      <c r="G26" s="81"/>
      <c r="H26" s="82"/>
      <c r="I26" s="82"/>
      <c r="J26" s="83"/>
      <c r="K26" s="68"/>
      <c r="L26" s="84"/>
      <c r="M26" s="84"/>
      <c r="N26" s="82"/>
      <c r="O26" s="84"/>
      <c r="P26" s="82"/>
      <c r="Q26" s="82"/>
      <c r="R26" s="107"/>
      <c r="S26" s="78"/>
      <c r="T26" s="85"/>
      <c r="V26" s="75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</row>
    <row r="27" spans="1:41" s="75" customFormat="1" ht="15.6" x14ac:dyDescent="0.25">
      <c r="A27" s="62"/>
      <c r="B27" s="63"/>
      <c r="C27" s="63"/>
      <c r="D27" s="64"/>
      <c r="E27" s="65"/>
      <c r="F27" s="65"/>
      <c r="G27" s="66"/>
      <c r="H27" s="67"/>
      <c r="I27" s="67"/>
      <c r="J27" s="63"/>
      <c r="K27" s="68"/>
      <c r="L27" s="69"/>
      <c r="M27" s="69"/>
      <c r="N27" s="65"/>
      <c r="O27" s="69"/>
      <c r="P27" s="65"/>
      <c r="Q27" s="65"/>
      <c r="R27" s="70"/>
      <c r="T27" s="76"/>
    </row>
    <row r="28" spans="1:41" s="77" customFormat="1" ht="15.6" x14ac:dyDescent="0.25">
      <c r="A28" s="79"/>
      <c r="B28" s="54"/>
      <c r="C28" s="54"/>
      <c r="D28" s="55"/>
      <c r="E28" s="80"/>
      <c r="F28" s="80"/>
      <c r="G28" s="81"/>
      <c r="H28" s="82"/>
      <c r="I28" s="82"/>
      <c r="J28" s="83"/>
      <c r="K28" s="68"/>
      <c r="L28" s="84"/>
      <c r="M28" s="84"/>
      <c r="N28" s="82"/>
      <c r="O28" s="84"/>
      <c r="P28" s="82"/>
      <c r="Q28" s="82"/>
      <c r="R28" s="58"/>
      <c r="S28" s="78"/>
      <c r="T28" s="85"/>
      <c r="U28" s="86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</row>
    <row r="29" spans="1:41" s="75" customFormat="1" ht="15.6" x14ac:dyDescent="0.25">
      <c r="A29" s="62"/>
      <c r="B29" s="126"/>
      <c r="C29" s="126"/>
      <c r="D29" s="64"/>
      <c r="E29" s="65"/>
      <c r="F29" s="65"/>
      <c r="G29" s="66"/>
      <c r="H29" s="67"/>
      <c r="I29" s="67"/>
      <c r="J29" s="63"/>
      <c r="K29" s="68"/>
      <c r="L29" s="69"/>
      <c r="M29" s="69"/>
      <c r="N29" s="65"/>
      <c r="O29" s="69"/>
      <c r="P29" s="65"/>
      <c r="Q29" s="65"/>
      <c r="R29" s="87"/>
      <c r="T29" s="76"/>
    </row>
    <row r="30" spans="1:41" s="75" customFormat="1" ht="15.6" x14ac:dyDescent="0.25">
      <c r="A30" s="79"/>
      <c r="B30" s="54"/>
      <c r="C30" s="54"/>
      <c r="D30" s="55"/>
      <c r="E30" s="80"/>
      <c r="F30" s="80"/>
      <c r="G30" s="81"/>
      <c r="H30" s="82"/>
      <c r="I30" s="82"/>
      <c r="J30" s="83"/>
      <c r="K30" s="68"/>
      <c r="L30" s="84"/>
      <c r="M30" s="84"/>
      <c r="N30" s="82"/>
      <c r="O30" s="84"/>
      <c r="P30" s="82"/>
      <c r="Q30" s="82"/>
      <c r="R30" s="58"/>
      <c r="S30" s="78"/>
      <c r="T30" s="85"/>
      <c r="U30" s="77"/>
      <c r="V30" s="78"/>
      <c r="W30" s="78"/>
      <c r="X30" s="78"/>
      <c r="Y30" s="78"/>
      <c r="Z30" s="78"/>
      <c r="AA30" s="78"/>
      <c r="AB30" s="78"/>
      <c r="AC30" s="78"/>
    </row>
    <row r="31" spans="1:41" s="75" customFormat="1" ht="15.6" x14ac:dyDescent="0.25">
      <c r="A31" s="79"/>
      <c r="B31" s="113"/>
      <c r="C31" s="113"/>
      <c r="D31" s="55"/>
      <c r="E31" s="80"/>
      <c r="F31" s="80"/>
      <c r="G31" s="110"/>
      <c r="H31" s="82"/>
      <c r="I31" s="82"/>
      <c r="J31" s="83"/>
      <c r="K31" s="68"/>
      <c r="L31" s="84"/>
      <c r="M31" s="84"/>
      <c r="N31" s="82"/>
      <c r="O31" s="84"/>
      <c r="P31" s="82"/>
      <c r="Q31" s="82"/>
      <c r="R31" s="58"/>
      <c r="S31" s="78"/>
      <c r="T31" s="85"/>
      <c r="U31" s="86"/>
      <c r="V31" s="78"/>
      <c r="W31" s="78"/>
      <c r="X31" s="78"/>
      <c r="Y31" s="78"/>
      <c r="Z31" s="78"/>
      <c r="AA31" s="78"/>
      <c r="AB31" s="78"/>
      <c r="AC31" s="78"/>
    </row>
    <row r="32" spans="1:41" s="77" customFormat="1" ht="15.6" x14ac:dyDescent="0.25">
      <c r="A32" s="79"/>
      <c r="B32" s="54"/>
      <c r="C32" s="63"/>
      <c r="D32" s="64"/>
      <c r="E32" s="65"/>
      <c r="F32" s="65"/>
      <c r="G32" s="66"/>
      <c r="H32" s="67"/>
      <c r="I32" s="82"/>
      <c r="J32" s="63"/>
      <c r="K32" s="68"/>
      <c r="L32" s="69"/>
      <c r="M32" s="69"/>
      <c r="N32" s="65"/>
      <c r="O32" s="69"/>
      <c r="P32" s="65"/>
      <c r="Q32" s="65"/>
      <c r="R32" s="70"/>
      <c r="S32" s="78"/>
      <c r="T32" s="85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</row>
    <row r="33" spans="1:39" s="75" customFormat="1" ht="15.6" x14ac:dyDescent="0.25">
      <c r="A33" s="79"/>
      <c r="B33" s="113"/>
      <c r="C33" s="113"/>
      <c r="D33" s="114"/>
      <c r="E33" s="115"/>
      <c r="F33" s="116"/>
      <c r="G33" s="117"/>
      <c r="H33" s="118"/>
      <c r="I33" s="118"/>
      <c r="J33" s="119"/>
      <c r="K33" s="120"/>
      <c r="L33" s="121"/>
      <c r="M33" s="121"/>
      <c r="N33" s="118"/>
      <c r="O33" s="121"/>
      <c r="P33" s="118"/>
      <c r="Q33" s="118"/>
      <c r="R33" s="122"/>
      <c r="S33" s="123"/>
      <c r="T33" s="124"/>
      <c r="U33" s="125"/>
      <c r="V33" s="123"/>
      <c r="W33" s="123"/>
      <c r="X33" s="123"/>
      <c r="Y33" s="123"/>
      <c r="Z33" s="123"/>
      <c r="AA33" s="123"/>
      <c r="AB33" s="123"/>
      <c r="AC33" s="123"/>
    </row>
    <row r="34" spans="1:39" s="134" customFormat="1" ht="15.6" x14ac:dyDescent="0.25">
      <c r="A34" s="79"/>
      <c r="B34" s="113"/>
      <c r="C34" s="126"/>
      <c r="D34" s="55"/>
      <c r="E34" s="88"/>
      <c r="F34" s="88"/>
      <c r="G34" s="66"/>
      <c r="H34" s="82"/>
      <c r="I34" s="82"/>
      <c r="J34" s="83"/>
      <c r="K34" s="68"/>
      <c r="L34" s="69"/>
      <c r="M34" s="69"/>
      <c r="N34" s="65"/>
      <c r="O34" s="69"/>
      <c r="P34" s="65"/>
      <c r="Q34" s="65"/>
      <c r="R34" s="87"/>
      <c r="S34" s="75"/>
      <c r="T34" s="76"/>
      <c r="U34" s="75"/>
      <c r="V34" s="75"/>
      <c r="W34" s="75"/>
      <c r="X34" s="75"/>
      <c r="Y34" s="75"/>
      <c r="Z34" s="75"/>
      <c r="AA34" s="75"/>
      <c r="AB34" s="75"/>
      <c r="AC34" s="75"/>
    </row>
    <row r="35" spans="1:39" s="77" customFormat="1" ht="15.6" x14ac:dyDescent="0.25">
      <c r="A35" s="62"/>
      <c r="B35" s="63"/>
      <c r="C35" s="63"/>
      <c r="D35" s="64"/>
      <c r="E35" s="65"/>
      <c r="F35" s="65"/>
      <c r="G35" s="66"/>
      <c r="H35" s="67"/>
      <c r="I35" s="82"/>
      <c r="J35" s="63"/>
      <c r="K35" s="68"/>
      <c r="L35" s="69"/>
      <c r="M35" s="69"/>
      <c r="N35" s="65"/>
      <c r="O35" s="69"/>
      <c r="P35" s="65"/>
      <c r="Q35" s="65"/>
      <c r="R35" s="70"/>
      <c r="S35" s="75"/>
      <c r="T35" s="76"/>
      <c r="V35" s="75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</row>
    <row r="36" spans="1:39" s="75" customFormat="1" ht="15.6" x14ac:dyDescent="0.25">
      <c r="A36" s="62"/>
      <c r="B36" s="63"/>
      <c r="C36" s="63"/>
      <c r="D36" s="64"/>
      <c r="E36" s="65"/>
      <c r="F36" s="65"/>
      <c r="G36" s="66"/>
      <c r="H36" s="67"/>
      <c r="I36" s="67"/>
      <c r="J36" s="63"/>
      <c r="K36" s="68"/>
      <c r="L36" s="69"/>
      <c r="M36" s="69"/>
      <c r="N36" s="65"/>
      <c r="O36" s="69"/>
      <c r="P36" s="65"/>
      <c r="Q36" s="65"/>
      <c r="R36" s="70"/>
      <c r="T36" s="76"/>
    </row>
    <row r="37" spans="1:39" s="77" customFormat="1" ht="15.6" x14ac:dyDescent="0.25">
      <c r="A37" s="79"/>
      <c r="B37" s="54"/>
      <c r="C37" s="54"/>
      <c r="D37" s="55"/>
      <c r="E37" s="80"/>
      <c r="F37" s="80"/>
      <c r="G37" s="81"/>
      <c r="H37" s="82"/>
      <c r="I37" s="82"/>
      <c r="J37" s="83"/>
      <c r="K37" s="68"/>
      <c r="L37" s="84"/>
      <c r="M37" s="84"/>
      <c r="N37" s="82"/>
      <c r="O37" s="84"/>
      <c r="P37" s="82"/>
      <c r="Q37" s="82"/>
      <c r="R37" s="58"/>
      <c r="S37" s="78"/>
      <c r="T37" s="85"/>
      <c r="U37" s="75"/>
      <c r="V37" s="78"/>
      <c r="W37" s="75"/>
      <c r="X37" s="75"/>
      <c r="Y37" s="75"/>
      <c r="Z37" s="75"/>
      <c r="AA37" s="75"/>
      <c r="AB37" s="75"/>
      <c r="AC37" s="75"/>
      <c r="AD37" s="78"/>
      <c r="AE37" s="78"/>
      <c r="AF37" s="78"/>
      <c r="AG37" s="78"/>
      <c r="AH37" s="78"/>
      <c r="AI37" s="78"/>
      <c r="AJ37" s="78"/>
      <c r="AK37" s="78"/>
      <c r="AL37" s="78"/>
      <c r="AM37" s="78"/>
    </row>
    <row r="38" spans="1:39" s="75" customFormat="1" ht="15.6" x14ac:dyDescent="0.25">
      <c r="A38" s="79"/>
      <c r="B38" s="54"/>
      <c r="C38" s="54"/>
      <c r="D38" s="55"/>
      <c r="E38" s="80"/>
      <c r="F38" s="80"/>
      <c r="G38" s="81"/>
      <c r="H38" s="82"/>
      <c r="I38" s="82"/>
      <c r="J38" s="83"/>
      <c r="K38" s="68"/>
      <c r="L38" s="84"/>
      <c r="M38" s="84"/>
      <c r="N38" s="82"/>
      <c r="O38" s="84"/>
      <c r="P38" s="82"/>
      <c r="Q38" s="82"/>
      <c r="R38" s="58"/>
      <c r="S38" s="78"/>
      <c r="T38" s="85"/>
      <c r="U38" s="77"/>
      <c r="W38" s="78"/>
      <c r="X38" s="78"/>
      <c r="Y38" s="78"/>
      <c r="Z38" s="78"/>
      <c r="AA38" s="78"/>
      <c r="AB38" s="78"/>
      <c r="AC38" s="78"/>
    </row>
    <row r="39" spans="1:39" s="75" customFormat="1" ht="15.6" x14ac:dyDescent="0.25">
      <c r="A39" s="79"/>
      <c r="B39" s="54"/>
      <c r="C39" s="54"/>
      <c r="D39" s="55"/>
      <c r="E39" s="80"/>
      <c r="F39" s="80"/>
      <c r="G39" s="81"/>
      <c r="H39" s="82"/>
      <c r="I39" s="82"/>
      <c r="J39" s="83"/>
      <c r="K39" s="68"/>
      <c r="L39" s="84"/>
      <c r="M39" s="84"/>
      <c r="N39" s="82"/>
      <c r="O39" s="84"/>
      <c r="P39" s="82"/>
      <c r="Q39" s="82"/>
      <c r="R39" s="58"/>
      <c r="S39" s="78"/>
      <c r="T39" s="85"/>
      <c r="V39" s="78"/>
    </row>
    <row r="40" spans="1:39" s="77" customFormat="1" ht="15.6" x14ac:dyDescent="0.25">
      <c r="A40" s="79"/>
      <c r="B40" s="54"/>
      <c r="C40" s="54"/>
      <c r="D40" s="55"/>
      <c r="E40" s="80"/>
      <c r="F40" s="80"/>
      <c r="G40" s="81"/>
      <c r="H40" s="82"/>
      <c r="I40" s="82"/>
      <c r="J40" s="83"/>
      <c r="K40" s="68"/>
      <c r="L40" s="84"/>
      <c r="M40" s="84"/>
      <c r="N40" s="82"/>
      <c r="O40" s="84"/>
      <c r="P40" s="82"/>
      <c r="Q40" s="82"/>
      <c r="R40" s="58"/>
      <c r="S40" s="75"/>
      <c r="T40" s="76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</row>
    <row r="41" spans="1:39" s="75" customFormat="1" ht="15.6" x14ac:dyDescent="0.25">
      <c r="A41" s="79"/>
      <c r="B41" s="54"/>
      <c r="C41" s="54"/>
      <c r="D41" s="55"/>
      <c r="E41" s="80"/>
      <c r="F41" s="80"/>
      <c r="G41" s="81"/>
      <c r="H41" s="82"/>
      <c r="I41" s="82"/>
      <c r="J41" s="83"/>
      <c r="K41" s="68"/>
      <c r="L41" s="84"/>
      <c r="M41" s="84"/>
      <c r="N41" s="82"/>
      <c r="O41" s="84"/>
      <c r="P41" s="82"/>
      <c r="Q41" s="82"/>
      <c r="R41" s="58"/>
      <c r="S41" s="78"/>
      <c r="T41" s="85"/>
      <c r="V41" s="78"/>
    </row>
    <row r="42" spans="1:39" s="75" customFormat="1" ht="15.6" x14ac:dyDescent="0.25">
      <c r="A42" s="79"/>
      <c r="B42" s="54"/>
      <c r="C42" s="54"/>
      <c r="D42" s="55"/>
      <c r="E42" s="80"/>
      <c r="F42" s="80"/>
      <c r="G42" s="81"/>
      <c r="H42" s="82"/>
      <c r="I42" s="82"/>
      <c r="J42" s="83"/>
      <c r="K42" s="68"/>
      <c r="L42" s="84"/>
      <c r="M42" s="84"/>
      <c r="N42" s="82"/>
      <c r="O42" s="84"/>
      <c r="P42" s="82"/>
      <c r="Q42" s="82"/>
      <c r="R42" s="58"/>
      <c r="S42" s="78"/>
      <c r="T42" s="85"/>
      <c r="V42" s="78"/>
    </row>
    <row r="43" spans="1:39" s="77" customFormat="1" ht="15.6" x14ac:dyDescent="0.25">
      <c r="A43" s="79"/>
      <c r="B43" s="54"/>
      <c r="C43" s="54"/>
      <c r="D43" s="55"/>
      <c r="E43" s="80"/>
      <c r="F43" s="80"/>
      <c r="G43" s="81"/>
      <c r="H43" s="82"/>
      <c r="I43" s="82"/>
      <c r="J43" s="83"/>
      <c r="K43" s="68"/>
      <c r="L43" s="84"/>
      <c r="M43" s="84"/>
      <c r="N43" s="82"/>
      <c r="O43" s="84"/>
      <c r="P43" s="82"/>
      <c r="Q43" s="82"/>
      <c r="R43" s="58"/>
      <c r="S43" s="78"/>
      <c r="T43" s="85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</row>
    <row r="44" spans="1:39" s="77" customFormat="1" ht="15.6" x14ac:dyDescent="0.25">
      <c r="A44" s="79"/>
      <c r="B44" s="54"/>
      <c r="C44" s="54"/>
      <c r="D44" s="55"/>
      <c r="E44" s="80"/>
      <c r="F44" s="80"/>
      <c r="G44" s="81"/>
      <c r="H44" s="82"/>
      <c r="I44" s="82"/>
      <c r="J44" s="83"/>
      <c r="K44" s="68"/>
      <c r="L44" s="84"/>
      <c r="M44" s="84"/>
      <c r="N44" s="82"/>
      <c r="O44" s="84"/>
      <c r="P44" s="82"/>
      <c r="Q44" s="82"/>
      <c r="R44" s="58"/>
      <c r="S44" s="75"/>
      <c r="T44" s="76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</row>
    <row r="45" spans="1:39" s="77" customFormat="1" ht="15.6" x14ac:dyDescent="0.25">
      <c r="A45" s="79"/>
      <c r="B45" s="54"/>
      <c r="C45" s="54"/>
      <c r="D45" s="55"/>
      <c r="E45" s="80"/>
      <c r="F45" s="80"/>
      <c r="G45" s="81"/>
      <c r="H45" s="82"/>
      <c r="I45" s="82"/>
      <c r="J45" s="83"/>
      <c r="K45" s="68"/>
      <c r="L45" s="84"/>
      <c r="M45" s="84"/>
      <c r="N45" s="82"/>
      <c r="O45" s="84"/>
      <c r="P45" s="82"/>
      <c r="Q45" s="82"/>
      <c r="R45" s="58"/>
      <c r="S45" s="75"/>
      <c r="T45" s="76"/>
      <c r="V45" s="75"/>
      <c r="W45" s="75"/>
      <c r="X45" s="75"/>
      <c r="Y45" s="75"/>
      <c r="Z45" s="75"/>
      <c r="AA45" s="75"/>
      <c r="AB45" s="75"/>
      <c r="AC45" s="75"/>
      <c r="AD45" s="75"/>
      <c r="AE45" s="78"/>
      <c r="AF45" s="78"/>
      <c r="AG45" s="78"/>
      <c r="AH45" s="78"/>
      <c r="AI45" s="78"/>
      <c r="AJ45" s="78"/>
      <c r="AK45" s="78"/>
    </row>
    <row r="46" spans="1:39" s="77" customFormat="1" ht="15.6" x14ac:dyDescent="0.25">
      <c r="A46" s="79"/>
      <c r="B46" s="54"/>
      <c r="C46" s="54"/>
      <c r="D46" s="55"/>
      <c r="E46" s="80"/>
      <c r="F46" s="80"/>
      <c r="G46" s="81"/>
      <c r="H46" s="82"/>
      <c r="I46" s="82"/>
      <c r="J46" s="83"/>
      <c r="K46" s="68"/>
      <c r="L46" s="84"/>
      <c r="M46" s="84"/>
      <c r="N46" s="82"/>
      <c r="O46" s="84"/>
      <c r="P46" s="82"/>
      <c r="Q46" s="82"/>
      <c r="R46" s="58"/>
      <c r="S46" s="78"/>
      <c r="T46" s="85"/>
      <c r="U46" s="75"/>
      <c r="V46" s="75"/>
      <c r="W46" s="75"/>
      <c r="X46" s="75"/>
      <c r="Y46" s="75"/>
      <c r="Z46" s="75"/>
      <c r="AA46" s="75"/>
      <c r="AB46" s="75"/>
      <c r="AC46" s="75"/>
      <c r="AD46" s="78"/>
      <c r="AE46" s="78"/>
      <c r="AF46" s="78"/>
      <c r="AG46" s="78"/>
      <c r="AH46" s="78"/>
      <c r="AI46" s="78"/>
      <c r="AJ46" s="78"/>
      <c r="AK46" s="78"/>
      <c r="AL46" s="78"/>
      <c r="AM46" s="78"/>
    </row>
    <row r="47" spans="1:39" s="75" customFormat="1" ht="15.6" x14ac:dyDescent="0.25">
      <c r="A47" s="79"/>
      <c r="B47" s="54"/>
      <c r="C47" s="54"/>
      <c r="D47" s="55"/>
      <c r="E47" s="80"/>
      <c r="F47" s="80"/>
      <c r="G47" s="81"/>
      <c r="H47" s="82"/>
      <c r="I47" s="82"/>
      <c r="J47" s="83"/>
      <c r="K47" s="68"/>
      <c r="L47" s="84"/>
      <c r="M47" s="84"/>
      <c r="N47" s="82"/>
      <c r="O47" s="84"/>
      <c r="P47" s="82"/>
      <c r="Q47" s="82"/>
      <c r="R47" s="58"/>
      <c r="S47" s="78"/>
      <c r="T47" s="85"/>
      <c r="V47" s="78"/>
    </row>
    <row r="48" spans="1:39" s="77" customFormat="1" ht="15.6" x14ac:dyDescent="0.25">
      <c r="A48" s="79"/>
      <c r="B48" s="54"/>
      <c r="C48" s="63"/>
      <c r="D48" s="55"/>
      <c r="E48" s="88"/>
      <c r="F48" s="88"/>
      <c r="G48" s="66"/>
      <c r="H48" s="82"/>
      <c r="I48" s="82"/>
      <c r="J48" s="83"/>
      <c r="K48" s="68"/>
      <c r="L48" s="69"/>
      <c r="M48" s="69"/>
      <c r="N48" s="65"/>
      <c r="O48" s="69"/>
      <c r="P48" s="65"/>
      <c r="Q48" s="65"/>
      <c r="R48" s="87"/>
      <c r="S48" s="75"/>
      <c r="T48" s="76"/>
      <c r="V48" s="75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</row>
    <row r="49" spans="1:39" s="77" customFormat="1" ht="15.6" x14ac:dyDescent="0.25">
      <c r="A49" s="79"/>
      <c r="B49" s="54"/>
      <c r="C49" s="63"/>
      <c r="D49" s="55"/>
      <c r="E49" s="88"/>
      <c r="F49" s="88"/>
      <c r="G49" s="66"/>
      <c r="H49" s="82"/>
      <c r="I49" s="82"/>
      <c r="J49" s="83"/>
      <c r="K49" s="68"/>
      <c r="L49" s="69"/>
      <c r="M49" s="69"/>
      <c r="N49" s="65"/>
      <c r="O49" s="69"/>
      <c r="P49" s="65"/>
      <c r="Q49" s="65"/>
      <c r="R49" s="53"/>
      <c r="S49" s="75"/>
      <c r="T49" s="76"/>
      <c r="V49" s="75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</row>
    <row r="50" spans="1:39" s="77" customFormat="1" ht="15.6" x14ac:dyDescent="0.25">
      <c r="A50" s="79"/>
      <c r="B50" s="54"/>
      <c r="C50" s="63"/>
      <c r="D50" s="55"/>
      <c r="E50" s="88"/>
      <c r="F50" s="88"/>
      <c r="G50" s="66"/>
      <c r="H50" s="82"/>
      <c r="I50" s="82"/>
      <c r="J50" s="83"/>
      <c r="K50" s="68"/>
      <c r="L50" s="69"/>
      <c r="M50" s="69"/>
      <c r="N50" s="65"/>
      <c r="O50" s="69"/>
      <c r="P50" s="65"/>
      <c r="Q50" s="65"/>
      <c r="R50" s="87"/>
      <c r="S50" s="75"/>
      <c r="T50" s="76"/>
      <c r="V50" s="75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</row>
    <row r="51" spans="1:39" s="77" customFormat="1" ht="15.6" x14ac:dyDescent="0.25">
      <c r="A51" s="79"/>
      <c r="B51" s="54"/>
      <c r="C51" s="63"/>
      <c r="D51" s="55"/>
      <c r="E51" s="88"/>
      <c r="F51" s="88"/>
      <c r="G51" s="66"/>
      <c r="H51" s="82"/>
      <c r="I51" s="82"/>
      <c r="J51" s="83"/>
      <c r="K51" s="68"/>
      <c r="L51" s="69"/>
      <c r="M51" s="69"/>
      <c r="N51" s="65"/>
      <c r="O51" s="69"/>
      <c r="P51" s="65"/>
      <c r="Q51" s="65"/>
      <c r="R51" s="87"/>
      <c r="S51" s="75"/>
      <c r="T51" s="76"/>
      <c r="V51" s="75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</row>
    <row r="52" spans="1:39" s="77" customFormat="1" ht="15.6" x14ac:dyDescent="0.25">
      <c r="A52" s="79"/>
      <c r="B52" s="54"/>
      <c r="C52" s="63"/>
      <c r="D52" s="55"/>
      <c r="E52" s="88"/>
      <c r="F52" s="88"/>
      <c r="G52" s="66"/>
      <c r="H52" s="82"/>
      <c r="I52" s="82"/>
      <c r="J52" s="83"/>
      <c r="K52" s="68"/>
      <c r="L52" s="69"/>
      <c r="M52" s="69"/>
      <c r="N52" s="65"/>
      <c r="O52" s="69"/>
      <c r="P52" s="65"/>
      <c r="Q52" s="65"/>
      <c r="R52" s="87"/>
      <c r="S52" s="75"/>
      <c r="T52" s="76"/>
      <c r="V52" s="75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</row>
    <row r="53" spans="1:39" s="77" customFormat="1" ht="15.6" x14ac:dyDescent="0.25">
      <c r="A53" s="79"/>
      <c r="B53" s="54"/>
      <c r="C53" s="63"/>
      <c r="D53" s="55"/>
      <c r="E53" s="88"/>
      <c r="F53" s="88"/>
      <c r="G53" s="66"/>
      <c r="H53" s="82"/>
      <c r="I53" s="82"/>
      <c r="J53" s="83"/>
      <c r="K53" s="68"/>
      <c r="L53" s="69"/>
      <c r="M53" s="69"/>
      <c r="N53" s="65"/>
      <c r="O53" s="69"/>
      <c r="P53" s="65"/>
      <c r="Q53" s="65"/>
      <c r="R53" s="87"/>
      <c r="S53" s="75"/>
      <c r="T53" s="76"/>
      <c r="V53" s="75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</row>
    <row r="54" spans="1:39" s="77" customFormat="1" ht="15.6" x14ac:dyDescent="0.25">
      <c r="A54" s="79"/>
      <c r="B54" s="54"/>
      <c r="C54" s="63"/>
      <c r="D54" s="55"/>
      <c r="E54" s="88"/>
      <c r="F54" s="88"/>
      <c r="G54" s="66"/>
      <c r="H54" s="82"/>
      <c r="I54" s="82"/>
      <c r="J54" s="83"/>
      <c r="K54" s="68"/>
      <c r="L54" s="69"/>
      <c r="M54" s="69"/>
      <c r="N54" s="65"/>
      <c r="O54" s="69"/>
      <c r="P54" s="65"/>
      <c r="Q54" s="65"/>
      <c r="R54" s="87"/>
      <c r="S54" s="75"/>
      <c r="T54" s="76"/>
      <c r="V54" s="75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</row>
    <row r="55" spans="1:39" s="77" customFormat="1" ht="15.6" x14ac:dyDescent="0.25">
      <c r="A55" s="79"/>
      <c r="B55" s="54"/>
      <c r="C55" s="63"/>
      <c r="D55" s="55"/>
      <c r="E55" s="88"/>
      <c r="F55" s="88"/>
      <c r="G55" s="66"/>
      <c r="H55" s="82"/>
      <c r="I55" s="82"/>
      <c r="J55" s="83"/>
      <c r="K55" s="68"/>
      <c r="L55" s="69"/>
      <c r="M55" s="69"/>
      <c r="N55" s="65"/>
      <c r="O55" s="69"/>
      <c r="P55" s="65"/>
      <c r="Q55" s="65"/>
      <c r="R55" s="87"/>
      <c r="S55" s="75"/>
      <c r="T55" s="76"/>
      <c r="V55" s="75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</row>
    <row r="56" spans="1:39" s="75" customFormat="1" ht="15.6" x14ac:dyDescent="0.25">
      <c r="A56" s="79"/>
      <c r="B56" s="54"/>
      <c r="C56" s="54"/>
      <c r="D56" s="55"/>
      <c r="E56" s="80"/>
      <c r="F56" s="80"/>
      <c r="G56" s="81"/>
      <c r="H56" s="82"/>
      <c r="I56" s="82"/>
      <c r="J56" s="83"/>
      <c r="K56" s="68"/>
      <c r="L56" s="84"/>
      <c r="M56" s="84"/>
      <c r="N56" s="82"/>
      <c r="O56" s="84"/>
      <c r="P56" s="82"/>
      <c r="Q56" s="82"/>
      <c r="R56" s="58"/>
      <c r="S56" s="78"/>
      <c r="T56" s="85"/>
    </row>
    <row r="57" spans="1:39" s="75" customFormat="1" ht="15.6" x14ac:dyDescent="0.25">
      <c r="A57" s="79"/>
      <c r="B57" s="54"/>
      <c r="C57" s="54"/>
      <c r="D57" s="55"/>
      <c r="E57" s="80"/>
      <c r="F57" s="80"/>
      <c r="G57" s="81"/>
      <c r="H57" s="82"/>
      <c r="I57" s="82"/>
      <c r="J57" s="83"/>
      <c r="K57" s="68"/>
      <c r="L57" s="84"/>
      <c r="M57" s="84"/>
      <c r="N57" s="82"/>
      <c r="O57" s="84"/>
      <c r="P57" s="82"/>
      <c r="Q57" s="82"/>
      <c r="R57" s="58"/>
      <c r="S57" s="78"/>
      <c r="T57" s="85"/>
      <c r="V57" s="78"/>
    </row>
    <row r="58" spans="1:39" s="77" customFormat="1" ht="15.6" x14ac:dyDescent="0.25">
      <c r="A58" s="79"/>
      <c r="B58" s="54"/>
      <c r="C58" s="54"/>
      <c r="D58" s="55"/>
      <c r="E58" s="80"/>
      <c r="F58" s="80"/>
      <c r="G58" s="81"/>
      <c r="H58" s="82"/>
      <c r="I58" s="82"/>
      <c r="J58" s="83"/>
      <c r="K58" s="68"/>
      <c r="L58" s="84"/>
      <c r="M58" s="84"/>
      <c r="N58" s="82"/>
      <c r="O58" s="84"/>
      <c r="P58" s="82"/>
      <c r="Q58" s="82"/>
      <c r="R58" s="58"/>
      <c r="S58" s="78"/>
      <c r="T58" s="85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</row>
    <row r="59" spans="1:39" s="112" customFormat="1" ht="15.6" x14ac:dyDescent="0.25">
      <c r="A59" s="62"/>
      <c r="B59" s="63"/>
      <c r="C59" s="63"/>
      <c r="D59" s="64"/>
      <c r="E59" s="65"/>
      <c r="F59" s="65"/>
      <c r="G59" s="66"/>
      <c r="H59" s="67"/>
      <c r="I59" s="82"/>
      <c r="J59" s="63"/>
      <c r="K59" s="68"/>
      <c r="L59" s="69"/>
      <c r="M59" s="69"/>
      <c r="N59" s="65"/>
      <c r="O59" s="69"/>
      <c r="P59" s="65"/>
      <c r="Q59" s="65"/>
      <c r="R59" s="87"/>
      <c r="S59" s="181"/>
      <c r="T59" s="111"/>
      <c r="U59" s="105"/>
      <c r="V59" s="181"/>
      <c r="W59" s="105"/>
      <c r="X59" s="105"/>
      <c r="Y59" s="105"/>
      <c r="Z59" s="105"/>
      <c r="AA59" s="105"/>
      <c r="AB59" s="105"/>
      <c r="AC59" s="105"/>
      <c r="AD59" s="181"/>
      <c r="AE59" s="181"/>
      <c r="AF59" s="181"/>
      <c r="AG59" s="181"/>
      <c r="AH59" s="181"/>
      <c r="AI59" s="181"/>
      <c r="AJ59" s="181"/>
      <c r="AK59" s="181"/>
      <c r="AL59" s="181"/>
      <c r="AM59" s="181"/>
    </row>
    <row r="60" spans="1:39" s="75" customFormat="1" ht="15.6" x14ac:dyDescent="0.25">
      <c r="A60" s="79"/>
      <c r="B60" s="54"/>
      <c r="C60" s="54"/>
      <c r="D60" s="55"/>
      <c r="E60" s="80"/>
      <c r="F60" s="80"/>
      <c r="G60" s="81"/>
      <c r="H60" s="82"/>
      <c r="I60" s="82"/>
      <c r="J60" s="83"/>
      <c r="K60" s="68"/>
      <c r="L60" s="84"/>
      <c r="M60" s="84"/>
      <c r="N60" s="82"/>
      <c r="O60" s="84"/>
      <c r="P60" s="82"/>
      <c r="Q60" s="82"/>
      <c r="R60" s="58"/>
      <c r="S60" s="78"/>
      <c r="T60" s="85"/>
      <c r="U60" s="77"/>
      <c r="V60" s="78"/>
      <c r="W60" s="78"/>
      <c r="X60" s="78"/>
      <c r="Y60" s="78"/>
      <c r="Z60" s="78"/>
      <c r="AA60" s="78"/>
      <c r="AB60" s="78"/>
      <c r="AC60" s="78"/>
    </row>
    <row r="61" spans="1:39" s="77" customFormat="1" ht="15.6" x14ac:dyDescent="0.25">
      <c r="A61" s="79"/>
      <c r="B61" s="54"/>
      <c r="C61" s="54"/>
      <c r="D61" s="55"/>
      <c r="E61" s="80"/>
      <c r="F61" s="80"/>
      <c r="G61" s="81"/>
      <c r="H61" s="82"/>
      <c r="I61" s="82"/>
      <c r="J61" s="83"/>
      <c r="K61" s="68"/>
      <c r="L61" s="84"/>
      <c r="M61" s="84"/>
      <c r="N61" s="82"/>
      <c r="O61" s="84"/>
      <c r="P61" s="82"/>
      <c r="Q61" s="82"/>
      <c r="R61" s="58"/>
      <c r="S61" s="78"/>
      <c r="T61" s="85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</row>
    <row r="62" spans="1:39" s="77" customFormat="1" ht="15.6" x14ac:dyDescent="0.25">
      <c r="A62" s="62"/>
      <c r="B62" s="63"/>
      <c r="C62" s="63"/>
      <c r="D62" s="64"/>
      <c r="E62" s="65"/>
      <c r="F62" s="65"/>
      <c r="G62" s="66"/>
      <c r="H62" s="67"/>
      <c r="I62" s="82"/>
      <c r="J62" s="63"/>
      <c r="K62" s="68"/>
      <c r="L62" s="69"/>
      <c r="M62" s="69"/>
      <c r="N62" s="65"/>
      <c r="O62" s="69"/>
      <c r="P62" s="65"/>
      <c r="Q62" s="65"/>
      <c r="R62" s="87"/>
      <c r="S62" s="75"/>
      <c r="T62" s="76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</row>
    <row r="63" spans="1:39" s="75" customFormat="1" ht="15.6" x14ac:dyDescent="0.25">
      <c r="A63" s="79"/>
      <c r="B63" s="54"/>
      <c r="C63" s="54"/>
      <c r="D63" s="55"/>
      <c r="E63" s="80"/>
      <c r="F63" s="80"/>
      <c r="G63" s="81"/>
      <c r="H63" s="82"/>
      <c r="I63" s="82"/>
      <c r="J63" s="83"/>
      <c r="K63" s="68"/>
      <c r="L63" s="84"/>
      <c r="M63" s="84"/>
      <c r="N63" s="82"/>
      <c r="O63" s="84"/>
      <c r="P63" s="82"/>
      <c r="Q63" s="82"/>
      <c r="R63" s="58"/>
      <c r="S63" s="78"/>
      <c r="T63" s="85"/>
      <c r="V63" s="78"/>
    </row>
    <row r="64" spans="1:39" s="75" customFormat="1" ht="15.6" x14ac:dyDescent="0.25">
      <c r="A64" s="79"/>
      <c r="B64" s="54"/>
      <c r="C64" s="54"/>
      <c r="D64" s="55"/>
      <c r="E64" s="80"/>
      <c r="F64" s="80"/>
      <c r="G64" s="81"/>
      <c r="H64" s="82"/>
      <c r="I64" s="82"/>
      <c r="J64" s="83"/>
      <c r="K64" s="68"/>
      <c r="L64" s="84"/>
      <c r="M64" s="84"/>
      <c r="N64" s="82"/>
      <c r="O64" s="106"/>
      <c r="P64" s="82"/>
      <c r="Q64" s="82"/>
      <c r="R64" s="58"/>
      <c r="S64" s="78"/>
      <c r="T64" s="85"/>
    </row>
    <row r="65" spans="1:41" s="75" customFormat="1" ht="15.6" x14ac:dyDescent="0.25">
      <c r="A65" s="79"/>
      <c r="B65" s="54"/>
      <c r="C65" s="54"/>
      <c r="D65" s="55"/>
      <c r="E65" s="80"/>
      <c r="F65" s="80"/>
      <c r="G65" s="81"/>
      <c r="H65" s="82"/>
      <c r="I65" s="82"/>
      <c r="J65" s="83"/>
      <c r="K65" s="68"/>
      <c r="L65" s="84"/>
      <c r="M65" s="84"/>
      <c r="N65" s="82"/>
      <c r="O65" s="84"/>
      <c r="P65" s="82"/>
      <c r="Q65" s="82"/>
      <c r="R65" s="58"/>
      <c r="S65" s="78"/>
      <c r="T65" s="85"/>
      <c r="V65" s="78"/>
    </row>
    <row r="66" spans="1:41" s="75" customFormat="1" ht="15.6" x14ac:dyDescent="0.25">
      <c r="A66" s="79"/>
      <c r="B66" s="54"/>
      <c r="C66" s="54"/>
      <c r="D66" s="55"/>
      <c r="E66" s="88"/>
      <c r="F66" s="88"/>
      <c r="G66" s="81"/>
      <c r="H66" s="82"/>
      <c r="I66" s="82"/>
      <c r="J66" s="54"/>
      <c r="K66" s="68"/>
      <c r="L66" s="84"/>
      <c r="M66" s="84"/>
      <c r="N66" s="82"/>
      <c r="O66" s="84"/>
      <c r="P66" s="82"/>
      <c r="Q66" s="82"/>
      <c r="R66" s="53"/>
      <c r="S66" s="78"/>
      <c r="T66" s="85"/>
      <c r="V66" s="78"/>
    </row>
    <row r="67" spans="1:41" s="77" customFormat="1" ht="15.6" x14ac:dyDescent="0.25">
      <c r="A67" s="79"/>
      <c r="B67" s="54"/>
      <c r="C67" s="54"/>
      <c r="D67" s="55"/>
      <c r="E67" s="80"/>
      <c r="F67" s="80"/>
      <c r="G67" s="81"/>
      <c r="H67" s="82"/>
      <c r="I67" s="82"/>
      <c r="J67" s="83"/>
      <c r="K67" s="68"/>
      <c r="L67" s="84"/>
      <c r="M67" s="84"/>
      <c r="N67" s="82"/>
      <c r="O67" s="84"/>
      <c r="P67" s="82"/>
      <c r="Q67" s="82"/>
      <c r="R67" s="5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</row>
    <row r="68" spans="1:41" s="77" customFormat="1" ht="15.6" x14ac:dyDescent="0.25">
      <c r="A68" s="62"/>
      <c r="B68" s="63"/>
      <c r="C68" s="63"/>
      <c r="D68" s="64"/>
      <c r="E68" s="65"/>
      <c r="F68" s="65"/>
      <c r="G68" s="66"/>
      <c r="H68" s="67"/>
      <c r="I68" s="67"/>
      <c r="J68" s="63"/>
      <c r="K68" s="68"/>
      <c r="L68" s="69"/>
      <c r="M68" s="69"/>
      <c r="N68" s="65"/>
      <c r="O68" s="69"/>
      <c r="P68" s="65"/>
      <c r="Q68" s="65"/>
      <c r="R68" s="70"/>
      <c r="S68" s="78"/>
      <c r="T68" s="85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</row>
    <row r="69" spans="1:41" s="77" customFormat="1" ht="15.6" x14ac:dyDescent="0.25">
      <c r="A69" s="79"/>
      <c r="B69" s="54"/>
      <c r="C69" s="54"/>
      <c r="D69" s="55"/>
      <c r="E69" s="88"/>
      <c r="F69" s="88"/>
      <c r="G69" s="81"/>
      <c r="H69" s="82"/>
      <c r="I69" s="82"/>
      <c r="J69" s="54"/>
      <c r="K69" s="68"/>
      <c r="L69" s="84"/>
      <c r="M69" s="84"/>
      <c r="N69" s="82"/>
      <c r="O69" s="84"/>
      <c r="P69" s="82"/>
      <c r="Q69" s="82"/>
      <c r="R69" s="53"/>
      <c r="S69" s="89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</row>
    <row r="70" spans="1:41" s="77" customFormat="1" ht="15.6" x14ac:dyDescent="0.25">
      <c r="A70" s="79"/>
      <c r="B70" s="54"/>
      <c r="C70" s="54"/>
      <c r="D70" s="55"/>
      <c r="E70" s="80"/>
      <c r="F70" s="80"/>
      <c r="G70" s="81"/>
      <c r="H70" s="82"/>
      <c r="I70" s="82"/>
      <c r="J70" s="83"/>
      <c r="K70" s="68"/>
      <c r="L70" s="84"/>
      <c r="M70" s="84"/>
      <c r="N70" s="82"/>
      <c r="O70" s="84"/>
      <c r="P70" s="82"/>
      <c r="Q70" s="82"/>
      <c r="R70" s="58"/>
      <c r="S70" s="78"/>
      <c r="T70" s="85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</row>
    <row r="71" spans="1:41" s="77" customFormat="1" ht="15.6" x14ac:dyDescent="0.25">
      <c r="A71" s="79"/>
      <c r="B71" s="54"/>
      <c r="C71" s="54"/>
      <c r="D71" s="55"/>
      <c r="E71" s="80"/>
      <c r="F71" s="80"/>
      <c r="G71" s="81"/>
      <c r="H71" s="82"/>
      <c r="I71" s="82"/>
      <c r="J71" s="83"/>
      <c r="K71" s="68"/>
      <c r="L71" s="84"/>
      <c r="M71" s="84"/>
      <c r="N71" s="54"/>
      <c r="O71" s="84"/>
      <c r="P71" s="82"/>
      <c r="Q71" s="57"/>
      <c r="R71" s="58"/>
      <c r="S71" s="78"/>
      <c r="T71" s="85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</row>
    <row r="72" spans="1:41" s="75" customFormat="1" ht="15.6" x14ac:dyDescent="0.25">
      <c r="A72" s="79"/>
      <c r="B72" s="54"/>
      <c r="C72" s="63"/>
      <c r="D72" s="64"/>
      <c r="E72" s="65"/>
      <c r="F72" s="65"/>
      <c r="G72" s="66"/>
      <c r="H72" s="67"/>
      <c r="I72" s="67"/>
      <c r="J72" s="63"/>
      <c r="K72" s="68"/>
      <c r="L72" s="69"/>
      <c r="M72" s="69"/>
      <c r="N72" s="65"/>
      <c r="O72" s="69"/>
      <c r="P72" s="65"/>
      <c r="Q72" s="65"/>
      <c r="R72" s="70"/>
      <c r="T72" s="76"/>
      <c r="V72" s="78"/>
      <c r="W72" s="78"/>
      <c r="X72" s="78"/>
      <c r="Y72" s="78"/>
      <c r="Z72" s="78"/>
      <c r="AA72" s="78"/>
      <c r="AB72" s="78"/>
      <c r="AC72" s="78"/>
      <c r="AD72" s="78"/>
    </row>
    <row r="73" spans="1:41" s="75" customFormat="1" ht="15.6" x14ac:dyDescent="0.25">
      <c r="A73" s="79"/>
      <c r="B73" s="54"/>
      <c r="C73" s="63"/>
      <c r="D73" s="64"/>
      <c r="E73" s="65"/>
      <c r="F73" s="65"/>
      <c r="G73" s="66"/>
      <c r="H73" s="67"/>
      <c r="I73" s="67"/>
      <c r="J73" s="63"/>
      <c r="K73" s="68"/>
      <c r="L73" s="69"/>
      <c r="M73" s="69"/>
      <c r="N73" s="65"/>
      <c r="O73" s="69"/>
      <c r="P73" s="65"/>
      <c r="Q73" s="65"/>
      <c r="R73" s="70"/>
      <c r="T73" s="76"/>
      <c r="V73" s="78"/>
      <c r="W73" s="78"/>
      <c r="X73" s="78"/>
      <c r="Y73" s="78"/>
      <c r="Z73" s="78"/>
      <c r="AA73" s="78"/>
      <c r="AB73" s="78"/>
      <c r="AC73" s="78"/>
      <c r="AD73" s="78"/>
    </row>
    <row r="74" spans="1:41" s="75" customFormat="1" ht="15.6" x14ac:dyDescent="0.25">
      <c r="A74" s="79"/>
      <c r="B74" s="54"/>
      <c r="C74" s="63"/>
      <c r="D74" s="64"/>
      <c r="E74" s="65"/>
      <c r="F74" s="65"/>
      <c r="G74" s="66"/>
      <c r="H74" s="67"/>
      <c r="I74" s="67"/>
      <c r="J74" s="63"/>
      <c r="K74" s="68"/>
      <c r="L74" s="69"/>
      <c r="M74" s="69"/>
      <c r="N74" s="65"/>
      <c r="O74" s="69"/>
      <c r="P74" s="65"/>
      <c r="Q74" s="65"/>
      <c r="R74" s="70"/>
      <c r="T74" s="76"/>
      <c r="V74" s="78"/>
      <c r="W74" s="78"/>
      <c r="X74" s="78"/>
      <c r="Y74" s="78"/>
      <c r="Z74" s="78"/>
      <c r="AA74" s="78"/>
      <c r="AB74" s="78"/>
      <c r="AC74" s="78"/>
      <c r="AD74" s="78"/>
    </row>
    <row r="75" spans="1:41" s="75" customFormat="1" ht="15.6" x14ac:dyDescent="0.25">
      <c r="A75" s="79"/>
      <c r="B75" s="54"/>
      <c r="C75" s="63"/>
      <c r="D75" s="64"/>
      <c r="E75" s="65"/>
      <c r="F75" s="65"/>
      <c r="G75" s="66"/>
      <c r="H75" s="67"/>
      <c r="I75" s="67"/>
      <c r="J75" s="63"/>
      <c r="K75" s="68"/>
      <c r="L75" s="69"/>
      <c r="M75" s="69"/>
      <c r="N75" s="65"/>
      <c r="O75" s="69"/>
      <c r="P75" s="65"/>
      <c r="Q75" s="65"/>
      <c r="R75" s="70"/>
      <c r="T75" s="76"/>
      <c r="V75" s="78"/>
      <c r="W75" s="78"/>
      <c r="X75" s="78"/>
      <c r="Y75" s="78"/>
      <c r="Z75" s="78"/>
      <c r="AA75" s="78"/>
      <c r="AB75" s="78"/>
      <c r="AC75" s="78"/>
      <c r="AD75" s="78"/>
    </row>
    <row r="76" spans="1:41" s="77" customFormat="1" ht="15.6" x14ac:dyDescent="0.25">
      <c r="A76" s="79"/>
      <c r="B76" s="54"/>
      <c r="C76" s="54"/>
      <c r="D76" s="55"/>
      <c r="E76" s="80"/>
      <c r="F76" s="80"/>
      <c r="G76" s="81"/>
      <c r="H76" s="82"/>
      <c r="I76" s="82"/>
      <c r="J76" s="83"/>
      <c r="K76" s="68"/>
      <c r="L76" s="84"/>
      <c r="M76" s="84"/>
      <c r="N76" s="82"/>
      <c r="O76" s="84"/>
      <c r="P76" s="82"/>
      <c r="Q76" s="82"/>
      <c r="R76" s="58"/>
      <c r="S76" s="78"/>
      <c r="T76" s="85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</row>
    <row r="77" spans="1:41" s="77" customFormat="1" ht="15.6" x14ac:dyDescent="0.25">
      <c r="A77" s="62"/>
      <c r="B77" s="63"/>
      <c r="C77" s="63"/>
      <c r="D77" s="64"/>
      <c r="E77" s="65"/>
      <c r="F77" s="65"/>
      <c r="G77" s="66"/>
      <c r="H77" s="67"/>
      <c r="I77" s="67"/>
      <c r="J77" s="63"/>
      <c r="K77" s="68"/>
      <c r="L77" s="69"/>
      <c r="M77" s="69"/>
      <c r="N77" s="65"/>
      <c r="O77" s="69"/>
      <c r="P77" s="65"/>
      <c r="Q77" s="65"/>
      <c r="R77" s="87"/>
      <c r="S77" s="75"/>
      <c r="T77" s="76"/>
      <c r="V77" s="75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</row>
    <row r="78" spans="1:41" s="77" customFormat="1" ht="15.6" x14ac:dyDescent="0.25">
      <c r="A78" s="62"/>
      <c r="B78" s="63"/>
      <c r="C78" s="63"/>
      <c r="D78" s="64"/>
      <c r="E78" s="65"/>
      <c r="F78" s="65"/>
      <c r="G78" s="66"/>
      <c r="H78" s="67"/>
      <c r="I78" s="67"/>
      <c r="J78" s="63"/>
      <c r="K78" s="68"/>
      <c r="L78" s="69"/>
      <c r="M78" s="69"/>
      <c r="N78" s="65"/>
      <c r="O78" s="69"/>
      <c r="P78" s="65"/>
      <c r="Q78" s="65"/>
      <c r="R78" s="87"/>
      <c r="S78" s="75"/>
      <c r="T78" s="76"/>
      <c r="V78" s="75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</row>
    <row r="79" spans="1:41" s="77" customFormat="1" ht="15.6" x14ac:dyDescent="0.25">
      <c r="A79" s="79"/>
      <c r="B79" s="54"/>
      <c r="C79" s="57"/>
      <c r="D79" s="55"/>
      <c r="E79" s="90"/>
      <c r="F79" s="90"/>
      <c r="G79" s="66"/>
      <c r="H79" s="67"/>
      <c r="I79" s="67"/>
      <c r="J79" s="63"/>
      <c r="K79" s="68"/>
      <c r="L79" s="91"/>
      <c r="M79" s="91"/>
      <c r="N79" s="67"/>
      <c r="O79" s="91"/>
      <c r="P79" s="67"/>
      <c r="Q79" s="67"/>
      <c r="R79" s="87"/>
      <c r="S79" s="75"/>
      <c r="T79" s="76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</row>
    <row r="80" spans="1:41" s="77" customFormat="1" ht="15.6" x14ac:dyDescent="0.25">
      <c r="A80" s="79"/>
      <c r="B80" s="54"/>
      <c r="C80" s="63"/>
      <c r="D80" s="64"/>
      <c r="E80" s="65"/>
      <c r="F80" s="65"/>
      <c r="G80" s="66"/>
      <c r="H80" s="82"/>
      <c r="I80" s="82"/>
      <c r="J80" s="63"/>
      <c r="K80" s="68"/>
      <c r="L80" s="69"/>
      <c r="M80" s="69"/>
      <c r="N80" s="65"/>
      <c r="O80" s="69"/>
      <c r="P80" s="65"/>
      <c r="Q80" s="65"/>
      <c r="R80" s="70"/>
      <c r="S80" s="75"/>
      <c r="T80" s="76"/>
      <c r="U80" s="75"/>
      <c r="V80" s="75"/>
      <c r="W80" s="75"/>
      <c r="X80" s="75"/>
      <c r="Y80" s="75"/>
      <c r="Z80" s="75"/>
      <c r="AA80" s="75"/>
      <c r="AB80" s="75"/>
      <c r="AC80" s="75"/>
      <c r="AD80" s="78"/>
      <c r="AE80" s="78"/>
      <c r="AF80" s="78"/>
      <c r="AG80" s="78"/>
      <c r="AH80" s="78"/>
      <c r="AI80" s="78"/>
      <c r="AJ80" s="78"/>
      <c r="AK80" s="78"/>
      <c r="AL80" s="78"/>
      <c r="AM80" s="78"/>
    </row>
    <row r="81" spans="1:41" s="77" customFormat="1" ht="15.6" x14ac:dyDescent="0.25">
      <c r="A81" s="62"/>
      <c r="B81" s="63"/>
      <c r="C81" s="63"/>
      <c r="D81" s="64"/>
      <c r="E81" s="65"/>
      <c r="F81" s="65"/>
      <c r="G81" s="66"/>
      <c r="H81" s="67"/>
      <c r="I81" s="67"/>
      <c r="J81" s="63"/>
      <c r="K81" s="68"/>
      <c r="L81" s="69"/>
      <c r="M81" s="69"/>
      <c r="N81" s="65"/>
      <c r="O81" s="69"/>
      <c r="P81" s="65"/>
      <c r="Q81" s="65"/>
      <c r="R81" s="70"/>
      <c r="S81" s="75"/>
      <c r="T81" s="76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</row>
    <row r="82" spans="1:41" s="75" customFormat="1" ht="15.6" x14ac:dyDescent="0.25">
      <c r="A82" s="79"/>
      <c r="B82" s="54"/>
      <c r="C82" s="54"/>
      <c r="D82" s="55"/>
      <c r="E82" s="80"/>
      <c r="F82" s="80"/>
      <c r="G82" s="81"/>
      <c r="H82" s="82"/>
      <c r="I82" s="82"/>
      <c r="J82" s="83"/>
      <c r="K82" s="68"/>
      <c r="L82" s="84"/>
      <c r="M82" s="84"/>
      <c r="N82" s="82"/>
      <c r="O82" s="84"/>
      <c r="P82" s="82"/>
      <c r="Q82" s="82"/>
      <c r="R82" s="58"/>
      <c r="S82" s="78"/>
      <c r="T82" s="85"/>
      <c r="U82" s="77"/>
      <c r="V82" s="78"/>
      <c r="W82" s="78"/>
      <c r="X82" s="78"/>
      <c r="Y82" s="78"/>
      <c r="Z82" s="78"/>
      <c r="AA82" s="78"/>
      <c r="AB82" s="78"/>
      <c r="AC82" s="78"/>
    </row>
    <row r="83" spans="1:41" s="77" customFormat="1" ht="15.6" x14ac:dyDescent="0.25">
      <c r="A83" s="62"/>
      <c r="B83" s="63"/>
      <c r="C83" s="63"/>
      <c r="D83" s="64"/>
      <c r="E83" s="65"/>
      <c r="F83" s="65"/>
      <c r="G83" s="66"/>
      <c r="H83" s="67"/>
      <c r="I83" s="67"/>
      <c r="J83" s="63"/>
      <c r="K83" s="68"/>
      <c r="L83" s="69"/>
      <c r="M83" s="69"/>
      <c r="N83" s="65"/>
      <c r="O83" s="69"/>
      <c r="P83" s="65"/>
      <c r="Q83" s="65"/>
      <c r="R83" s="70"/>
      <c r="S83" s="75"/>
      <c r="T83" s="76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</row>
    <row r="84" spans="1:41" s="77" customFormat="1" ht="15.6" x14ac:dyDescent="0.25">
      <c r="A84" s="62"/>
      <c r="B84" s="63"/>
      <c r="C84" s="63"/>
      <c r="D84" s="64"/>
      <c r="E84" s="65"/>
      <c r="F84" s="65"/>
      <c r="G84" s="66"/>
      <c r="H84" s="67"/>
      <c r="I84" s="67"/>
      <c r="J84" s="63"/>
      <c r="K84" s="68"/>
      <c r="L84" s="69"/>
      <c r="M84" s="69"/>
      <c r="N84" s="65"/>
      <c r="O84" s="69"/>
      <c r="P84" s="65"/>
      <c r="Q84" s="65"/>
      <c r="R84" s="70"/>
      <c r="S84" s="75"/>
      <c r="T84" s="76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</row>
    <row r="85" spans="1:41" s="77" customFormat="1" ht="15.6" x14ac:dyDescent="0.25">
      <c r="A85" s="62"/>
      <c r="B85" s="63"/>
      <c r="C85" s="63"/>
      <c r="D85" s="64"/>
      <c r="E85" s="65"/>
      <c r="F85" s="65"/>
      <c r="G85" s="66"/>
      <c r="H85" s="67"/>
      <c r="I85" s="67"/>
      <c r="J85" s="63"/>
      <c r="K85" s="68"/>
      <c r="L85" s="69"/>
      <c r="M85" s="69"/>
      <c r="N85" s="65"/>
      <c r="O85" s="69"/>
      <c r="P85" s="65"/>
      <c r="Q85" s="65"/>
      <c r="R85" s="87"/>
      <c r="S85" s="75"/>
      <c r="T85" s="76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</row>
    <row r="86" spans="1:41" s="77" customFormat="1" ht="15.6" x14ac:dyDescent="0.25">
      <c r="A86" s="79"/>
      <c r="B86" s="54"/>
      <c r="C86" s="54"/>
      <c r="D86" s="55"/>
      <c r="E86" s="88"/>
      <c r="F86" s="88"/>
      <c r="G86" s="81"/>
      <c r="H86" s="82"/>
      <c r="I86" s="82"/>
      <c r="J86" s="54"/>
      <c r="K86" s="68"/>
      <c r="L86" s="84"/>
      <c r="M86" s="84"/>
      <c r="N86" s="82"/>
      <c r="O86" s="84"/>
      <c r="P86" s="82"/>
      <c r="Q86" s="82"/>
      <c r="R86" s="53"/>
      <c r="S86" s="89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</row>
    <row r="87" spans="1:41" s="77" customFormat="1" ht="15.6" x14ac:dyDescent="0.25">
      <c r="A87" s="79"/>
      <c r="B87" s="54"/>
      <c r="C87" s="54"/>
      <c r="D87" s="55"/>
      <c r="E87" s="88"/>
      <c r="F87" s="88"/>
      <c r="G87" s="81"/>
      <c r="H87" s="82"/>
      <c r="I87" s="82"/>
      <c r="J87" s="54"/>
      <c r="K87" s="68"/>
      <c r="L87" s="84"/>
      <c r="M87" s="84"/>
      <c r="N87" s="82"/>
      <c r="O87" s="84"/>
      <c r="P87" s="82"/>
      <c r="Q87" s="93"/>
      <c r="R87" s="5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</row>
    <row r="88" spans="1:41" s="77" customFormat="1" ht="15.6" x14ac:dyDescent="0.25">
      <c r="A88" s="79"/>
      <c r="B88" s="54"/>
      <c r="C88" s="54"/>
      <c r="D88" s="55"/>
      <c r="E88" s="80"/>
      <c r="F88" s="80"/>
      <c r="G88" s="81"/>
      <c r="H88" s="82"/>
      <c r="I88" s="82"/>
      <c r="J88" s="83"/>
      <c r="K88" s="68"/>
      <c r="L88" s="84"/>
      <c r="M88" s="84"/>
      <c r="N88" s="82"/>
      <c r="O88" s="84"/>
      <c r="P88" s="82"/>
      <c r="Q88" s="82"/>
      <c r="R88" s="58"/>
      <c r="S88" s="78"/>
      <c r="T88" s="85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</row>
    <row r="89" spans="1:41" s="77" customFormat="1" ht="15.6" x14ac:dyDescent="0.25">
      <c r="A89" s="79"/>
      <c r="B89" s="54"/>
      <c r="C89" s="54"/>
      <c r="D89" s="55"/>
      <c r="E89" s="80"/>
      <c r="F89" s="80"/>
      <c r="G89" s="81"/>
      <c r="H89" s="82"/>
      <c r="I89" s="82"/>
      <c r="J89" s="83"/>
      <c r="K89" s="68"/>
      <c r="L89" s="84"/>
      <c r="M89" s="84"/>
      <c r="N89" s="82"/>
      <c r="O89" s="84"/>
      <c r="P89" s="82"/>
      <c r="Q89" s="82"/>
      <c r="R89" s="58"/>
      <c r="S89" s="78"/>
      <c r="T89" s="85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</row>
    <row r="90" spans="1:41" s="77" customFormat="1" ht="15.6" x14ac:dyDescent="0.25">
      <c r="A90" s="62"/>
      <c r="B90" s="63"/>
      <c r="C90" s="57"/>
      <c r="D90" s="64"/>
      <c r="E90" s="65"/>
      <c r="F90" s="65"/>
      <c r="G90" s="66"/>
      <c r="H90" s="67"/>
      <c r="I90" s="67"/>
      <c r="J90" s="63"/>
      <c r="K90" s="68"/>
      <c r="L90" s="69"/>
      <c r="M90" s="69"/>
      <c r="N90" s="65"/>
      <c r="O90" s="69"/>
      <c r="P90" s="65"/>
      <c r="Q90" s="65"/>
      <c r="R90" s="70"/>
      <c r="S90" s="78"/>
      <c r="T90" s="76"/>
      <c r="V90" s="78"/>
      <c r="W90" s="78"/>
      <c r="X90" s="78"/>
      <c r="Y90" s="78"/>
      <c r="Z90" s="78"/>
      <c r="AA90" s="78"/>
      <c r="AB90" s="78"/>
      <c r="AC90" s="78"/>
    </row>
    <row r="91" spans="1:41" s="77" customFormat="1" ht="15.6" x14ac:dyDescent="0.25">
      <c r="A91" s="62"/>
      <c r="B91" s="63"/>
      <c r="C91" s="63"/>
      <c r="D91" s="64"/>
      <c r="E91" s="65"/>
      <c r="F91" s="65"/>
      <c r="G91" s="66"/>
      <c r="H91" s="67"/>
      <c r="I91" s="67"/>
      <c r="J91" s="63"/>
      <c r="K91" s="68"/>
      <c r="L91" s="69"/>
      <c r="M91" s="69"/>
      <c r="N91" s="65"/>
      <c r="O91" s="69"/>
      <c r="P91" s="65"/>
      <c r="Q91" s="65"/>
      <c r="R91" s="87"/>
      <c r="S91" s="75"/>
      <c r="T91" s="76"/>
      <c r="V91" s="75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</row>
    <row r="92" spans="1:41" s="77" customFormat="1" ht="15.6" x14ac:dyDescent="0.25">
      <c r="A92" s="62"/>
      <c r="B92" s="63"/>
      <c r="C92" s="63"/>
      <c r="D92" s="64"/>
      <c r="E92" s="65"/>
      <c r="F92" s="65"/>
      <c r="G92" s="66"/>
      <c r="H92" s="67"/>
      <c r="I92" s="67"/>
      <c r="J92" s="63"/>
      <c r="K92" s="68"/>
      <c r="L92" s="69"/>
      <c r="M92" s="69"/>
      <c r="N92" s="65"/>
      <c r="O92" s="69"/>
      <c r="P92" s="65"/>
      <c r="Q92" s="65"/>
      <c r="R92" s="87"/>
      <c r="S92" s="75"/>
      <c r="T92" s="76"/>
      <c r="V92" s="75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</row>
    <row r="93" spans="1:41" s="77" customFormat="1" ht="15.6" x14ac:dyDescent="0.25">
      <c r="A93" s="79"/>
      <c r="B93" s="54"/>
      <c r="C93" s="57"/>
      <c r="D93" s="55"/>
      <c r="E93" s="90"/>
      <c r="F93" s="90"/>
      <c r="G93" s="66"/>
      <c r="H93" s="67"/>
      <c r="I93" s="67"/>
      <c r="J93" s="63"/>
      <c r="K93" s="68"/>
      <c r="L93" s="91"/>
      <c r="M93" s="91"/>
      <c r="N93" s="67"/>
      <c r="O93" s="91"/>
      <c r="P93" s="67"/>
      <c r="Q93" s="67"/>
      <c r="R93" s="87"/>
      <c r="S93" s="75"/>
      <c r="T93" s="76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</row>
    <row r="94" spans="1:41" s="77" customFormat="1" ht="15.6" x14ac:dyDescent="0.25">
      <c r="A94" s="79"/>
      <c r="B94" s="54"/>
      <c r="C94" s="63"/>
      <c r="D94" s="64"/>
      <c r="E94" s="65"/>
      <c r="F94" s="65"/>
      <c r="G94" s="66"/>
      <c r="H94" s="82"/>
      <c r="I94" s="82"/>
      <c r="J94" s="63"/>
      <c r="K94" s="68"/>
      <c r="L94" s="69"/>
      <c r="M94" s="69"/>
      <c r="N94" s="65"/>
      <c r="O94" s="69"/>
      <c r="P94" s="65"/>
      <c r="Q94" s="65"/>
      <c r="R94" s="70"/>
      <c r="S94" s="75"/>
      <c r="T94" s="76"/>
      <c r="U94" s="75"/>
      <c r="V94" s="75"/>
      <c r="W94" s="75"/>
      <c r="X94" s="75"/>
      <c r="Y94" s="75"/>
      <c r="Z94" s="75"/>
      <c r="AA94" s="75"/>
      <c r="AB94" s="75"/>
      <c r="AC94" s="75"/>
      <c r="AD94" s="78"/>
      <c r="AE94" s="78"/>
      <c r="AF94" s="78"/>
      <c r="AG94" s="78"/>
      <c r="AH94" s="78"/>
      <c r="AI94" s="78"/>
      <c r="AJ94" s="78"/>
      <c r="AK94" s="78"/>
      <c r="AL94" s="78"/>
      <c r="AM94" s="78"/>
    </row>
    <row r="95" spans="1:41" s="77" customFormat="1" ht="15.6" x14ac:dyDescent="0.25">
      <c r="A95" s="62"/>
      <c r="B95" s="63"/>
      <c r="C95" s="63"/>
      <c r="D95" s="64"/>
      <c r="E95" s="65"/>
      <c r="F95" s="65"/>
      <c r="G95" s="66"/>
      <c r="H95" s="67"/>
      <c r="I95" s="67"/>
      <c r="J95" s="63"/>
      <c r="K95" s="68"/>
      <c r="L95" s="69"/>
      <c r="M95" s="69"/>
      <c r="N95" s="65"/>
      <c r="O95" s="69"/>
      <c r="P95" s="65"/>
      <c r="Q95" s="65"/>
      <c r="R95" s="70"/>
      <c r="S95" s="75"/>
      <c r="T95" s="76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</row>
    <row r="96" spans="1:41" s="75" customFormat="1" ht="15.6" x14ac:dyDescent="0.25">
      <c r="A96" s="79"/>
      <c r="B96" s="54"/>
      <c r="C96" s="54"/>
      <c r="D96" s="55"/>
      <c r="E96" s="80"/>
      <c r="F96" s="80"/>
      <c r="G96" s="81"/>
      <c r="H96" s="82"/>
      <c r="I96" s="82"/>
      <c r="J96" s="83"/>
      <c r="K96" s="68"/>
      <c r="L96" s="84"/>
      <c r="M96" s="84"/>
      <c r="N96" s="82"/>
      <c r="O96" s="84"/>
      <c r="P96" s="82"/>
      <c r="Q96" s="82"/>
      <c r="R96" s="58"/>
      <c r="S96" s="78"/>
      <c r="T96" s="85"/>
      <c r="U96" s="77"/>
      <c r="V96" s="78"/>
      <c r="W96" s="78"/>
      <c r="X96" s="78"/>
      <c r="Y96" s="78"/>
      <c r="Z96" s="78"/>
      <c r="AA96" s="78"/>
      <c r="AB96" s="78"/>
      <c r="AC96" s="78"/>
    </row>
    <row r="97" spans="1:41" s="77" customFormat="1" ht="15.6" x14ac:dyDescent="0.25">
      <c r="A97" s="62"/>
      <c r="B97" s="63"/>
      <c r="C97" s="63"/>
      <c r="D97" s="64"/>
      <c r="E97" s="65"/>
      <c r="F97" s="65"/>
      <c r="G97" s="66"/>
      <c r="H97" s="67"/>
      <c r="I97" s="67"/>
      <c r="J97" s="63"/>
      <c r="K97" s="68"/>
      <c r="L97" s="69"/>
      <c r="M97" s="69"/>
      <c r="N97" s="65"/>
      <c r="O97" s="69"/>
      <c r="P97" s="65"/>
      <c r="Q97" s="65"/>
      <c r="R97" s="70"/>
      <c r="S97" s="75"/>
      <c r="T97" s="76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</row>
    <row r="98" spans="1:41" s="77" customFormat="1" ht="15.6" x14ac:dyDescent="0.25">
      <c r="A98" s="62"/>
      <c r="B98" s="63"/>
      <c r="C98" s="63"/>
      <c r="D98" s="64"/>
      <c r="E98" s="65"/>
      <c r="F98" s="65"/>
      <c r="G98" s="66"/>
      <c r="H98" s="67"/>
      <c r="I98" s="67"/>
      <c r="J98" s="63"/>
      <c r="K98" s="68"/>
      <c r="L98" s="69"/>
      <c r="M98" s="69"/>
      <c r="N98" s="65"/>
      <c r="O98" s="69"/>
      <c r="P98" s="65"/>
      <c r="Q98" s="65"/>
      <c r="R98" s="70"/>
      <c r="S98" s="75"/>
      <c r="T98" s="76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</row>
    <row r="99" spans="1:41" s="77" customFormat="1" ht="15.6" x14ac:dyDescent="0.25">
      <c r="A99" s="62"/>
      <c r="B99" s="63"/>
      <c r="C99" s="63"/>
      <c r="D99" s="64"/>
      <c r="E99" s="65"/>
      <c r="F99" s="65"/>
      <c r="G99" s="66"/>
      <c r="H99" s="67"/>
      <c r="I99" s="67"/>
      <c r="J99" s="63"/>
      <c r="K99" s="68"/>
      <c r="L99" s="69"/>
      <c r="M99" s="69"/>
      <c r="N99" s="65"/>
      <c r="O99" s="69"/>
      <c r="P99" s="65"/>
      <c r="Q99" s="65"/>
      <c r="R99" s="87"/>
      <c r="S99" s="75"/>
      <c r="T99" s="76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</row>
    <row r="100" spans="1:41" s="75" customFormat="1" ht="15.6" x14ac:dyDescent="0.25">
      <c r="A100" s="62"/>
      <c r="B100" s="63"/>
      <c r="C100" s="63"/>
      <c r="D100" s="64"/>
      <c r="E100" s="90"/>
      <c r="F100" s="90"/>
      <c r="G100" s="66"/>
      <c r="H100" s="67"/>
      <c r="I100" s="67"/>
      <c r="J100" s="63"/>
      <c r="K100" s="68"/>
      <c r="L100" s="91"/>
      <c r="M100" s="91"/>
      <c r="N100" s="67"/>
      <c r="O100" s="91"/>
      <c r="P100" s="67"/>
      <c r="Q100" s="67"/>
      <c r="R100" s="70"/>
      <c r="S100" s="92"/>
      <c r="T100" s="76"/>
      <c r="V100" s="59"/>
    </row>
    <row r="101" spans="1:41" s="77" customFormat="1" ht="15.6" x14ac:dyDescent="0.25">
      <c r="A101" s="79"/>
      <c r="B101" s="54"/>
      <c r="C101" s="54"/>
      <c r="D101" s="55"/>
      <c r="E101" s="88"/>
      <c r="F101" s="88"/>
      <c r="G101" s="81"/>
      <c r="H101" s="82"/>
      <c r="I101" s="82"/>
      <c r="J101" s="54"/>
      <c r="K101" s="68"/>
      <c r="L101" s="84"/>
      <c r="M101" s="84"/>
      <c r="N101" s="82"/>
      <c r="O101" s="84"/>
      <c r="P101" s="82"/>
      <c r="Q101" s="82"/>
      <c r="R101" s="53"/>
      <c r="S101" s="89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</row>
    <row r="102" spans="1:41" s="77" customFormat="1" ht="15.6" x14ac:dyDescent="0.25">
      <c r="A102" s="79"/>
      <c r="B102" s="54"/>
      <c r="C102" s="54"/>
      <c r="D102" s="55"/>
      <c r="E102" s="88"/>
      <c r="F102" s="88"/>
      <c r="G102" s="81"/>
      <c r="H102" s="82"/>
      <c r="I102" s="82"/>
      <c r="J102" s="54"/>
      <c r="K102" s="68"/>
      <c r="L102" s="84"/>
      <c r="M102" s="84"/>
      <c r="N102" s="82"/>
      <c r="O102" s="84"/>
      <c r="P102" s="82"/>
      <c r="Q102" s="93"/>
      <c r="R102" s="5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</row>
  </sheetData>
  <mergeCells count="12">
    <mergeCell ref="A1:A2"/>
    <mergeCell ref="B1:B2"/>
    <mergeCell ref="D1:D2"/>
    <mergeCell ref="E1:E2"/>
    <mergeCell ref="Q1:Q2"/>
    <mergeCell ref="J1:J2"/>
    <mergeCell ref="K1:K2"/>
    <mergeCell ref="L1:M1"/>
    <mergeCell ref="F1:F2"/>
    <mergeCell ref="G1:G2"/>
    <mergeCell ref="H1:H2"/>
    <mergeCell ref="I1:I2"/>
  </mergeCells>
  <phoneticPr fontId="2" type="noConversion"/>
  <printOptions horizontalCentered="1" gridLines="1"/>
  <pageMargins left="0.5" right="0.5" top="0.53" bottom="0.5" header="0.25" footer="0.25"/>
  <pageSetup scale="38" fitToHeight="0" orientation="portrait" copies="2" r:id="rId1"/>
  <headerFooter alignWithMargins="0">
    <oddHeader>&amp;C&amp;"Arial,Bold"Bureau of Purchases Requirement Contracts Listing</oddHeader>
    <oddFooter>&amp;C&amp;P&amp;R&amp;D -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54"/>
  <sheetViews>
    <sheetView zoomScaleNormal="100" workbookViewId="0">
      <pane xSplit="1" ySplit="2" topLeftCell="B75" activePane="bottomRight" state="frozen"/>
      <selection activeCell="A3" sqref="A3:IV102"/>
      <selection pane="topRight" activeCell="A3" sqref="A3:IV102"/>
      <selection pane="bottomLeft" activeCell="A3" sqref="A3:IV102"/>
      <selection pane="bottomRight" activeCell="A3" sqref="A3:IV90"/>
    </sheetView>
  </sheetViews>
  <sheetFormatPr defaultRowHeight="13.2" x14ac:dyDescent="0.25"/>
  <cols>
    <col min="1" max="1" width="14.6640625" customWidth="1"/>
    <col min="2" max="2" width="13.44140625" style="12" bestFit="1" customWidth="1"/>
    <col min="3" max="3" width="11.109375" style="12" customWidth="1"/>
    <col min="4" max="4" width="24.109375" style="12" customWidth="1"/>
    <col min="5" max="5" width="55" style="12" bestFit="1" customWidth="1"/>
    <col min="6" max="6" width="37.44140625" style="12" bestFit="1" customWidth="1"/>
    <col min="7" max="7" width="24.44140625" style="12" customWidth="1"/>
    <col min="8" max="8" width="12.44140625" style="12" bestFit="1" customWidth="1"/>
    <col min="9" max="9" width="9.6640625" style="12" bestFit="1" customWidth="1"/>
    <col min="10" max="10" width="10.6640625" style="12" bestFit="1" customWidth="1"/>
    <col min="11" max="11" width="9.6640625" customWidth="1"/>
    <col min="12" max="13" width="9.33203125" bestFit="1" customWidth="1"/>
    <col min="14" max="14" width="13.33203125" customWidth="1"/>
    <col min="15" max="15" width="15" customWidth="1"/>
    <col min="16" max="16" width="10.6640625" customWidth="1"/>
    <col min="17" max="17" width="9.109375" style="12" customWidth="1"/>
    <col min="18" max="18" width="35.5546875" customWidth="1"/>
  </cols>
  <sheetData>
    <row r="1" spans="1:41" s="180" customFormat="1" ht="33" customHeight="1" x14ac:dyDescent="0.25">
      <c r="A1" s="483" t="s">
        <v>24</v>
      </c>
      <c r="B1" s="484" t="s">
        <v>30</v>
      </c>
      <c r="C1" s="54" t="s">
        <v>31</v>
      </c>
      <c r="D1" s="484" t="s">
        <v>223</v>
      </c>
      <c r="E1" s="484" t="s">
        <v>21</v>
      </c>
      <c r="F1" s="484" t="s">
        <v>29</v>
      </c>
      <c r="G1" s="487" t="s">
        <v>18</v>
      </c>
      <c r="H1" s="484" t="s">
        <v>27</v>
      </c>
      <c r="I1" s="484" t="s">
        <v>32</v>
      </c>
      <c r="J1" s="484" t="s">
        <v>26</v>
      </c>
      <c r="K1" s="483" t="s">
        <v>28</v>
      </c>
      <c r="L1" s="486" t="s">
        <v>20</v>
      </c>
      <c r="M1" s="486"/>
      <c r="N1" s="56" t="s">
        <v>260</v>
      </c>
      <c r="O1" s="56" t="s">
        <v>261</v>
      </c>
      <c r="P1" s="56" t="s">
        <v>262</v>
      </c>
      <c r="Q1" s="485" t="s">
        <v>19</v>
      </c>
      <c r="R1" s="58" t="s">
        <v>17</v>
      </c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</row>
    <row r="2" spans="1:41" s="180" customFormat="1" ht="19.5" customHeight="1" x14ac:dyDescent="0.25">
      <c r="A2" s="483"/>
      <c r="B2" s="484"/>
      <c r="C2" s="54"/>
      <c r="D2" s="484"/>
      <c r="E2" s="484"/>
      <c r="F2" s="484"/>
      <c r="G2" s="487"/>
      <c r="H2" s="484"/>
      <c r="I2" s="484"/>
      <c r="J2" s="484"/>
      <c r="K2" s="483"/>
      <c r="L2" s="56" t="s">
        <v>23</v>
      </c>
      <c r="M2" s="60" t="s">
        <v>22</v>
      </c>
      <c r="N2" s="60"/>
      <c r="O2" s="60"/>
      <c r="P2" s="60"/>
      <c r="Q2" s="485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</row>
    <row r="3" spans="1:41" s="77" customFormat="1" ht="15.6" x14ac:dyDescent="0.25">
      <c r="A3" s="62"/>
      <c r="B3" s="63"/>
      <c r="C3" s="63"/>
      <c r="D3" s="64"/>
      <c r="E3" s="65"/>
      <c r="F3" s="65"/>
      <c r="G3" s="66"/>
      <c r="H3" s="67"/>
      <c r="I3" s="67"/>
      <c r="J3" s="63"/>
      <c r="K3" s="68"/>
      <c r="L3" s="69"/>
      <c r="M3" s="69"/>
      <c r="N3" s="65"/>
      <c r="O3" s="69"/>
      <c r="P3" s="65"/>
      <c r="Q3" s="65"/>
      <c r="R3" s="70"/>
      <c r="S3" s="75"/>
      <c r="T3" s="76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</row>
    <row r="4" spans="1:41" s="75" customFormat="1" ht="15.6" x14ac:dyDescent="0.25">
      <c r="A4" s="62"/>
      <c r="B4" s="63"/>
      <c r="C4" s="63"/>
      <c r="D4" s="64"/>
      <c r="E4" s="65"/>
      <c r="F4" s="65"/>
      <c r="G4" s="66"/>
      <c r="H4" s="67"/>
      <c r="I4" s="67"/>
      <c r="J4" s="63"/>
      <c r="K4" s="68"/>
      <c r="L4" s="69"/>
      <c r="M4" s="69"/>
      <c r="N4" s="65"/>
      <c r="O4" s="69"/>
      <c r="P4" s="65"/>
      <c r="Q4" s="65"/>
      <c r="R4" s="70"/>
      <c r="T4" s="76"/>
      <c r="V4" s="78"/>
    </row>
    <row r="5" spans="1:41" s="77" customFormat="1" ht="15.6" x14ac:dyDescent="0.25">
      <c r="A5" s="79"/>
      <c r="B5" s="54"/>
      <c r="C5" s="63"/>
      <c r="D5" s="64"/>
      <c r="E5" s="65"/>
      <c r="F5" s="65"/>
      <c r="G5" s="66"/>
      <c r="H5" s="82"/>
      <c r="I5" s="82"/>
      <c r="J5" s="63"/>
      <c r="K5" s="68"/>
      <c r="L5" s="69"/>
      <c r="M5" s="69"/>
      <c r="N5" s="65"/>
      <c r="O5" s="69"/>
      <c r="P5" s="65"/>
      <c r="Q5" s="65"/>
      <c r="R5" s="70"/>
      <c r="S5" s="75"/>
      <c r="T5" s="76"/>
      <c r="U5" s="75"/>
      <c r="V5" s="75"/>
      <c r="W5" s="75"/>
      <c r="X5" s="75"/>
      <c r="Y5" s="75"/>
      <c r="Z5" s="75"/>
      <c r="AA5" s="75"/>
      <c r="AB5" s="75"/>
      <c r="AC5" s="75"/>
      <c r="AD5" s="78"/>
      <c r="AE5" s="78"/>
      <c r="AF5" s="78"/>
      <c r="AG5" s="78"/>
      <c r="AH5" s="78"/>
      <c r="AI5" s="78"/>
      <c r="AJ5" s="78"/>
      <c r="AK5" s="78"/>
      <c r="AL5" s="78"/>
      <c r="AM5" s="78"/>
    </row>
    <row r="6" spans="1:41" s="77" customFormat="1" ht="15.6" x14ac:dyDescent="0.25">
      <c r="A6" s="62"/>
      <c r="B6" s="63"/>
      <c r="C6" s="63"/>
      <c r="D6" s="64"/>
      <c r="E6" s="65"/>
      <c r="F6" s="65"/>
      <c r="G6" s="66"/>
      <c r="H6" s="67"/>
      <c r="I6" s="67"/>
      <c r="J6" s="63"/>
      <c r="K6" s="68"/>
      <c r="L6" s="69"/>
      <c r="M6" s="69"/>
      <c r="N6" s="65"/>
      <c r="O6" s="69"/>
      <c r="P6" s="65"/>
      <c r="Q6" s="65"/>
      <c r="R6" s="70"/>
      <c r="S6" s="75"/>
      <c r="T6" s="76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</row>
    <row r="7" spans="1:41" s="77" customFormat="1" ht="15.6" x14ac:dyDescent="0.25">
      <c r="A7" s="79"/>
      <c r="B7" s="54"/>
      <c r="C7" s="54"/>
      <c r="D7" s="55"/>
      <c r="E7" s="88"/>
      <c r="F7" s="88"/>
      <c r="G7" s="81"/>
      <c r="H7" s="82"/>
      <c r="I7" s="82"/>
      <c r="J7" s="54"/>
      <c r="K7" s="68"/>
      <c r="L7" s="84"/>
      <c r="M7" s="84"/>
      <c r="N7" s="82"/>
      <c r="O7" s="84"/>
      <c r="P7" s="82"/>
      <c r="Q7" s="93"/>
      <c r="R7" s="5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</row>
    <row r="8" spans="1:41" s="77" customFormat="1" ht="15.6" x14ac:dyDescent="0.25">
      <c r="A8" s="79"/>
      <c r="B8" s="54"/>
      <c r="C8" s="54"/>
      <c r="D8" s="55"/>
      <c r="E8" s="88"/>
      <c r="F8" s="88"/>
      <c r="G8" s="81"/>
      <c r="H8" s="82"/>
      <c r="I8" s="82"/>
      <c r="J8" s="54"/>
      <c r="K8" s="68"/>
      <c r="L8" s="84"/>
      <c r="M8" s="84"/>
      <c r="N8" s="82"/>
      <c r="O8" s="84"/>
      <c r="P8" s="82"/>
      <c r="Q8" s="93"/>
      <c r="R8" s="5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</row>
    <row r="9" spans="1:41" s="77" customFormat="1" ht="15.6" x14ac:dyDescent="0.25">
      <c r="A9" s="79"/>
      <c r="B9" s="54"/>
      <c r="C9" s="54"/>
      <c r="D9" s="55"/>
      <c r="E9" s="88"/>
      <c r="F9" s="88"/>
      <c r="G9" s="81"/>
      <c r="H9" s="82"/>
      <c r="I9" s="82"/>
      <c r="J9" s="54"/>
      <c r="K9" s="68"/>
      <c r="L9" s="84"/>
      <c r="M9" s="84"/>
      <c r="N9" s="82"/>
      <c r="O9" s="84"/>
      <c r="P9" s="82"/>
      <c r="Q9" s="93"/>
      <c r="R9" s="5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</row>
    <row r="10" spans="1:41" s="77" customFormat="1" ht="15.6" x14ac:dyDescent="0.25">
      <c r="A10" s="79"/>
      <c r="B10" s="54"/>
      <c r="C10" s="54"/>
      <c r="D10" s="55"/>
      <c r="E10" s="88"/>
      <c r="F10" s="88"/>
      <c r="G10" s="81"/>
      <c r="H10" s="82"/>
      <c r="I10" s="82"/>
      <c r="J10" s="54"/>
      <c r="K10" s="68"/>
      <c r="L10" s="84"/>
      <c r="M10" s="84"/>
      <c r="N10" s="82"/>
      <c r="O10" s="84"/>
      <c r="P10" s="82"/>
      <c r="Q10" s="93"/>
      <c r="R10" s="5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</row>
    <row r="11" spans="1:41" s="77" customFormat="1" ht="15.6" x14ac:dyDescent="0.25">
      <c r="A11" s="79"/>
      <c r="B11" s="54"/>
      <c r="C11" s="54"/>
      <c r="D11" s="55"/>
      <c r="E11" s="88"/>
      <c r="F11" s="88"/>
      <c r="G11" s="81"/>
      <c r="H11" s="82"/>
      <c r="I11" s="82"/>
      <c r="J11" s="54"/>
      <c r="K11" s="68"/>
      <c r="L11" s="84"/>
      <c r="M11" s="84"/>
      <c r="N11" s="82"/>
      <c r="O11" s="84"/>
      <c r="P11" s="82"/>
      <c r="Q11" s="93"/>
      <c r="R11" s="5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</row>
    <row r="12" spans="1:41" s="75" customFormat="1" ht="15.6" x14ac:dyDescent="0.25">
      <c r="A12" s="79"/>
      <c r="B12" s="54"/>
      <c r="C12" s="54"/>
      <c r="D12" s="55"/>
      <c r="E12" s="80"/>
      <c r="F12" s="80"/>
      <c r="G12" s="81"/>
      <c r="H12" s="82"/>
      <c r="I12" s="82"/>
      <c r="J12" s="83"/>
      <c r="K12" s="68"/>
      <c r="L12" s="84"/>
      <c r="M12" s="84"/>
      <c r="N12" s="82"/>
      <c r="O12" s="84"/>
      <c r="P12" s="82"/>
      <c r="Q12" s="82"/>
      <c r="R12" s="58"/>
      <c r="S12" s="78"/>
      <c r="T12" s="85"/>
    </row>
    <row r="13" spans="1:41" s="75" customFormat="1" ht="15.6" x14ac:dyDescent="0.25">
      <c r="A13" s="62"/>
      <c r="B13" s="63"/>
      <c r="C13" s="63"/>
      <c r="D13" s="64"/>
      <c r="E13" s="65"/>
      <c r="F13" s="65"/>
      <c r="G13" s="66"/>
      <c r="H13" s="67"/>
      <c r="I13" s="67"/>
      <c r="J13" s="63"/>
      <c r="K13" s="68"/>
      <c r="L13" s="69"/>
      <c r="M13" s="69"/>
      <c r="N13" s="65"/>
      <c r="O13" s="69"/>
      <c r="P13" s="65"/>
      <c r="Q13" s="65"/>
      <c r="R13" s="70"/>
      <c r="T13" s="76"/>
    </row>
    <row r="14" spans="1:41" s="75" customFormat="1" ht="15.6" x14ac:dyDescent="0.25">
      <c r="A14" s="62"/>
      <c r="B14" s="63"/>
      <c r="C14" s="63"/>
      <c r="D14" s="64"/>
      <c r="E14" s="65"/>
      <c r="F14" s="65"/>
      <c r="G14" s="66"/>
      <c r="H14" s="67"/>
      <c r="I14" s="67"/>
      <c r="J14" s="63"/>
      <c r="K14" s="68"/>
      <c r="L14" s="69"/>
      <c r="M14" s="69"/>
      <c r="N14" s="65"/>
      <c r="O14" s="69"/>
      <c r="P14" s="65"/>
      <c r="Q14" s="65"/>
      <c r="R14" s="70"/>
      <c r="T14" s="76"/>
    </row>
    <row r="15" spans="1:41" s="77" customFormat="1" ht="15.6" x14ac:dyDescent="0.25">
      <c r="A15" s="79"/>
      <c r="B15" s="54"/>
      <c r="C15" s="54"/>
      <c r="D15" s="55"/>
      <c r="E15" s="88"/>
      <c r="F15" s="88"/>
      <c r="G15" s="81"/>
      <c r="H15" s="82"/>
      <c r="I15" s="82"/>
      <c r="J15" s="54"/>
      <c r="K15" s="68"/>
      <c r="L15" s="84"/>
      <c r="M15" s="84"/>
      <c r="N15" s="82"/>
      <c r="O15" s="84"/>
      <c r="P15" s="82"/>
      <c r="Q15" s="82"/>
      <c r="R15" s="53"/>
      <c r="S15" s="89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</row>
    <row r="16" spans="1:41" s="75" customFormat="1" ht="15.6" x14ac:dyDescent="0.25">
      <c r="A16" s="79"/>
      <c r="B16" s="54"/>
      <c r="C16" s="54"/>
      <c r="D16" s="55"/>
      <c r="E16" s="80"/>
      <c r="F16" s="80"/>
      <c r="G16" s="81"/>
      <c r="H16" s="82"/>
      <c r="I16" s="82"/>
      <c r="J16" s="83"/>
      <c r="K16" s="68"/>
      <c r="L16" s="84"/>
      <c r="M16" s="84"/>
      <c r="N16" s="82"/>
      <c r="O16" s="84"/>
      <c r="P16" s="82"/>
      <c r="Q16" s="82"/>
      <c r="R16" s="58"/>
      <c r="S16" s="78"/>
      <c r="T16" s="85"/>
    </row>
    <row r="17" spans="1:41" s="75" customFormat="1" ht="15.6" x14ac:dyDescent="0.25">
      <c r="A17" s="79"/>
      <c r="B17" s="54"/>
      <c r="C17" s="54"/>
      <c r="D17" s="55"/>
      <c r="E17" s="80"/>
      <c r="F17" s="80"/>
      <c r="G17" s="81"/>
      <c r="H17" s="82"/>
      <c r="I17" s="82"/>
      <c r="J17" s="83"/>
      <c r="K17" s="68"/>
      <c r="L17" s="84"/>
      <c r="M17" s="84"/>
      <c r="N17" s="82"/>
      <c r="O17" s="84"/>
      <c r="P17" s="82"/>
      <c r="Q17" s="82"/>
      <c r="R17" s="58"/>
      <c r="S17" s="78"/>
      <c r="T17" s="85"/>
    </row>
    <row r="18" spans="1:41" s="75" customFormat="1" ht="15.6" x14ac:dyDescent="0.25">
      <c r="A18" s="79"/>
      <c r="B18" s="54"/>
      <c r="C18" s="54"/>
      <c r="D18" s="64"/>
      <c r="E18" s="80"/>
      <c r="F18" s="80"/>
      <c r="G18" s="81"/>
      <c r="H18" s="82"/>
      <c r="I18" s="82"/>
      <c r="J18" s="83"/>
      <c r="K18" s="68"/>
      <c r="L18" s="84"/>
      <c r="M18" s="84"/>
      <c r="N18" s="82"/>
      <c r="O18" s="84"/>
      <c r="P18" s="82"/>
      <c r="Q18" s="82"/>
      <c r="R18" s="58"/>
      <c r="S18" s="78"/>
      <c r="T18" s="85"/>
      <c r="U18" s="77"/>
      <c r="W18" s="77"/>
      <c r="X18" s="77"/>
      <c r="Y18" s="77"/>
      <c r="Z18" s="77"/>
      <c r="AA18" s="77"/>
      <c r="AB18" s="77"/>
      <c r="AC18" s="77"/>
    </row>
    <row r="19" spans="1:41" s="77" customFormat="1" ht="15.6" x14ac:dyDescent="0.25">
      <c r="A19" s="79"/>
      <c r="B19" s="54"/>
      <c r="C19" s="54"/>
      <c r="D19" s="55"/>
      <c r="E19" s="88"/>
      <c r="F19" s="88"/>
      <c r="G19" s="81"/>
      <c r="H19" s="82"/>
      <c r="I19" s="82"/>
      <c r="J19" s="54"/>
      <c r="K19" s="68"/>
      <c r="L19" s="84"/>
      <c r="M19" s="84"/>
      <c r="N19" s="82"/>
      <c r="O19" s="84"/>
      <c r="P19" s="82"/>
      <c r="Q19" s="82"/>
      <c r="R19" s="53"/>
      <c r="S19" s="89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</row>
    <row r="20" spans="1:41" s="75" customFormat="1" ht="15.6" x14ac:dyDescent="0.25">
      <c r="A20" s="79"/>
      <c r="B20" s="54"/>
      <c r="C20" s="54"/>
      <c r="D20" s="55"/>
      <c r="E20" s="80"/>
      <c r="F20" s="80"/>
      <c r="G20" s="81"/>
      <c r="H20" s="82"/>
      <c r="I20" s="82"/>
      <c r="J20" s="83"/>
      <c r="K20" s="68"/>
      <c r="L20" s="84"/>
      <c r="M20" s="84"/>
      <c r="N20" s="82"/>
      <c r="O20" s="84"/>
      <c r="P20" s="82"/>
      <c r="Q20" s="82"/>
      <c r="R20" s="58"/>
      <c r="S20" s="78"/>
      <c r="T20" s="85"/>
      <c r="U20" s="77"/>
      <c r="V20" s="78"/>
      <c r="W20" s="78"/>
      <c r="X20" s="78"/>
      <c r="Y20" s="78"/>
      <c r="Z20" s="78"/>
      <c r="AA20" s="78"/>
      <c r="AB20" s="78"/>
      <c r="AC20" s="78"/>
    </row>
    <row r="21" spans="1:41" s="75" customFormat="1" ht="15.6" x14ac:dyDescent="0.25">
      <c r="A21" s="79"/>
      <c r="B21" s="54"/>
      <c r="C21" s="54"/>
      <c r="D21" s="55"/>
      <c r="E21" s="80"/>
      <c r="F21" s="80"/>
      <c r="G21" s="81"/>
      <c r="H21" s="82"/>
      <c r="I21" s="82"/>
      <c r="J21" s="83"/>
      <c r="K21" s="68"/>
      <c r="L21" s="84"/>
      <c r="M21" s="84"/>
      <c r="N21" s="82"/>
      <c r="O21" s="84"/>
      <c r="P21" s="82"/>
      <c r="Q21" s="82"/>
      <c r="R21" s="58"/>
      <c r="S21" s="78"/>
      <c r="T21" s="85"/>
    </row>
    <row r="22" spans="1:41" s="75" customFormat="1" ht="15.6" x14ac:dyDescent="0.25">
      <c r="A22" s="79"/>
      <c r="B22" s="54"/>
      <c r="C22" s="57"/>
      <c r="D22" s="55"/>
      <c r="E22" s="80"/>
      <c r="F22" s="80"/>
      <c r="G22" s="81"/>
      <c r="H22" s="82"/>
      <c r="I22" s="82"/>
      <c r="J22" s="83"/>
      <c r="K22" s="68"/>
      <c r="L22" s="84"/>
      <c r="M22" s="84"/>
      <c r="N22" s="82"/>
      <c r="O22" s="84"/>
      <c r="P22" s="82"/>
      <c r="Q22" s="82"/>
      <c r="R22" s="58"/>
      <c r="S22" s="78"/>
      <c r="T22" s="85"/>
    </row>
    <row r="23" spans="1:41" s="75" customFormat="1" ht="15.6" x14ac:dyDescent="0.25">
      <c r="A23" s="79"/>
      <c r="B23" s="54"/>
      <c r="C23" s="57"/>
      <c r="D23" s="55"/>
      <c r="E23" s="80"/>
      <c r="F23" s="80"/>
      <c r="G23" s="81"/>
      <c r="H23" s="82"/>
      <c r="I23" s="82"/>
      <c r="J23" s="83"/>
      <c r="K23" s="68"/>
      <c r="L23" s="84"/>
      <c r="M23" s="84"/>
      <c r="N23" s="82"/>
      <c r="O23" s="84"/>
      <c r="P23" s="82"/>
      <c r="Q23" s="82"/>
      <c r="R23" s="58"/>
      <c r="S23" s="78"/>
      <c r="T23" s="85"/>
      <c r="U23" s="77"/>
      <c r="W23" s="78"/>
      <c r="X23" s="78"/>
      <c r="Y23" s="78"/>
      <c r="Z23" s="78"/>
      <c r="AA23" s="78"/>
      <c r="AB23" s="78"/>
      <c r="AC23" s="78"/>
    </row>
    <row r="24" spans="1:41" s="77" customFormat="1" ht="15.6" x14ac:dyDescent="0.25">
      <c r="A24" s="79"/>
      <c r="B24" s="54"/>
      <c r="C24" s="54"/>
      <c r="D24" s="64"/>
      <c r="E24" s="80"/>
      <c r="F24" s="80"/>
      <c r="G24" s="81"/>
      <c r="H24" s="82"/>
      <c r="I24" s="82"/>
      <c r="J24" s="83"/>
      <c r="K24" s="68"/>
      <c r="L24" s="84"/>
      <c r="M24" s="84"/>
      <c r="N24" s="82"/>
      <c r="O24" s="84"/>
      <c r="P24" s="82"/>
      <c r="Q24" s="82"/>
      <c r="R24" s="58"/>
      <c r="S24" s="78"/>
      <c r="T24" s="85"/>
      <c r="U24" s="75"/>
      <c r="V24" s="78"/>
      <c r="W24" s="75"/>
      <c r="X24" s="75"/>
      <c r="Y24" s="75"/>
      <c r="Z24" s="75"/>
      <c r="AA24" s="75"/>
      <c r="AB24" s="75"/>
      <c r="AC24" s="75"/>
      <c r="AD24" s="78"/>
      <c r="AE24" s="78"/>
      <c r="AF24" s="78"/>
      <c r="AG24" s="78"/>
      <c r="AH24" s="78"/>
      <c r="AI24" s="78"/>
      <c r="AJ24" s="78"/>
      <c r="AK24" s="78"/>
      <c r="AL24" s="78"/>
      <c r="AM24" s="78"/>
    </row>
    <row r="25" spans="1:41" s="77" customFormat="1" ht="15.6" x14ac:dyDescent="0.25">
      <c r="A25" s="79"/>
      <c r="B25" s="54"/>
      <c r="C25" s="54"/>
      <c r="D25" s="55"/>
      <c r="E25" s="80"/>
      <c r="F25" s="80"/>
      <c r="G25" s="81"/>
      <c r="H25" s="82"/>
      <c r="I25" s="82"/>
      <c r="J25" s="83"/>
      <c r="K25" s="68"/>
      <c r="L25" s="84"/>
      <c r="M25" s="84"/>
      <c r="N25" s="82"/>
      <c r="O25" s="84"/>
      <c r="P25" s="82"/>
      <c r="Q25" s="82"/>
      <c r="R25" s="58"/>
      <c r="S25" s="78"/>
      <c r="T25" s="85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</row>
    <row r="26" spans="1:41" s="77" customFormat="1" ht="15.6" x14ac:dyDescent="0.25">
      <c r="A26" s="79"/>
      <c r="B26" s="54"/>
      <c r="C26" s="54"/>
      <c r="D26" s="55"/>
      <c r="E26" s="80"/>
      <c r="F26" s="80"/>
      <c r="G26" s="81"/>
      <c r="H26" s="82"/>
      <c r="I26" s="82"/>
      <c r="J26" s="83"/>
      <c r="K26" s="68"/>
      <c r="L26" s="84"/>
      <c r="M26" s="84"/>
      <c r="N26" s="82"/>
      <c r="O26" s="84"/>
      <c r="P26" s="82"/>
      <c r="Q26" s="82"/>
      <c r="R26" s="58"/>
      <c r="S26" s="78"/>
      <c r="T26" s="85"/>
      <c r="U26" s="86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</row>
    <row r="27" spans="1:41" s="75" customFormat="1" ht="15.6" x14ac:dyDescent="0.25">
      <c r="A27" s="79"/>
      <c r="B27" s="127"/>
      <c r="C27" s="54"/>
      <c r="D27" s="55"/>
      <c r="E27" s="80"/>
      <c r="F27" s="80"/>
      <c r="G27" s="81"/>
      <c r="H27" s="82"/>
      <c r="I27" s="82"/>
      <c r="J27" s="83"/>
      <c r="K27" s="68"/>
      <c r="L27" s="84"/>
      <c r="M27" s="84"/>
      <c r="N27" s="82"/>
      <c r="O27" s="84"/>
      <c r="P27" s="82"/>
      <c r="Q27" s="65"/>
      <c r="R27" s="58"/>
      <c r="S27" s="78"/>
      <c r="T27" s="85"/>
      <c r="U27" s="77"/>
      <c r="V27" s="78"/>
      <c r="W27" s="78"/>
      <c r="X27" s="78"/>
      <c r="Y27" s="78"/>
      <c r="Z27" s="78"/>
      <c r="AA27" s="78"/>
      <c r="AB27" s="78"/>
      <c r="AC27" s="78"/>
    </row>
    <row r="28" spans="1:41" s="77" customFormat="1" ht="15.6" x14ac:dyDescent="0.25">
      <c r="A28" s="79"/>
      <c r="B28" s="54"/>
      <c r="C28" s="54"/>
      <c r="D28" s="55"/>
      <c r="E28" s="88"/>
      <c r="F28" s="88"/>
      <c r="G28" s="81"/>
      <c r="H28" s="82"/>
      <c r="I28" s="82"/>
      <c r="J28" s="54"/>
      <c r="K28" s="68"/>
      <c r="L28" s="84"/>
      <c r="M28" s="84"/>
      <c r="N28" s="82"/>
      <c r="O28" s="84"/>
      <c r="P28" s="82"/>
      <c r="Q28" s="82"/>
      <c r="R28" s="53"/>
      <c r="S28" s="89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</row>
    <row r="29" spans="1:41" s="75" customFormat="1" ht="15.6" x14ac:dyDescent="0.25">
      <c r="A29" s="62"/>
      <c r="B29" s="63"/>
      <c r="C29" s="63"/>
      <c r="D29" s="64"/>
      <c r="E29" s="65"/>
      <c r="F29" s="65"/>
      <c r="G29" s="66"/>
      <c r="H29" s="67"/>
      <c r="I29" s="67"/>
      <c r="J29" s="63"/>
      <c r="K29" s="68"/>
      <c r="L29" s="69"/>
      <c r="M29" s="69"/>
      <c r="N29" s="65"/>
      <c r="O29" s="69"/>
      <c r="P29" s="65"/>
      <c r="Q29" s="65"/>
      <c r="R29" s="70"/>
      <c r="T29" s="76"/>
    </row>
    <row r="30" spans="1:41" s="75" customFormat="1" ht="15.6" x14ac:dyDescent="0.25">
      <c r="A30" s="62"/>
      <c r="B30" s="63"/>
      <c r="C30" s="63"/>
      <c r="D30" s="64"/>
      <c r="E30" s="65"/>
      <c r="F30" s="65"/>
      <c r="G30" s="66"/>
      <c r="H30" s="67"/>
      <c r="I30" s="67"/>
      <c r="J30" s="63"/>
      <c r="K30" s="68"/>
      <c r="L30" s="69"/>
      <c r="M30" s="69"/>
      <c r="N30" s="65"/>
      <c r="O30" s="69"/>
      <c r="P30" s="65"/>
      <c r="Q30" s="65"/>
      <c r="R30" s="70"/>
      <c r="S30" s="77"/>
      <c r="T30" s="76"/>
      <c r="V30" s="78"/>
    </row>
    <row r="31" spans="1:41" s="77" customFormat="1" ht="15.6" x14ac:dyDescent="0.25">
      <c r="A31" s="79"/>
      <c r="B31" s="113"/>
      <c r="C31" s="126"/>
      <c r="D31" s="55"/>
      <c r="E31" s="88"/>
      <c r="F31" s="88"/>
      <c r="G31" s="66"/>
      <c r="H31" s="82"/>
      <c r="I31" s="82"/>
      <c r="J31" s="83"/>
      <c r="K31" s="68"/>
      <c r="L31" s="69"/>
      <c r="M31" s="69"/>
      <c r="N31" s="65"/>
      <c r="O31" s="69"/>
      <c r="P31" s="65"/>
      <c r="Q31" s="65"/>
      <c r="R31" s="70"/>
      <c r="S31" s="75"/>
      <c r="T31" s="76"/>
      <c r="U31" s="75"/>
      <c r="V31" s="75"/>
      <c r="W31" s="75"/>
      <c r="X31" s="75"/>
      <c r="Y31" s="75"/>
      <c r="Z31" s="75"/>
      <c r="AA31" s="75"/>
      <c r="AB31" s="75"/>
      <c r="AC31" s="75"/>
      <c r="AD31" s="78"/>
      <c r="AE31" s="78"/>
      <c r="AF31" s="78"/>
      <c r="AG31" s="78"/>
      <c r="AH31" s="78"/>
      <c r="AI31" s="78"/>
      <c r="AJ31" s="78"/>
      <c r="AK31" s="78"/>
      <c r="AL31" s="78"/>
      <c r="AM31" s="78"/>
    </row>
    <row r="32" spans="1:41" s="75" customFormat="1" ht="15.6" x14ac:dyDescent="0.25">
      <c r="A32" s="79"/>
      <c r="B32" s="54"/>
      <c r="C32" s="63"/>
      <c r="D32" s="55"/>
      <c r="E32" s="88"/>
      <c r="F32" s="88"/>
      <c r="G32" s="66"/>
      <c r="H32" s="82"/>
      <c r="I32" s="82"/>
      <c r="J32" s="83"/>
      <c r="K32" s="68"/>
      <c r="L32" s="69"/>
      <c r="M32" s="69"/>
      <c r="N32" s="65"/>
      <c r="O32" s="69"/>
      <c r="P32" s="65"/>
      <c r="Q32" s="65"/>
      <c r="R32" s="70"/>
      <c r="T32" s="76"/>
    </row>
    <row r="33" spans="1:41" s="75" customFormat="1" ht="15.6" x14ac:dyDescent="0.25">
      <c r="A33" s="79"/>
      <c r="B33" s="54"/>
      <c r="C33" s="63"/>
      <c r="D33" s="55"/>
      <c r="E33" s="88"/>
      <c r="F33" s="88"/>
      <c r="G33" s="66"/>
      <c r="H33" s="82"/>
      <c r="I33" s="82"/>
      <c r="J33" s="83"/>
      <c r="K33" s="68"/>
      <c r="L33" s="69"/>
      <c r="M33" s="69"/>
      <c r="N33" s="65"/>
      <c r="O33" s="69"/>
      <c r="P33" s="65"/>
      <c r="Q33" s="65"/>
      <c r="R33" s="87"/>
      <c r="T33" s="76"/>
    </row>
    <row r="34" spans="1:41" s="77" customFormat="1" ht="15.6" x14ac:dyDescent="0.25">
      <c r="A34" s="62"/>
      <c r="B34" s="63"/>
      <c r="C34" s="63"/>
      <c r="D34" s="64"/>
      <c r="E34" s="65"/>
      <c r="F34" s="65"/>
      <c r="G34" s="66"/>
      <c r="H34" s="67"/>
      <c r="I34" s="67"/>
      <c r="J34" s="63"/>
      <c r="K34" s="68"/>
      <c r="L34" s="69"/>
      <c r="M34" s="69"/>
      <c r="N34" s="65"/>
      <c r="O34" s="69"/>
      <c r="P34" s="65"/>
      <c r="Q34" s="65"/>
      <c r="R34" s="70"/>
      <c r="T34" s="76"/>
      <c r="V34" s="75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</row>
    <row r="35" spans="1:41" s="75" customFormat="1" ht="15.6" x14ac:dyDescent="0.25">
      <c r="A35" s="79"/>
      <c r="B35" s="54"/>
      <c r="C35" s="54"/>
      <c r="D35" s="55"/>
      <c r="E35" s="80"/>
      <c r="F35" s="80"/>
      <c r="G35" s="81"/>
      <c r="H35" s="82"/>
      <c r="I35" s="82"/>
      <c r="J35" s="83"/>
      <c r="K35" s="68"/>
      <c r="L35" s="84"/>
      <c r="M35" s="84"/>
      <c r="N35" s="82"/>
      <c r="O35" s="84"/>
      <c r="P35" s="82"/>
      <c r="Q35" s="82"/>
      <c r="R35" s="58"/>
      <c r="S35" s="78"/>
      <c r="T35" s="85"/>
    </row>
    <row r="36" spans="1:41" s="77" customFormat="1" ht="15.6" x14ac:dyDescent="0.25">
      <c r="A36" s="79"/>
      <c r="B36" s="54"/>
      <c r="C36" s="54"/>
      <c r="D36" s="55"/>
      <c r="E36" s="80"/>
      <c r="F36" s="80"/>
      <c r="G36" s="81"/>
      <c r="H36" s="82"/>
      <c r="I36" s="82"/>
      <c r="J36" s="83"/>
      <c r="K36" s="68"/>
      <c r="L36" s="84"/>
      <c r="M36" s="84"/>
      <c r="N36" s="82"/>
      <c r="O36" s="84"/>
      <c r="P36" s="82"/>
      <c r="Q36" s="82"/>
      <c r="R36" s="107"/>
      <c r="S36" s="78"/>
      <c r="T36" s="108"/>
      <c r="V36" s="75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</row>
    <row r="37" spans="1:41" s="77" customFormat="1" ht="15.6" x14ac:dyDescent="0.25">
      <c r="A37" s="79"/>
      <c r="B37" s="54"/>
      <c r="C37" s="54"/>
      <c r="D37" s="55"/>
      <c r="E37" s="88"/>
      <c r="F37" s="88"/>
      <c r="G37" s="81"/>
      <c r="H37" s="82"/>
      <c r="I37" s="82"/>
      <c r="J37" s="54"/>
      <c r="K37" s="68"/>
      <c r="L37" s="84"/>
      <c r="M37" s="84"/>
      <c r="N37" s="82"/>
      <c r="O37" s="84"/>
      <c r="P37" s="82"/>
      <c r="Q37" s="82"/>
      <c r="R37" s="53"/>
      <c r="S37" s="89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</row>
    <row r="38" spans="1:41" s="112" customFormat="1" ht="15.6" x14ac:dyDescent="0.25">
      <c r="A38" s="79"/>
      <c r="B38" s="54"/>
      <c r="C38" s="54"/>
      <c r="D38" s="55"/>
      <c r="E38" s="88"/>
      <c r="F38" s="88"/>
      <c r="G38" s="81"/>
      <c r="H38" s="82"/>
      <c r="I38" s="82"/>
      <c r="J38" s="54"/>
      <c r="K38" s="68"/>
      <c r="L38" s="84"/>
      <c r="M38" s="84"/>
      <c r="N38" s="82"/>
      <c r="O38" s="84"/>
      <c r="P38" s="82"/>
      <c r="Q38" s="93"/>
      <c r="R38" s="58"/>
      <c r="S38" s="181"/>
      <c r="T38" s="181"/>
      <c r="U38" s="181"/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81"/>
      <c r="AK38" s="181"/>
      <c r="AL38" s="181"/>
    </row>
    <row r="39" spans="1:41" s="75" customFormat="1" ht="15.6" x14ac:dyDescent="0.25">
      <c r="A39" s="79"/>
      <c r="B39" s="54"/>
      <c r="C39" s="54"/>
      <c r="D39" s="64"/>
      <c r="E39" s="88"/>
      <c r="F39" s="88"/>
      <c r="G39" s="81"/>
      <c r="H39" s="82"/>
      <c r="I39" s="82"/>
      <c r="J39" s="83"/>
      <c r="K39" s="68"/>
      <c r="L39" s="109"/>
      <c r="M39" s="109"/>
      <c r="N39" s="88"/>
      <c r="O39" s="109"/>
      <c r="P39" s="88"/>
      <c r="Q39" s="88"/>
      <c r="R39" s="58"/>
      <c r="S39" s="78"/>
      <c r="T39" s="85"/>
    </row>
    <row r="40" spans="1:41" s="75" customFormat="1" ht="15.6" x14ac:dyDescent="0.25">
      <c r="A40" s="79"/>
      <c r="B40" s="54"/>
      <c r="C40" s="63"/>
      <c r="D40" s="64"/>
      <c r="E40" s="65"/>
      <c r="F40" s="65"/>
      <c r="G40" s="66"/>
      <c r="H40" s="67"/>
      <c r="I40" s="67"/>
      <c r="J40" s="63"/>
      <c r="K40" s="68"/>
      <c r="L40" s="69"/>
      <c r="M40" s="69"/>
      <c r="N40" s="65"/>
      <c r="O40" s="69"/>
      <c r="P40" s="65"/>
      <c r="Q40" s="65"/>
      <c r="R40" s="70"/>
      <c r="T40" s="76"/>
      <c r="V40" s="78"/>
      <c r="W40" s="78"/>
      <c r="X40" s="78"/>
      <c r="Y40" s="78"/>
      <c r="Z40" s="78"/>
      <c r="AA40" s="78"/>
      <c r="AB40" s="78"/>
      <c r="AC40" s="78"/>
      <c r="AD40" s="78"/>
    </row>
    <row r="41" spans="1:41" s="77" customFormat="1" ht="15.6" x14ac:dyDescent="0.25">
      <c r="A41" s="79"/>
      <c r="B41" s="54"/>
      <c r="C41" s="54"/>
      <c r="D41" s="55"/>
      <c r="E41" s="88"/>
      <c r="F41" s="88"/>
      <c r="G41" s="81"/>
      <c r="H41" s="82"/>
      <c r="I41" s="82"/>
      <c r="J41" s="54"/>
      <c r="K41" s="68"/>
      <c r="L41" s="84"/>
      <c r="M41" s="84"/>
      <c r="N41" s="82"/>
      <c r="O41" s="84"/>
      <c r="P41" s="82"/>
      <c r="Q41" s="93"/>
      <c r="R41" s="58"/>
      <c r="S41" s="78"/>
      <c r="T41" s="85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</row>
    <row r="42" spans="1:41" s="77" customFormat="1" ht="15.6" x14ac:dyDescent="0.25">
      <c r="A42" s="79"/>
      <c r="B42" s="54"/>
      <c r="C42" s="54"/>
      <c r="D42" s="55"/>
      <c r="E42" s="88"/>
      <c r="F42" s="88"/>
      <c r="G42" s="81"/>
      <c r="H42" s="82"/>
      <c r="I42" s="82"/>
      <c r="J42" s="54"/>
      <c r="K42" s="68"/>
      <c r="L42" s="84"/>
      <c r="M42" s="84"/>
      <c r="N42" s="82"/>
      <c r="O42" s="84"/>
      <c r="P42" s="82"/>
      <c r="Q42" s="93"/>
      <c r="R42" s="58"/>
      <c r="S42" s="78"/>
      <c r="T42" s="85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</row>
    <row r="43" spans="1:41" s="77" customFormat="1" ht="15.6" x14ac:dyDescent="0.25">
      <c r="A43" s="79"/>
      <c r="B43" s="54"/>
      <c r="C43" s="63"/>
      <c r="D43" s="64"/>
      <c r="E43" s="65"/>
      <c r="F43" s="65"/>
      <c r="G43" s="66"/>
      <c r="H43" s="82"/>
      <c r="I43" s="82"/>
      <c r="J43" s="63"/>
      <c r="K43" s="68"/>
      <c r="L43" s="69"/>
      <c r="M43" s="69"/>
      <c r="N43" s="65"/>
      <c r="O43" s="69"/>
      <c r="P43" s="65"/>
      <c r="Q43" s="65"/>
      <c r="R43" s="70"/>
      <c r="S43" s="75"/>
      <c r="T43" s="76"/>
      <c r="V43" s="75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</row>
    <row r="44" spans="1:41" s="77" customFormat="1" ht="15.6" x14ac:dyDescent="0.25">
      <c r="A44" s="79"/>
      <c r="B44" s="54"/>
      <c r="C44" s="63"/>
      <c r="D44" s="64"/>
      <c r="E44" s="65"/>
      <c r="F44" s="65"/>
      <c r="G44" s="66"/>
      <c r="H44" s="82"/>
      <c r="I44" s="82"/>
      <c r="J44" s="63"/>
      <c r="K44" s="68"/>
      <c r="L44" s="69"/>
      <c r="M44" s="69"/>
      <c r="N44" s="65"/>
      <c r="O44" s="69"/>
      <c r="P44" s="65"/>
      <c r="Q44" s="65"/>
      <c r="R44" s="70"/>
      <c r="S44" s="75"/>
      <c r="T44" s="76"/>
      <c r="V44" s="75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</row>
    <row r="45" spans="1:41" s="77" customFormat="1" ht="15.6" x14ac:dyDescent="0.25">
      <c r="A45" s="62"/>
      <c r="B45" s="63"/>
      <c r="C45" s="63"/>
      <c r="D45" s="64"/>
      <c r="E45" s="65"/>
      <c r="F45" s="65"/>
      <c r="G45" s="66"/>
      <c r="H45" s="67"/>
      <c r="I45" s="82"/>
      <c r="J45" s="63"/>
      <c r="K45" s="68"/>
      <c r="L45" s="69"/>
      <c r="M45" s="69"/>
      <c r="N45" s="65"/>
      <c r="O45" s="69"/>
      <c r="P45" s="65"/>
      <c r="Q45" s="65"/>
      <c r="R45" s="87"/>
      <c r="S45" s="75"/>
      <c r="T45" s="76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</row>
    <row r="46" spans="1:41" s="75" customFormat="1" ht="15.6" x14ac:dyDescent="0.25">
      <c r="A46" s="79"/>
      <c r="B46" s="54"/>
      <c r="C46" s="54"/>
      <c r="D46" s="55"/>
      <c r="E46" s="80"/>
      <c r="F46" s="80"/>
      <c r="G46" s="81"/>
      <c r="H46" s="82"/>
      <c r="I46" s="82"/>
      <c r="J46" s="83"/>
      <c r="K46" s="68"/>
      <c r="L46" s="84"/>
      <c r="M46" s="84"/>
      <c r="N46" s="82"/>
      <c r="O46" s="84"/>
      <c r="P46" s="82"/>
      <c r="Q46" s="82"/>
      <c r="R46" s="58"/>
      <c r="S46" s="78"/>
      <c r="T46" s="85"/>
      <c r="V46" s="78"/>
    </row>
    <row r="47" spans="1:41" s="77" customFormat="1" ht="15.6" x14ac:dyDescent="0.25">
      <c r="A47" s="62"/>
      <c r="B47" s="63"/>
      <c r="C47" s="54"/>
      <c r="D47" s="55"/>
      <c r="E47" s="80"/>
      <c r="F47" s="80"/>
      <c r="G47" s="81"/>
      <c r="H47" s="82"/>
      <c r="I47" s="82"/>
      <c r="J47" s="83"/>
      <c r="K47" s="68"/>
      <c r="L47" s="84"/>
      <c r="M47" s="84"/>
      <c r="N47" s="82"/>
      <c r="O47" s="84"/>
      <c r="P47" s="82"/>
      <c r="Q47" s="82"/>
      <c r="R47" s="107"/>
      <c r="S47" s="78"/>
      <c r="T47" s="85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</row>
    <row r="48" spans="1:41" s="77" customFormat="1" ht="15.6" x14ac:dyDescent="0.25">
      <c r="A48" s="62"/>
      <c r="B48" s="63"/>
      <c r="C48" s="54"/>
      <c r="D48" s="55"/>
      <c r="E48" s="80"/>
      <c r="F48" s="80"/>
      <c r="G48" s="81"/>
      <c r="H48" s="82"/>
      <c r="I48" s="82"/>
      <c r="J48" s="83"/>
      <c r="K48" s="68"/>
      <c r="L48" s="84"/>
      <c r="M48" s="84"/>
      <c r="N48" s="82"/>
      <c r="O48" s="84"/>
      <c r="P48" s="82"/>
      <c r="Q48" s="82"/>
      <c r="R48" s="107"/>
      <c r="S48" s="78"/>
      <c r="T48" s="85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</row>
    <row r="49" spans="1:41" s="77" customFormat="1" ht="15.6" x14ac:dyDescent="0.25">
      <c r="A49" s="79"/>
      <c r="B49" s="54"/>
      <c r="C49" s="54"/>
      <c r="D49" s="55"/>
      <c r="E49" s="80"/>
      <c r="F49" s="80"/>
      <c r="G49" s="81"/>
      <c r="H49" s="82"/>
      <c r="I49" s="82"/>
      <c r="J49" s="83"/>
      <c r="K49" s="68"/>
      <c r="L49" s="84"/>
      <c r="M49" s="84"/>
      <c r="N49" s="82"/>
      <c r="O49" s="84"/>
      <c r="P49" s="82"/>
      <c r="Q49" s="82"/>
      <c r="R49" s="58"/>
      <c r="S49" s="95"/>
      <c r="T49" s="85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</row>
    <row r="50" spans="1:41" s="77" customFormat="1" ht="15.6" x14ac:dyDescent="0.25">
      <c r="A50" s="62"/>
      <c r="B50" s="63"/>
      <c r="C50" s="54"/>
      <c r="D50" s="55"/>
      <c r="E50" s="80"/>
      <c r="F50" s="80"/>
      <c r="G50" s="81"/>
      <c r="H50" s="82"/>
      <c r="I50" s="82"/>
      <c r="J50" s="83"/>
      <c r="K50" s="68"/>
      <c r="L50" s="84"/>
      <c r="M50" s="84"/>
      <c r="N50" s="82"/>
      <c r="O50" s="84"/>
      <c r="P50" s="82"/>
      <c r="Q50" s="82"/>
      <c r="R50" s="107"/>
      <c r="S50" s="78"/>
      <c r="T50" s="85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</row>
    <row r="51" spans="1:41" s="77" customFormat="1" ht="15.6" x14ac:dyDescent="0.25">
      <c r="A51" s="79"/>
      <c r="B51" s="54"/>
      <c r="C51" s="54"/>
      <c r="D51" s="55"/>
      <c r="E51" s="80"/>
      <c r="F51" s="80"/>
      <c r="G51" s="81"/>
      <c r="H51" s="82"/>
      <c r="I51" s="82"/>
      <c r="J51" s="83"/>
      <c r="K51" s="68"/>
      <c r="L51" s="84"/>
      <c r="M51" s="84"/>
      <c r="N51" s="82"/>
      <c r="O51" s="84"/>
      <c r="P51" s="82"/>
      <c r="Q51" s="82"/>
      <c r="R51" s="58"/>
      <c r="S51" s="89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</row>
    <row r="52" spans="1:41" s="77" customFormat="1" ht="15.6" x14ac:dyDescent="0.25">
      <c r="A52" s="79"/>
      <c r="B52" s="54"/>
      <c r="C52" s="54"/>
      <c r="D52" s="55"/>
      <c r="E52" s="80"/>
      <c r="F52" s="80"/>
      <c r="G52" s="81"/>
      <c r="H52" s="82"/>
      <c r="I52" s="82"/>
      <c r="J52" s="83"/>
      <c r="K52" s="68"/>
      <c r="L52" s="84"/>
      <c r="M52" s="84"/>
      <c r="N52" s="82"/>
      <c r="O52" s="84"/>
      <c r="P52" s="82"/>
      <c r="Q52" s="82"/>
      <c r="R52" s="58"/>
      <c r="S52" s="78"/>
      <c r="T52" s="85"/>
      <c r="U52" s="75"/>
      <c r="V52" s="78"/>
      <c r="W52" s="75"/>
      <c r="X52" s="75"/>
      <c r="Y52" s="75"/>
      <c r="Z52" s="75"/>
      <c r="AA52" s="75"/>
      <c r="AB52" s="75"/>
      <c r="AC52" s="75"/>
      <c r="AD52" s="78"/>
      <c r="AE52" s="78"/>
      <c r="AF52" s="78"/>
      <c r="AG52" s="78"/>
      <c r="AH52" s="78"/>
      <c r="AI52" s="78"/>
      <c r="AJ52" s="78"/>
      <c r="AK52" s="78"/>
      <c r="AL52" s="78"/>
      <c r="AM52" s="78"/>
    </row>
    <row r="53" spans="1:41" s="75" customFormat="1" ht="15.6" x14ac:dyDescent="0.25">
      <c r="A53" s="79"/>
      <c r="B53" s="54"/>
      <c r="C53" s="54"/>
      <c r="D53" s="55"/>
      <c r="E53" s="80"/>
      <c r="F53" s="80"/>
      <c r="G53" s="81"/>
      <c r="H53" s="82"/>
      <c r="I53" s="82"/>
      <c r="J53" s="83"/>
      <c r="K53" s="68"/>
      <c r="L53" s="84"/>
      <c r="M53" s="84"/>
      <c r="N53" s="82"/>
      <c r="O53" s="84"/>
      <c r="P53" s="82"/>
      <c r="Q53" s="82"/>
      <c r="R53" s="58"/>
      <c r="S53" s="78"/>
      <c r="T53" s="85"/>
      <c r="V53" s="78"/>
    </row>
    <row r="54" spans="1:41" s="77" customFormat="1" ht="15.6" x14ac:dyDescent="0.25">
      <c r="A54" s="79"/>
      <c r="B54" s="54"/>
      <c r="C54" s="54"/>
      <c r="D54" s="55"/>
      <c r="E54" s="80"/>
      <c r="F54" s="80"/>
      <c r="G54" s="81"/>
      <c r="H54" s="82"/>
      <c r="I54" s="82"/>
      <c r="J54" s="83"/>
      <c r="K54" s="68"/>
      <c r="L54" s="84"/>
      <c r="M54" s="84"/>
      <c r="N54" s="82"/>
      <c r="O54" s="84"/>
      <c r="P54" s="82"/>
      <c r="Q54" s="82"/>
      <c r="R54" s="58"/>
      <c r="S54" s="78"/>
      <c r="T54" s="85"/>
      <c r="U54" s="75"/>
      <c r="V54" s="78"/>
      <c r="W54" s="75"/>
      <c r="X54" s="75"/>
      <c r="Y54" s="75"/>
      <c r="Z54" s="75"/>
      <c r="AA54" s="75"/>
      <c r="AB54" s="75"/>
      <c r="AC54" s="75"/>
      <c r="AD54" s="78"/>
      <c r="AE54" s="78"/>
      <c r="AF54" s="78"/>
      <c r="AG54" s="78"/>
      <c r="AH54" s="78"/>
      <c r="AI54" s="78"/>
      <c r="AJ54" s="78"/>
      <c r="AK54" s="78"/>
      <c r="AL54" s="78"/>
      <c r="AM54" s="78"/>
    </row>
    <row r="55" spans="1:41" s="75" customFormat="1" ht="15.6" x14ac:dyDescent="0.25">
      <c r="A55" s="79"/>
      <c r="B55" s="54"/>
      <c r="C55" s="54"/>
      <c r="D55" s="55"/>
      <c r="E55" s="88"/>
      <c r="F55" s="88"/>
      <c r="G55" s="81"/>
      <c r="H55" s="82"/>
      <c r="I55" s="82"/>
      <c r="J55" s="54"/>
      <c r="K55" s="68"/>
      <c r="L55" s="84"/>
      <c r="M55" s="84"/>
      <c r="N55" s="82"/>
      <c r="O55" s="84"/>
      <c r="P55" s="82"/>
      <c r="Q55" s="93"/>
      <c r="R55" s="58"/>
      <c r="S55" s="78"/>
      <c r="T55" s="85"/>
      <c r="V55" s="78"/>
    </row>
    <row r="56" spans="1:41" s="75" customFormat="1" ht="15.6" x14ac:dyDescent="0.25">
      <c r="A56" s="62"/>
      <c r="B56" s="63"/>
      <c r="C56" s="63"/>
      <c r="D56" s="64"/>
      <c r="E56" s="65"/>
      <c r="F56" s="65"/>
      <c r="G56" s="66"/>
      <c r="H56" s="67"/>
      <c r="I56" s="67"/>
      <c r="J56" s="63"/>
      <c r="K56" s="68"/>
      <c r="L56" s="69"/>
      <c r="M56" s="69"/>
      <c r="N56" s="65"/>
      <c r="O56" s="69"/>
      <c r="P56" s="65"/>
      <c r="Q56" s="65"/>
      <c r="R56" s="70"/>
      <c r="T56" s="76"/>
    </row>
    <row r="57" spans="1:41" s="77" customFormat="1" ht="15.6" x14ac:dyDescent="0.25">
      <c r="A57" s="62"/>
      <c r="B57" s="63"/>
      <c r="C57" s="63"/>
      <c r="D57" s="64"/>
      <c r="E57" s="65"/>
      <c r="F57" s="65"/>
      <c r="G57" s="66"/>
      <c r="H57" s="67"/>
      <c r="I57" s="67"/>
      <c r="J57" s="63"/>
      <c r="K57" s="68"/>
      <c r="L57" s="69"/>
      <c r="M57" s="69"/>
      <c r="N57" s="65"/>
      <c r="O57" s="69"/>
      <c r="P57" s="65"/>
      <c r="Q57" s="65"/>
      <c r="R57" s="70"/>
      <c r="S57" s="78"/>
      <c r="T57" s="85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</row>
    <row r="58" spans="1:41" s="77" customFormat="1" ht="15.6" x14ac:dyDescent="0.25">
      <c r="A58" s="79"/>
      <c r="B58" s="54"/>
      <c r="C58" s="54"/>
      <c r="D58" s="55"/>
      <c r="E58" s="80"/>
      <c r="F58" s="80"/>
      <c r="G58" s="81"/>
      <c r="H58" s="82"/>
      <c r="I58" s="82"/>
      <c r="J58" s="83"/>
      <c r="K58" s="68"/>
      <c r="L58" s="84"/>
      <c r="M58" s="84"/>
      <c r="N58" s="82"/>
      <c r="O58" s="84"/>
      <c r="P58" s="82"/>
      <c r="Q58" s="82"/>
      <c r="R58" s="58"/>
      <c r="S58" s="78"/>
      <c r="T58" s="85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</row>
    <row r="59" spans="1:41" s="77" customFormat="1" ht="15.6" x14ac:dyDescent="0.25">
      <c r="A59" s="79"/>
      <c r="B59" s="54"/>
      <c r="C59" s="54"/>
      <c r="D59" s="55"/>
      <c r="E59" s="80"/>
      <c r="F59" s="80"/>
      <c r="G59" s="81"/>
      <c r="H59" s="82"/>
      <c r="I59" s="82"/>
      <c r="J59" s="83"/>
      <c r="K59" s="68"/>
      <c r="L59" s="84"/>
      <c r="M59" s="84"/>
      <c r="N59" s="82"/>
      <c r="O59" s="84"/>
      <c r="P59" s="82"/>
      <c r="Q59" s="65"/>
      <c r="R59" s="58"/>
      <c r="S59" s="75"/>
      <c r="T59" s="76"/>
      <c r="V59" s="75"/>
      <c r="W59" s="75"/>
      <c r="X59" s="75"/>
      <c r="Y59" s="75"/>
      <c r="Z59" s="75"/>
      <c r="AA59" s="75"/>
      <c r="AB59" s="75"/>
      <c r="AC59" s="75"/>
      <c r="AD59" s="75"/>
      <c r="AE59" s="78"/>
      <c r="AF59" s="78"/>
      <c r="AG59" s="78"/>
      <c r="AH59" s="78"/>
      <c r="AI59" s="78"/>
      <c r="AJ59" s="78"/>
      <c r="AK59" s="78"/>
    </row>
    <row r="60" spans="1:41" s="77" customFormat="1" ht="15.6" x14ac:dyDescent="0.25">
      <c r="A60" s="79"/>
      <c r="B60" s="54"/>
      <c r="C60" s="54"/>
      <c r="D60" s="55"/>
      <c r="E60" s="80"/>
      <c r="F60" s="80"/>
      <c r="G60" s="81"/>
      <c r="H60" s="82"/>
      <c r="I60" s="82"/>
      <c r="J60" s="83"/>
      <c r="K60" s="68"/>
      <c r="L60" s="84"/>
      <c r="M60" s="84"/>
      <c r="N60" s="82"/>
      <c r="O60" s="84"/>
      <c r="P60" s="82"/>
      <c r="Q60" s="82"/>
      <c r="R60" s="58"/>
      <c r="S60" s="78"/>
      <c r="T60" s="85"/>
      <c r="U60" s="75"/>
      <c r="V60" s="75"/>
      <c r="W60" s="75"/>
      <c r="X60" s="75"/>
      <c r="Y60" s="75"/>
      <c r="Z60" s="75"/>
      <c r="AA60" s="75"/>
      <c r="AB60" s="75"/>
      <c r="AC60" s="75"/>
      <c r="AD60" s="78"/>
      <c r="AE60" s="78"/>
      <c r="AF60" s="78"/>
      <c r="AG60" s="78"/>
      <c r="AH60" s="78"/>
      <c r="AI60" s="78"/>
      <c r="AJ60" s="78"/>
      <c r="AK60" s="78"/>
      <c r="AL60" s="78"/>
      <c r="AM60" s="78"/>
    </row>
    <row r="61" spans="1:41" s="77" customFormat="1" ht="15.6" x14ac:dyDescent="0.25">
      <c r="A61" s="62"/>
      <c r="B61" s="63"/>
      <c r="C61" s="63"/>
      <c r="D61" s="64"/>
      <c r="E61" s="65"/>
      <c r="F61" s="65"/>
      <c r="G61" s="66"/>
      <c r="H61" s="67"/>
      <c r="I61" s="67"/>
      <c r="J61" s="63"/>
      <c r="K61" s="68"/>
      <c r="L61" s="69"/>
      <c r="M61" s="69"/>
      <c r="N61" s="65"/>
      <c r="O61" s="69"/>
      <c r="P61" s="65"/>
      <c r="Q61" s="65"/>
      <c r="R61" s="70"/>
      <c r="S61" s="78"/>
      <c r="T61" s="85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</row>
    <row r="62" spans="1:41" s="77" customFormat="1" ht="15.6" x14ac:dyDescent="0.25">
      <c r="A62" s="62"/>
      <c r="B62" s="63"/>
      <c r="C62" s="63"/>
      <c r="D62" s="64"/>
      <c r="E62" s="65"/>
      <c r="F62" s="65"/>
      <c r="G62" s="66"/>
      <c r="H62" s="67"/>
      <c r="I62" s="67"/>
      <c r="J62" s="63"/>
      <c r="K62" s="68"/>
      <c r="L62" s="69"/>
      <c r="M62" s="69"/>
      <c r="N62" s="65"/>
      <c r="O62" s="69"/>
      <c r="P62" s="65"/>
      <c r="Q62" s="65"/>
      <c r="R62" s="70"/>
      <c r="S62" s="75"/>
      <c r="T62" s="76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</row>
    <row r="63" spans="1:41" s="75" customFormat="1" ht="15.6" x14ac:dyDescent="0.25">
      <c r="A63" s="79"/>
      <c r="B63" s="54"/>
      <c r="C63" s="54"/>
      <c r="D63" s="55"/>
      <c r="E63" s="80"/>
      <c r="F63" s="80"/>
      <c r="G63" s="81"/>
      <c r="H63" s="82"/>
      <c r="I63" s="82"/>
      <c r="J63" s="83"/>
      <c r="K63" s="68"/>
      <c r="L63" s="84"/>
      <c r="M63" s="84"/>
      <c r="N63" s="82"/>
      <c r="O63" s="84"/>
      <c r="P63" s="82"/>
      <c r="Q63" s="82"/>
      <c r="R63" s="58"/>
      <c r="S63" s="78"/>
      <c r="T63" s="85"/>
      <c r="U63" s="77"/>
      <c r="V63" s="78"/>
      <c r="W63" s="78"/>
      <c r="X63" s="78"/>
      <c r="Y63" s="78"/>
      <c r="Z63" s="78"/>
      <c r="AA63" s="78"/>
      <c r="AB63" s="78"/>
      <c r="AC63" s="78"/>
    </row>
    <row r="64" spans="1:41" s="77" customFormat="1" ht="15.6" x14ac:dyDescent="0.25">
      <c r="A64" s="62"/>
      <c r="B64" s="63"/>
      <c r="C64" s="63"/>
      <c r="D64" s="64"/>
      <c r="E64" s="65"/>
      <c r="F64" s="65"/>
      <c r="G64" s="66"/>
      <c r="H64" s="67"/>
      <c r="I64" s="67"/>
      <c r="J64" s="63"/>
      <c r="K64" s="68"/>
      <c r="L64" s="69"/>
      <c r="M64" s="69"/>
      <c r="N64" s="65"/>
      <c r="O64" s="69"/>
      <c r="P64" s="65"/>
      <c r="Q64" s="65"/>
      <c r="R64" s="70"/>
      <c r="S64" s="75"/>
      <c r="T64" s="76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</row>
    <row r="65" spans="1:39" s="77" customFormat="1" ht="15.6" x14ac:dyDescent="0.25">
      <c r="A65" s="62"/>
      <c r="B65" s="63"/>
      <c r="C65" s="63"/>
      <c r="D65" s="64"/>
      <c r="E65" s="65"/>
      <c r="F65" s="65"/>
      <c r="G65" s="66"/>
      <c r="H65" s="67"/>
      <c r="I65" s="67"/>
      <c r="J65" s="63"/>
      <c r="K65" s="68"/>
      <c r="L65" s="69"/>
      <c r="M65" s="69"/>
      <c r="N65" s="65"/>
      <c r="O65" s="69"/>
      <c r="P65" s="65"/>
      <c r="Q65" s="65"/>
      <c r="R65" s="70"/>
      <c r="S65" s="75"/>
      <c r="T65" s="76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</row>
    <row r="66" spans="1:39" s="77" customFormat="1" ht="15.6" x14ac:dyDescent="0.25">
      <c r="A66" s="79"/>
      <c r="B66" s="54"/>
      <c r="C66" s="54"/>
      <c r="D66" s="55"/>
      <c r="E66" s="80"/>
      <c r="F66" s="80"/>
      <c r="G66" s="81"/>
      <c r="H66" s="82"/>
      <c r="I66" s="82"/>
      <c r="J66" s="83"/>
      <c r="K66" s="68"/>
      <c r="L66" s="84"/>
      <c r="M66" s="84"/>
      <c r="N66" s="82"/>
      <c r="O66" s="84"/>
      <c r="P66" s="82"/>
      <c r="Q66" s="82"/>
      <c r="R66" s="58"/>
      <c r="S66" s="78"/>
      <c r="T66" s="85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</row>
    <row r="67" spans="1:39" s="77" customFormat="1" ht="15.6" x14ac:dyDescent="0.25">
      <c r="A67" s="79"/>
      <c r="B67" s="54"/>
      <c r="C67" s="63"/>
      <c r="D67" s="64"/>
      <c r="E67" s="65"/>
      <c r="F67" s="65"/>
      <c r="G67" s="66"/>
      <c r="H67" s="82"/>
      <c r="I67" s="82"/>
      <c r="J67" s="63"/>
      <c r="K67" s="68"/>
      <c r="L67" s="69"/>
      <c r="M67" s="69"/>
      <c r="N67" s="65"/>
      <c r="O67" s="69"/>
      <c r="P67" s="65"/>
      <c r="Q67" s="65"/>
      <c r="R67" s="70"/>
      <c r="S67" s="75"/>
      <c r="T67" s="76"/>
      <c r="U67" s="75"/>
      <c r="V67" s="75"/>
      <c r="W67" s="75"/>
      <c r="X67" s="75"/>
      <c r="Y67" s="75"/>
      <c r="Z67" s="75"/>
      <c r="AA67" s="75"/>
      <c r="AB67" s="75"/>
      <c r="AC67" s="75"/>
      <c r="AD67" s="78"/>
      <c r="AE67" s="78"/>
      <c r="AF67" s="78"/>
      <c r="AG67" s="78"/>
      <c r="AH67" s="78"/>
      <c r="AI67" s="78"/>
      <c r="AJ67" s="78"/>
      <c r="AK67" s="78"/>
      <c r="AL67" s="78"/>
      <c r="AM67" s="78"/>
    </row>
    <row r="68" spans="1:39" s="75" customFormat="1" ht="15.6" x14ac:dyDescent="0.25">
      <c r="A68" s="79"/>
      <c r="B68" s="54"/>
      <c r="C68" s="54"/>
      <c r="D68" s="55"/>
      <c r="E68" s="80"/>
      <c r="F68" s="80"/>
      <c r="G68" s="81"/>
      <c r="H68" s="82"/>
      <c r="I68" s="82"/>
      <c r="J68" s="83"/>
      <c r="K68" s="68"/>
      <c r="L68" s="84"/>
      <c r="M68" s="84"/>
      <c r="N68" s="82"/>
      <c r="O68" s="84"/>
      <c r="P68" s="82"/>
      <c r="Q68" s="82"/>
      <c r="R68" s="58"/>
      <c r="S68" s="78"/>
      <c r="T68" s="85"/>
    </row>
    <row r="69" spans="1:39" s="75" customFormat="1" ht="15.6" x14ac:dyDescent="0.25">
      <c r="A69" s="62"/>
      <c r="B69" s="63"/>
      <c r="C69" s="63"/>
      <c r="D69" s="64"/>
      <c r="E69" s="65"/>
      <c r="F69" s="65"/>
      <c r="G69" s="66"/>
      <c r="H69" s="67"/>
      <c r="I69" s="67"/>
      <c r="J69" s="63"/>
      <c r="K69" s="68"/>
      <c r="L69" s="69"/>
      <c r="M69" s="69"/>
      <c r="N69" s="65"/>
      <c r="O69" s="69"/>
      <c r="P69" s="65"/>
      <c r="Q69" s="65"/>
      <c r="R69" s="70"/>
      <c r="S69" s="77"/>
      <c r="T69" s="76"/>
      <c r="U69" s="77"/>
      <c r="V69" s="78"/>
      <c r="W69" s="78"/>
      <c r="X69" s="78"/>
      <c r="Y69" s="78"/>
      <c r="Z69" s="78"/>
      <c r="AA69" s="78"/>
      <c r="AB69" s="78"/>
      <c r="AC69" s="78"/>
    </row>
    <row r="70" spans="1:39" s="77" customFormat="1" ht="15.6" x14ac:dyDescent="0.25">
      <c r="A70" s="62"/>
      <c r="B70" s="63"/>
      <c r="C70" s="63"/>
      <c r="D70" s="64"/>
      <c r="E70" s="65"/>
      <c r="F70" s="65"/>
      <c r="G70" s="66"/>
      <c r="H70" s="67"/>
      <c r="I70" s="67"/>
      <c r="J70" s="63"/>
      <c r="K70" s="68"/>
      <c r="L70" s="69"/>
      <c r="M70" s="69"/>
      <c r="N70" s="65"/>
      <c r="O70" s="69"/>
      <c r="P70" s="65"/>
      <c r="Q70" s="65"/>
      <c r="R70" s="70"/>
      <c r="T70" s="76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</row>
    <row r="71" spans="1:39" s="77" customFormat="1" ht="15.6" x14ac:dyDescent="0.25">
      <c r="A71" s="79"/>
      <c r="B71" s="54"/>
      <c r="C71" s="54"/>
      <c r="D71" s="55"/>
      <c r="E71" s="80"/>
      <c r="F71" s="80"/>
      <c r="G71" s="81"/>
      <c r="H71" s="82"/>
      <c r="I71" s="82"/>
      <c r="J71" s="83"/>
      <c r="K71" s="68"/>
      <c r="L71" s="84"/>
      <c r="M71" s="84"/>
      <c r="N71" s="82"/>
      <c r="O71" s="84"/>
      <c r="P71" s="82"/>
      <c r="Q71" s="82"/>
      <c r="R71" s="58"/>
      <c r="S71" s="78"/>
      <c r="T71" s="85"/>
      <c r="U71" s="86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</row>
    <row r="72" spans="1:39" s="77" customFormat="1" ht="15.6" x14ac:dyDescent="0.25">
      <c r="A72" s="79"/>
      <c r="B72" s="54"/>
      <c r="C72" s="54"/>
      <c r="D72" s="55"/>
      <c r="E72" s="88"/>
      <c r="F72" s="88"/>
      <c r="G72" s="81"/>
      <c r="H72" s="82"/>
      <c r="I72" s="82"/>
      <c r="J72" s="54"/>
      <c r="K72" s="68"/>
      <c r="L72" s="84"/>
      <c r="M72" s="84"/>
      <c r="N72" s="82"/>
      <c r="O72" s="84"/>
      <c r="P72" s="82"/>
      <c r="Q72" s="93"/>
      <c r="R72" s="5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</row>
    <row r="73" spans="1:39" s="77" customFormat="1" ht="15.6" x14ac:dyDescent="0.25">
      <c r="A73" s="79"/>
      <c r="B73" s="54"/>
      <c r="C73" s="54"/>
      <c r="D73" s="55"/>
      <c r="E73" s="88"/>
      <c r="F73" s="88"/>
      <c r="G73" s="81"/>
      <c r="H73" s="82"/>
      <c r="I73" s="82"/>
      <c r="J73" s="54"/>
      <c r="K73" s="68"/>
      <c r="L73" s="84"/>
      <c r="M73" s="84"/>
      <c r="N73" s="82"/>
      <c r="O73" s="84"/>
      <c r="P73" s="82"/>
      <c r="Q73" s="93"/>
      <c r="R73" s="5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</row>
    <row r="74" spans="1:39" s="75" customFormat="1" ht="15.6" x14ac:dyDescent="0.25">
      <c r="A74" s="79"/>
      <c r="B74" s="54"/>
      <c r="C74" s="54"/>
      <c r="D74" s="55"/>
      <c r="E74" s="80"/>
      <c r="F74" s="80"/>
      <c r="G74" s="81"/>
      <c r="H74" s="82"/>
      <c r="I74" s="82"/>
      <c r="J74" s="83"/>
      <c r="K74" s="68"/>
      <c r="L74" s="84"/>
      <c r="M74" s="84"/>
      <c r="N74" s="82"/>
      <c r="O74" s="84"/>
      <c r="P74" s="82"/>
      <c r="Q74" s="82"/>
      <c r="R74" s="58"/>
      <c r="S74" s="78"/>
      <c r="T74" s="85"/>
    </row>
    <row r="75" spans="1:39" s="75" customFormat="1" ht="15.6" x14ac:dyDescent="0.25">
      <c r="A75" s="79"/>
      <c r="B75" s="54"/>
      <c r="C75" s="54"/>
      <c r="D75" s="55"/>
      <c r="E75" s="80"/>
      <c r="F75" s="80"/>
      <c r="G75" s="81"/>
      <c r="H75" s="82"/>
      <c r="I75" s="82"/>
      <c r="J75" s="83"/>
      <c r="K75" s="68"/>
      <c r="L75" s="84"/>
      <c r="M75" s="84"/>
      <c r="N75" s="82"/>
      <c r="O75" s="84"/>
      <c r="P75" s="82"/>
      <c r="Q75" s="82"/>
      <c r="R75" s="58"/>
      <c r="S75" s="78"/>
      <c r="T75" s="85"/>
    </row>
    <row r="76" spans="1:39" s="75" customFormat="1" ht="15.6" x14ac:dyDescent="0.25">
      <c r="A76" s="79"/>
      <c r="B76" s="54"/>
      <c r="C76" s="54"/>
      <c r="D76" s="55"/>
      <c r="E76" s="80"/>
      <c r="F76" s="80"/>
      <c r="G76" s="81"/>
      <c r="H76" s="82"/>
      <c r="I76" s="82"/>
      <c r="J76" s="83"/>
      <c r="K76" s="68"/>
      <c r="L76" s="84"/>
      <c r="M76" s="84"/>
      <c r="N76" s="82"/>
      <c r="O76" s="84"/>
      <c r="P76" s="82"/>
      <c r="Q76" s="82"/>
      <c r="R76" s="58"/>
      <c r="S76" s="78"/>
      <c r="T76" s="85"/>
    </row>
    <row r="77" spans="1:39" s="77" customFormat="1" ht="15.6" x14ac:dyDescent="0.25">
      <c r="A77" s="62"/>
      <c r="B77" s="63"/>
      <c r="C77" s="54"/>
      <c r="D77" s="55"/>
      <c r="E77" s="88"/>
      <c r="F77" s="88"/>
      <c r="G77" s="66"/>
      <c r="H77" s="82"/>
      <c r="I77" s="82"/>
      <c r="J77" s="83"/>
      <c r="K77" s="68"/>
      <c r="L77" s="109"/>
      <c r="M77" s="109"/>
      <c r="N77" s="88"/>
      <c r="O77" s="109"/>
      <c r="P77" s="88"/>
      <c r="Q77" s="88"/>
      <c r="R77" s="58"/>
      <c r="S77" s="78"/>
      <c r="T77" s="85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</row>
    <row r="78" spans="1:39" s="77" customFormat="1" ht="15.6" x14ac:dyDescent="0.25">
      <c r="A78" s="62"/>
      <c r="B78" s="63"/>
      <c r="C78" s="54"/>
      <c r="D78" s="55"/>
      <c r="E78" s="88"/>
      <c r="F78" s="88"/>
      <c r="G78" s="66"/>
      <c r="H78" s="82"/>
      <c r="I78" s="82"/>
      <c r="J78" s="83"/>
      <c r="K78" s="68"/>
      <c r="L78" s="109"/>
      <c r="M78" s="109"/>
      <c r="N78" s="88"/>
      <c r="O78" s="109"/>
      <c r="P78" s="88"/>
      <c r="Q78" s="88"/>
      <c r="R78" s="58"/>
      <c r="S78" s="78"/>
      <c r="T78" s="85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</row>
    <row r="79" spans="1:39" s="77" customFormat="1" ht="15.6" x14ac:dyDescent="0.25">
      <c r="A79" s="79"/>
      <c r="B79" s="54"/>
      <c r="C79" s="54"/>
      <c r="D79" s="55"/>
      <c r="E79" s="80"/>
      <c r="F79" s="80"/>
      <c r="G79" s="81"/>
      <c r="H79" s="82"/>
      <c r="I79" s="82"/>
      <c r="J79" s="83"/>
      <c r="K79" s="68"/>
      <c r="L79" s="84"/>
      <c r="M79" s="84"/>
      <c r="N79" s="82"/>
      <c r="O79" s="84"/>
      <c r="P79" s="82"/>
      <c r="Q79" s="82"/>
      <c r="R79" s="58"/>
      <c r="S79" s="78"/>
      <c r="T79" s="85"/>
      <c r="U79" s="86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</row>
    <row r="80" spans="1:39" s="75" customFormat="1" ht="15.6" x14ac:dyDescent="0.25">
      <c r="A80" s="79"/>
      <c r="B80" s="54"/>
      <c r="C80" s="54"/>
      <c r="D80" s="55"/>
      <c r="E80" s="80"/>
      <c r="F80" s="80"/>
      <c r="G80" s="81"/>
      <c r="H80" s="82"/>
      <c r="I80" s="82"/>
      <c r="J80" s="83"/>
      <c r="K80" s="68"/>
      <c r="L80" s="84"/>
      <c r="M80" s="84"/>
      <c r="N80" s="82"/>
      <c r="O80" s="84"/>
      <c r="P80" s="82"/>
      <c r="Q80" s="65"/>
      <c r="R80" s="70"/>
      <c r="S80" s="78"/>
      <c r="T80" s="85"/>
      <c r="V80" s="78"/>
    </row>
    <row r="81" spans="1:39" s="75" customFormat="1" ht="15.6" x14ac:dyDescent="0.25">
      <c r="A81" s="62"/>
      <c r="B81" s="63"/>
      <c r="C81" s="63"/>
      <c r="D81" s="64"/>
      <c r="E81" s="65"/>
      <c r="F81" s="65"/>
      <c r="G81" s="66"/>
      <c r="H81" s="67"/>
      <c r="I81" s="67"/>
      <c r="J81" s="63"/>
      <c r="K81" s="68"/>
      <c r="L81" s="69"/>
      <c r="M81" s="69"/>
      <c r="N81" s="65"/>
      <c r="O81" s="69"/>
      <c r="P81" s="65"/>
      <c r="Q81" s="65"/>
      <c r="R81" s="70"/>
      <c r="T81" s="76"/>
    </row>
    <row r="82" spans="1:39" s="105" customFormat="1" ht="15.6" x14ac:dyDescent="0.25">
      <c r="A82" s="62"/>
      <c r="B82" s="63"/>
      <c r="C82" s="63"/>
      <c r="D82" s="64"/>
      <c r="E82" s="90"/>
      <c r="F82" s="90"/>
      <c r="G82" s="66"/>
      <c r="H82" s="67"/>
      <c r="I82" s="67"/>
      <c r="J82" s="63"/>
      <c r="K82" s="68"/>
      <c r="L82" s="91"/>
      <c r="M82" s="91"/>
      <c r="N82" s="67"/>
      <c r="O82" s="91"/>
      <c r="P82" s="67"/>
      <c r="Q82" s="67"/>
      <c r="R82" s="58"/>
      <c r="T82" s="71"/>
    </row>
    <row r="83" spans="1:39" s="77" customFormat="1" ht="15.6" x14ac:dyDescent="0.25">
      <c r="A83" s="79"/>
      <c r="B83" s="54"/>
      <c r="C83" s="54"/>
      <c r="D83" s="55"/>
      <c r="E83" s="80"/>
      <c r="F83" s="80"/>
      <c r="G83" s="81"/>
      <c r="H83" s="82"/>
      <c r="I83" s="82"/>
      <c r="J83" s="83"/>
      <c r="K83" s="68"/>
      <c r="L83" s="84"/>
      <c r="M83" s="84"/>
      <c r="N83" s="82"/>
      <c r="O83" s="84"/>
      <c r="P83" s="82"/>
      <c r="Q83" s="82"/>
      <c r="R83" s="58"/>
      <c r="S83" s="78"/>
      <c r="T83" s="85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</row>
    <row r="84" spans="1:39" s="7" customFormat="1" x14ac:dyDescent="0.25">
      <c r="A84" s="30"/>
      <c r="B84" s="31"/>
      <c r="C84" s="31"/>
      <c r="D84" s="16"/>
      <c r="E84" s="32"/>
      <c r="F84" s="32"/>
      <c r="G84" s="33"/>
      <c r="H84" s="21"/>
      <c r="I84" s="21"/>
      <c r="J84" s="31"/>
      <c r="K84" s="22"/>
      <c r="L84" s="34"/>
      <c r="M84" s="34"/>
      <c r="N84" s="32"/>
      <c r="O84" s="34"/>
      <c r="P84" s="32"/>
      <c r="Q84" s="32"/>
      <c r="R84" s="35"/>
      <c r="T84" s="36"/>
    </row>
    <row r="85" spans="1:39" s="29" customFormat="1" x14ac:dyDescent="0.25">
      <c r="A85" s="30"/>
      <c r="B85" s="31"/>
      <c r="C85" s="31"/>
      <c r="D85" s="16"/>
      <c r="E85" s="32"/>
      <c r="F85" s="32"/>
      <c r="G85" s="33"/>
      <c r="H85" s="21"/>
      <c r="I85" s="21"/>
      <c r="J85" s="31"/>
      <c r="K85" s="22"/>
      <c r="L85" s="34"/>
      <c r="M85" s="34"/>
      <c r="N85" s="32"/>
      <c r="O85" s="34"/>
      <c r="P85" s="32"/>
      <c r="Q85" s="32"/>
      <c r="R85" s="35"/>
      <c r="S85" s="7"/>
      <c r="T85" s="36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</row>
    <row r="86" spans="1:39" s="29" customFormat="1" x14ac:dyDescent="0.25">
      <c r="A86" s="30"/>
      <c r="B86" s="31"/>
      <c r="C86" s="31"/>
      <c r="D86" s="16"/>
      <c r="E86" s="32"/>
      <c r="F86" s="32"/>
      <c r="G86" s="33"/>
      <c r="H86" s="21"/>
      <c r="I86" s="21"/>
      <c r="J86" s="31"/>
      <c r="K86" s="22"/>
      <c r="L86" s="34"/>
      <c r="M86" s="34"/>
      <c r="N86" s="32"/>
      <c r="O86" s="34"/>
      <c r="P86" s="32"/>
      <c r="Q86" s="32"/>
      <c r="R86" s="35"/>
      <c r="S86" s="7"/>
      <c r="T86" s="36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</row>
    <row r="87" spans="1:39" s="8" customFormat="1" x14ac:dyDescent="0.25">
      <c r="A87" s="17"/>
      <c r="B87" s="14"/>
      <c r="C87" s="14"/>
      <c r="D87" s="27"/>
      <c r="E87" s="18"/>
      <c r="F87" s="18"/>
      <c r="G87" s="19"/>
      <c r="H87" s="20"/>
      <c r="I87" s="20"/>
      <c r="J87" s="26"/>
      <c r="K87" s="22"/>
      <c r="L87" s="23"/>
      <c r="M87" s="23"/>
      <c r="N87" s="20"/>
      <c r="O87" s="23"/>
      <c r="P87" s="20"/>
      <c r="Q87" s="20"/>
      <c r="R87" s="24"/>
      <c r="S87" s="4"/>
      <c r="T87" s="6"/>
      <c r="U87" s="29"/>
      <c r="V87" s="4"/>
      <c r="W87" s="4"/>
      <c r="X87" s="4"/>
      <c r="Y87" s="4"/>
      <c r="Z87" s="4"/>
      <c r="AA87" s="4"/>
      <c r="AB87" s="4"/>
      <c r="AC87" s="4"/>
      <c r="AD87" s="9"/>
      <c r="AE87" s="9"/>
      <c r="AF87" s="9"/>
      <c r="AG87" s="9"/>
      <c r="AH87" s="9"/>
      <c r="AI87" s="9"/>
      <c r="AJ87" s="9"/>
      <c r="AK87" s="9"/>
      <c r="AL87" s="9"/>
      <c r="AM87" s="9"/>
    </row>
    <row r="88" spans="1:39" s="29" customFormat="1" x14ac:dyDescent="0.25">
      <c r="A88" s="17"/>
      <c r="B88" s="14"/>
      <c r="C88" s="31"/>
      <c r="D88" s="16"/>
      <c r="E88" s="32"/>
      <c r="F88" s="32"/>
      <c r="G88" s="33"/>
      <c r="H88" s="20"/>
      <c r="I88" s="20"/>
      <c r="J88" s="31"/>
      <c r="K88" s="22"/>
      <c r="L88" s="34"/>
      <c r="M88" s="34"/>
      <c r="N88" s="32"/>
      <c r="O88" s="34"/>
      <c r="P88" s="32"/>
      <c r="Q88" s="32"/>
      <c r="R88" s="35"/>
      <c r="S88" s="7"/>
      <c r="T88" s="36"/>
      <c r="U88" s="7"/>
      <c r="V88" s="7"/>
      <c r="W88" s="7"/>
      <c r="X88" s="7"/>
      <c r="Y88" s="7"/>
      <c r="Z88" s="7"/>
      <c r="AA88" s="7"/>
      <c r="AB88" s="7"/>
      <c r="AC88" s="7"/>
      <c r="AD88" s="4"/>
      <c r="AE88" s="4"/>
      <c r="AF88" s="4"/>
      <c r="AG88" s="4"/>
      <c r="AH88" s="4"/>
      <c r="AI88" s="4"/>
      <c r="AJ88" s="4"/>
      <c r="AK88" s="4"/>
      <c r="AL88" s="4"/>
      <c r="AM88" s="4"/>
    </row>
    <row r="89" spans="1:39" s="7" customFormat="1" x14ac:dyDescent="0.25">
      <c r="A89" s="17"/>
      <c r="B89" s="14"/>
      <c r="C89" s="14"/>
      <c r="D89" s="27"/>
      <c r="E89" s="18"/>
      <c r="F89" s="18"/>
      <c r="G89" s="19"/>
      <c r="H89" s="20"/>
      <c r="I89" s="20"/>
      <c r="J89" s="26"/>
      <c r="K89" s="22"/>
      <c r="L89" s="23"/>
      <c r="M89" s="23"/>
      <c r="N89" s="20"/>
      <c r="O89" s="23"/>
      <c r="P89" s="20"/>
      <c r="Q89" s="20"/>
      <c r="R89" s="24"/>
      <c r="S89" s="4"/>
      <c r="T89" s="6"/>
    </row>
    <row r="90" spans="1:39" s="29" customFormat="1" x14ac:dyDescent="0.25">
      <c r="A90" s="17"/>
      <c r="B90" s="14"/>
      <c r="C90" s="31"/>
      <c r="D90" s="16"/>
      <c r="E90" s="32"/>
      <c r="F90" s="32"/>
      <c r="G90" s="33"/>
      <c r="H90" s="20"/>
      <c r="I90" s="20"/>
      <c r="J90" s="31"/>
      <c r="K90" s="22"/>
      <c r="L90" s="34"/>
      <c r="M90" s="34"/>
      <c r="N90" s="32"/>
      <c r="O90" s="34"/>
      <c r="P90" s="32"/>
      <c r="Q90" s="32"/>
      <c r="R90" s="35"/>
      <c r="S90" s="7"/>
      <c r="T90" s="36"/>
      <c r="U90" s="7"/>
      <c r="V90" s="7"/>
      <c r="W90" s="7"/>
      <c r="X90" s="7"/>
      <c r="Y90" s="7"/>
      <c r="Z90" s="7"/>
      <c r="AA90" s="7"/>
      <c r="AB90" s="7"/>
      <c r="AC90" s="7"/>
      <c r="AD90" s="4"/>
      <c r="AE90" s="4"/>
      <c r="AF90" s="4"/>
      <c r="AG90" s="4"/>
      <c r="AH90" s="4"/>
      <c r="AI90" s="4"/>
      <c r="AJ90" s="4"/>
      <c r="AK90" s="4"/>
      <c r="AL90" s="4"/>
      <c r="AM90" s="4"/>
    </row>
    <row r="91" spans="1:39" s="7" customFormat="1" x14ac:dyDescent="0.25">
      <c r="A91" s="30"/>
      <c r="B91" s="31"/>
      <c r="C91" s="31"/>
      <c r="D91" s="16"/>
      <c r="E91" s="32"/>
      <c r="F91" s="32"/>
      <c r="G91" s="33"/>
      <c r="H91" s="21"/>
      <c r="I91" s="21"/>
      <c r="J91" s="31"/>
      <c r="K91" s="22"/>
      <c r="L91" s="34"/>
      <c r="M91" s="34"/>
      <c r="N91" s="32"/>
      <c r="O91" s="34"/>
      <c r="P91" s="32"/>
      <c r="Q91" s="32"/>
      <c r="R91" s="35"/>
      <c r="S91" s="8"/>
      <c r="T91" s="36"/>
      <c r="U91" s="29"/>
      <c r="V91" s="4"/>
      <c r="W91" s="4"/>
      <c r="X91" s="4"/>
      <c r="Y91" s="4"/>
      <c r="Z91" s="4"/>
      <c r="AA91" s="4"/>
      <c r="AB91" s="4"/>
      <c r="AC91" s="4"/>
    </row>
    <row r="92" spans="1:39" s="29" customFormat="1" x14ac:dyDescent="0.25">
      <c r="A92" s="30"/>
      <c r="B92" s="31"/>
      <c r="C92" s="31"/>
      <c r="D92" s="16"/>
      <c r="E92" s="32"/>
      <c r="F92" s="32"/>
      <c r="G92" s="33"/>
      <c r="H92" s="21"/>
      <c r="I92" s="21"/>
      <c r="J92" s="31"/>
      <c r="K92" s="22"/>
      <c r="L92" s="34"/>
      <c r="M92" s="34"/>
      <c r="N92" s="32"/>
      <c r="O92" s="34"/>
      <c r="P92" s="32"/>
      <c r="Q92" s="32"/>
      <c r="R92" s="35"/>
      <c r="S92" s="8"/>
      <c r="T92" s="36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</row>
    <row r="93" spans="1:39" s="8" customFormat="1" x14ac:dyDescent="0.25">
      <c r="A93" s="17"/>
      <c r="B93" s="14"/>
      <c r="C93" s="14"/>
      <c r="D93" s="27"/>
      <c r="E93" s="18"/>
      <c r="F93" s="18"/>
      <c r="G93" s="19"/>
      <c r="H93" s="20"/>
      <c r="I93" s="20"/>
      <c r="J93" s="26"/>
      <c r="K93" s="22"/>
      <c r="L93" s="23"/>
      <c r="M93" s="23"/>
      <c r="N93" s="20"/>
      <c r="O93" s="23"/>
      <c r="P93" s="20"/>
      <c r="Q93" s="20"/>
      <c r="R93" s="24"/>
      <c r="S93" s="4"/>
      <c r="T93" s="6"/>
      <c r="U93" s="28"/>
      <c r="V93" s="4"/>
      <c r="W93" s="4"/>
      <c r="X93" s="4"/>
      <c r="Y93" s="4"/>
      <c r="Z93" s="4"/>
      <c r="AA93" s="4"/>
      <c r="AB93" s="4"/>
      <c r="AC93" s="4"/>
      <c r="AD93" s="9"/>
      <c r="AE93" s="9"/>
      <c r="AF93" s="9"/>
      <c r="AG93" s="9"/>
      <c r="AH93" s="9"/>
      <c r="AI93" s="9"/>
      <c r="AJ93" s="9"/>
      <c r="AK93" s="9"/>
      <c r="AL93" s="9"/>
      <c r="AM93" s="9"/>
    </row>
    <row r="94" spans="1:39" s="29" customFormat="1" x14ac:dyDescent="0.25">
      <c r="A94" s="17"/>
      <c r="B94" s="14"/>
      <c r="C94" s="14"/>
      <c r="D94" s="27"/>
      <c r="E94" s="37"/>
      <c r="F94" s="37"/>
      <c r="G94" s="19"/>
      <c r="H94" s="20"/>
      <c r="I94" s="20"/>
      <c r="J94" s="14"/>
      <c r="K94" s="22"/>
      <c r="L94" s="23"/>
      <c r="M94" s="23"/>
      <c r="N94" s="20"/>
      <c r="O94" s="23"/>
      <c r="P94" s="20"/>
      <c r="Q94" s="25"/>
      <c r="R94" s="2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</row>
    <row r="95" spans="1:39" s="29" customFormat="1" x14ac:dyDescent="0.25">
      <c r="A95" s="17"/>
      <c r="B95" s="14"/>
      <c r="C95" s="14"/>
      <c r="D95" s="27"/>
      <c r="E95" s="37"/>
      <c r="F95" s="37"/>
      <c r="G95" s="19"/>
      <c r="H95" s="20"/>
      <c r="I95" s="20"/>
      <c r="J95" s="14"/>
      <c r="K95" s="22"/>
      <c r="L95" s="23"/>
      <c r="M95" s="23"/>
      <c r="N95" s="20"/>
      <c r="O95" s="23"/>
      <c r="P95" s="20"/>
      <c r="Q95" s="25"/>
      <c r="R95" s="2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</row>
    <row r="96" spans="1:39" s="29" customFormat="1" x14ac:dyDescent="0.25">
      <c r="A96" s="30"/>
      <c r="B96" s="31"/>
      <c r="C96" s="14"/>
      <c r="D96" s="27"/>
      <c r="E96" s="37"/>
      <c r="F96" s="37"/>
      <c r="G96" s="33"/>
      <c r="H96" s="20"/>
      <c r="I96" s="20"/>
      <c r="J96" s="26"/>
      <c r="K96" s="22"/>
      <c r="L96" s="48"/>
      <c r="M96" s="48"/>
      <c r="N96" s="37"/>
      <c r="O96" s="48"/>
      <c r="P96" s="37"/>
      <c r="Q96" s="37"/>
      <c r="R96" s="24"/>
      <c r="S96" s="9"/>
      <c r="T96" s="49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</row>
    <row r="97" spans="1:39" s="29" customFormat="1" x14ac:dyDescent="0.25">
      <c r="A97" s="30"/>
      <c r="B97" s="31"/>
      <c r="C97" s="14"/>
      <c r="D97" s="27"/>
      <c r="E97" s="37"/>
      <c r="F97" s="37"/>
      <c r="G97" s="33"/>
      <c r="H97" s="20"/>
      <c r="I97" s="20"/>
      <c r="J97" s="26"/>
      <c r="K97" s="22"/>
      <c r="L97" s="48"/>
      <c r="M97" s="48"/>
      <c r="N97" s="37"/>
      <c r="O97" s="48"/>
      <c r="P97" s="37"/>
      <c r="Q97" s="37"/>
      <c r="R97" s="24"/>
      <c r="S97" s="9"/>
      <c r="T97" s="49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</row>
    <row r="98" spans="1:39" s="8" customFormat="1" x14ac:dyDescent="0.25">
      <c r="A98" s="17"/>
      <c r="B98" s="14"/>
      <c r="C98" s="14"/>
      <c r="D98" s="27"/>
      <c r="E98" s="18"/>
      <c r="F98" s="18"/>
      <c r="G98" s="19"/>
      <c r="H98" s="20"/>
      <c r="I98" s="20"/>
      <c r="J98" s="26"/>
      <c r="K98" s="22"/>
      <c r="L98" s="23"/>
      <c r="M98" s="23"/>
      <c r="N98" s="20"/>
      <c r="O98" s="23"/>
      <c r="P98" s="20"/>
      <c r="Q98" s="20"/>
      <c r="R98" s="24"/>
      <c r="S98" s="4"/>
      <c r="T98" s="6"/>
      <c r="U98" s="28"/>
      <c r="V98" s="4"/>
      <c r="W98" s="4"/>
      <c r="X98" s="4"/>
      <c r="Y98" s="4"/>
      <c r="Z98" s="4"/>
      <c r="AA98" s="4"/>
      <c r="AB98" s="4"/>
      <c r="AC98" s="4"/>
      <c r="AD98" s="9"/>
      <c r="AE98" s="9"/>
      <c r="AF98" s="9"/>
      <c r="AG98" s="9"/>
      <c r="AH98" s="9"/>
      <c r="AI98" s="9"/>
      <c r="AJ98" s="9"/>
      <c r="AK98" s="9"/>
      <c r="AL98" s="9"/>
      <c r="AM98" s="9"/>
    </row>
    <row r="99" spans="1:39" s="7" customFormat="1" x14ac:dyDescent="0.25">
      <c r="A99" s="17"/>
      <c r="B99" s="14"/>
      <c r="C99" s="14"/>
      <c r="D99" s="27"/>
      <c r="E99" s="18"/>
      <c r="F99" s="18"/>
      <c r="G99" s="19"/>
      <c r="H99" s="20"/>
      <c r="I99" s="20"/>
      <c r="J99" s="26"/>
      <c r="K99" s="22"/>
      <c r="L99" s="23"/>
      <c r="M99" s="23"/>
      <c r="N99" s="20"/>
      <c r="O99" s="23"/>
      <c r="P99" s="20"/>
      <c r="Q99" s="32"/>
      <c r="R99" s="35"/>
      <c r="S99" s="4"/>
      <c r="T99" s="6"/>
      <c r="V99" s="4"/>
    </row>
    <row r="100" spans="1:39" s="7" customFormat="1" x14ac:dyDescent="0.25">
      <c r="A100" s="30"/>
      <c r="B100" s="31"/>
      <c r="C100" s="31"/>
      <c r="D100" s="16"/>
      <c r="E100" s="32"/>
      <c r="F100" s="32"/>
      <c r="G100" s="33"/>
      <c r="H100" s="21"/>
      <c r="I100" s="21"/>
      <c r="J100" s="31"/>
      <c r="K100" s="22"/>
      <c r="L100" s="34"/>
      <c r="M100" s="34"/>
      <c r="N100" s="32"/>
      <c r="O100" s="34"/>
      <c r="P100" s="32"/>
      <c r="Q100" s="32"/>
      <c r="R100" s="35"/>
      <c r="T100" s="36"/>
    </row>
    <row r="101" spans="1:39" s="29" customFormat="1" x14ac:dyDescent="0.25">
      <c r="A101" s="17"/>
      <c r="B101" s="14"/>
      <c r="C101" s="14"/>
      <c r="D101" s="27"/>
      <c r="E101" s="18"/>
      <c r="F101" s="18"/>
      <c r="G101" s="19"/>
      <c r="H101" s="20"/>
      <c r="I101" s="20"/>
      <c r="J101" s="26"/>
      <c r="K101" s="22"/>
      <c r="L101" s="23"/>
      <c r="M101" s="23"/>
      <c r="N101" s="20"/>
      <c r="O101" s="23"/>
      <c r="P101" s="20"/>
      <c r="Q101" s="20"/>
      <c r="R101" s="24"/>
      <c r="S101" s="4"/>
      <c r="T101" s="6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</row>
    <row r="102" spans="1:39" s="29" customFormat="1" x14ac:dyDescent="0.25">
      <c r="A102" s="30"/>
      <c r="B102" s="31"/>
      <c r="C102" s="14"/>
      <c r="D102" s="27"/>
      <c r="E102" s="18"/>
      <c r="F102" s="18"/>
      <c r="G102" s="19"/>
      <c r="H102" s="20"/>
      <c r="I102" s="20"/>
      <c r="J102" s="26"/>
      <c r="K102" s="22"/>
      <c r="L102" s="23"/>
      <c r="M102" s="23"/>
      <c r="N102" s="20"/>
      <c r="O102" s="23"/>
      <c r="P102" s="20"/>
      <c r="Q102" s="37"/>
      <c r="R102" s="45"/>
      <c r="S102" s="43"/>
      <c r="T102" s="6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</row>
    <row r="103" spans="1:39" s="7" customFormat="1" x14ac:dyDescent="0.25">
      <c r="A103" s="17"/>
      <c r="B103" s="14"/>
      <c r="C103" s="14"/>
      <c r="D103" s="27"/>
      <c r="E103" s="18"/>
      <c r="F103" s="18"/>
      <c r="G103" s="19"/>
      <c r="H103" s="20"/>
      <c r="I103" s="20"/>
      <c r="J103" s="26"/>
      <c r="K103" s="22"/>
      <c r="L103" s="23"/>
      <c r="M103" s="23"/>
      <c r="N103" s="20"/>
      <c r="O103" s="44"/>
      <c r="P103" s="20"/>
      <c r="Q103" s="20"/>
      <c r="R103" s="24"/>
      <c r="S103" s="4"/>
      <c r="T103" s="6"/>
    </row>
    <row r="104" spans="1:39" s="7" customFormat="1" x14ac:dyDescent="0.25">
      <c r="A104" s="17"/>
      <c r="B104" s="14"/>
      <c r="C104" s="14"/>
      <c r="D104" s="27"/>
      <c r="E104" s="18"/>
      <c r="F104" s="18"/>
      <c r="G104" s="19"/>
      <c r="H104" s="20"/>
      <c r="I104" s="20"/>
      <c r="J104" s="26"/>
      <c r="K104" s="22"/>
      <c r="L104" s="23"/>
      <c r="M104" s="23"/>
      <c r="N104" s="20"/>
      <c r="O104" s="23"/>
      <c r="P104" s="20"/>
      <c r="Q104" s="20"/>
      <c r="R104" s="24"/>
      <c r="S104" s="4"/>
      <c r="T104" s="6"/>
    </row>
    <row r="105" spans="1:39" s="29" customFormat="1" x14ac:dyDescent="0.25">
      <c r="A105" s="17"/>
      <c r="B105" s="14"/>
      <c r="C105" s="14"/>
      <c r="D105" s="27"/>
      <c r="E105" s="18"/>
      <c r="F105" s="18"/>
      <c r="G105" s="19"/>
      <c r="H105" s="20"/>
      <c r="I105" s="20"/>
      <c r="J105" s="26"/>
      <c r="K105" s="22"/>
      <c r="L105" s="23"/>
      <c r="M105" s="23"/>
      <c r="N105" s="20"/>
      <c r="O105" s="44"/>
      <c r="P105" s="20"/>
      <c r="Q105" s="20"/>
      <c r="R105" s="24"/>
      <c r="S105" s="4"/>
      <c r="T105" s="6"/>
      <c r="U105" s="7"/>
      <c r="V105" s="7"/>
      <c r="W105" s="7"/>
      <c r="X105" s="7"/>
      <c r="Y105" s="7"/>
      <c r="Z105" s="7"/>
      <c r="AA105" s="7"/>
      <c r="AB105" s="7"/>
      <c r="AC105" s="7"/>
      <c r="AD105" s="4"/>
      <c r="AE105" s="4"/>
      <c r="AF105" s="4"/>
      <c r="AG105" s="4"/>
      <c r="AH105" s="4"/>
      <c r="AI105" s="4"/>
      <c r="AJ105" s="4"/>
      <c r="AK105" s="4"/>
      <c r="AL105" s="4"/>
      <c r="AM105" s="4"/>
    </row>
    <row r="106" spans="1:39" s="7" customFormat="1" x14ac:dyDescent="0.25">
      <c r="A106" s="17"/>
      <c r="B106" s="14"/>
      <c r="C106" s="14"/>
      <c r="D106" s="27"/>
      <c r="E106" s="18"/>
      <c r="F106" s="18"/>
      <c r="G106" s="19"/>
      <c r="H106" s="20"/>
      <c r="I106" s="20"/>
      <c r="J106" s="26"/>
      <c r="K106" s="22"/>
      <c r="L106" s="23"/>
      <c r="M106" s="23"/>
      <c r="N106" s="20"/>
      <c r="O106" s="44"/>
      <c r="P106" s="20"/>
      <c r="Q106" s="20"/>
      <c r="R106" s="24"/>
      <c r="S106" s="4"/>
      <c r="T106" s="6"/>
      <c r="V106" s="9"/>
    </row>
    <row r="107" spans="1:39" s="29" customFormat="1" x14ac:dyDescent="0.25">
      <c r="A107" s="17"/>
      <c r="B107" s="14"/>
      <c r="C107" s="14"/>
      <c r="D107" s="27"/>
      <c r="E107" s="18"/>
      <c r="F107" s="18"/>
      <c r="G107" s="19"/>
      <c r="H107" s="20"/>
      <c r="I107" s="20"/>
      <c r="J107" s="26"/>
      <c r="K107" s="22"/>
      <c r="L107" s="23"/>
      <c r="M107" s="23"/>
      <c r="N107" s="20"/>
      <c r="O107" s="23"/>
      <c r="P107" s="20"/>
      <c r="Q107" s="20"/>
      <c r="R107" s="24"/>
      <c r="S107" s="4"/>
      <c r="T107" s="6"/>
      <c r="U107" s="28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</row>
    <row r="108" spans="1:39" s="29" customFormat="1" x14ac:dyDescent="0.25">
      <c r="A108" s="30"/>
      <c r="B108" s="31"/>
      <c r="C108" s="31"/>
      <c r="D108" s="16"/>
      <c r="E108" s="32"/>
      <c r="F108" s="32"/>
      <c r="G108" s="33"/>
      <c r="H108" s="21"/>
      <c r="I108" s="21"/>
      <c r="J108" s="31"/>
      <c r="K108" s="22"/>
      <c r="L108" s="34"/>
      <c r="M108" s="34"/>
      <c r="N108" s="32"/>
      <c r="O108" s="34"/>
      <c r="P108" s="32"/>
      <c r="Q108" s="32"/>
      <c r="R108" s="35"/>
      <c r="S108" s="7"/>
      <c r="T108" s="36"/>
      <c r="V108" s="9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</row>
    <row r="109" spans="1:39" s="29" customFormat="1" x14ac:dyDescent="0.25">
      <c r="A109" s="17"/>
      <c r="B109" s="14"/>
      <c r="C109" s="31"/>
      <c r="D109" s="16"/>
      <c r="E109" s="32"/>
      <c r="F109" s="32"/>
      <c r="G109" s="33"/>
      <c r="H109" s="20"/>
      <c r="I109" s="20"/>
      <c r="J109" s="31"/>
      <c r="K109" s="22"/>
      <c r="L109" s="34"/>
      <c r="M109" s="34"/>
      <c r="N109" s="32"/>
      <c r="O109" s="34"/>
      <c r="P109" s="32"/>
      <c r="Q109" s="32"/>
      <c r="R109" s="35"/>
      <c r="S109" s="7"/>
      <c r="T109" s="36"/>
      <c r="U109" s="7"/>
      <c r="V109" s="7"/>
      <c r="W109" s="7"/>
      <c r="X109" s="7"/>
      <c r="Y109" s="7"/>
      <c r="Z109" s="7"/>
      <c r="AA109" s="7"/>
      <c r="AB109" s="7"/>
      <c r="AC109" s="7"/>
      <c r="AD109" s="4"/>
      <c r="AE109" s="4"/>
      <c r="AF109" s="4"/>
      <c r="AG109" s="4"/>
      <c r="AH109" s="4"/>
      <c r="AI109" s="4"/>
      <c r="AJ109" s="4"/>
      <c r="AK109" s="4"/>
      <c r="AL109" s="4"/>
      <c r="AM109" s="4"/>
    </row>
    <row r="110" spans="1:39" s="7" customFormat="1" x14ac:dyDescent="0.25">
      <c r="A110" s="17"/>
      <c r="B110" s="14"/>
      <c r="C110" s="14"/>
      <c r="D110" s="16"/>
      <c r="E110" s="37"/>
      <c r="F110" s="37"/>
      <c r="G110" s="19"/>
      <c r="H110" s="20"/>
      <c r="I110" s="20"/>
      <c r="J110" s="26"/>
      <c r="K110" s="22"/>
      <c r="L110" s="48"/>
      <c r="M110" s="48"/>
      <c r="N110" s="37"/>
      <c r="O110" s="48"/>
      <c r="P110" s="37"/>
      <c r="Q110" s="37"/>
      <c r="R110" s="24"/>
      <c r="S110" s="9"/>
      <c r="T110" s="49"/>
    </row>
    <row r="111" spans="1:39" s="7" customFormat="1" x14ac:dyDescent="0.25">
      <c r="A111" s="30"/>
      <c r="B111" s="31"/>
      <c r="C111" s="31"/>
      <c r="D111" s="16"/>
      <c r="E111" s="32"/>
      <c r="F111" s="32"/>
      <c r="G111" s="33"/>
      <c r="H111" s="21"/>
      <c r="I111" s="21"/>
      <c r="J111" s="31"/>
      <c r="K111" s="22"/>
      <c r="L111" s="34"/>
      <c r="M111" s="34"/>
      <c r="N111" s="32"/>
      <c r="O111" s="34"/>
      <c r="P111" s="32"/>
      <c r="Q111" s="32"/>
      <c r="R111" s="35"/>
      <c r="T111" s="36"/>
    </row>
    <row r="112" spans="1:39" s="7" customFormat="1" x14ac:dyDescent="0.25">
      <c r="A112" s="30"/>
      <c r="B112" s="31"/>
      <c r="C112" s="31"/>
      <c r="D112" s="16"/>
      <c r="E112" s="32"/>
      <c r="F112" s="32"/>
      <c r="G112" s="33"/>
      <c r="H112" s="21"/>
      <c r="I112" s="21"/>
      <c r="J112" s="31"/>
      <c r="K112" s="22"/>
      <c r="L112" s="34"/>
      <c r="M112" s="34"/>
      <c r="N112" s="32"/>
      <c r="O112" s="34"/>
      <c r="P112" s="32"/>
      <c r="Q112" s="32"/>
      <c r="R112" s="35"/>
      <c r="T112" s="36"/>
    </row>
    <row r="113" spans="1:39" s="29" customFormat="1" x14ac:dyDescent="0.25">
      <c r="A113" s="17"/>
      <c r="B113" s="14"/>
      <c r="C113" s="14"/>
      <c r="D113" s="27"/>
      <c r="E113" s="18"/>
      <c r="F113" s="18"/>
      <c r="G113" s="19"/>
      <c r="H113" s="20"/>
      <c r="I113" s="20"/>
      <c r="J113" s="26"/>
      <c r="K113" s="22"/>
      <c r="L113" s="23"/>
      <c r="M113" s="23"/>
      <c r="N113" s="20"/>
      <c r="O113" s="23"/>
      <c r="P113" s="20"/>
      <c r="Q113" s="20"/>
      <c r="R113" s="24"/>
      <c r="S113" s="4"/>
      <c r="T113" s="6"/>
      <c r="U113" s="7"/>
      <c r="V113" s="4"/>
      <c r="W113" s="7"/>
      <c r="X113" s="7"/>
      <c r="Y113" s="7"/>
      <c r="Z113" s="7"/>
      <c r="AA113" s="7"/>
      <c r="AB113" s="7"/>
      <c r="AC113" s="7"/>
      <c r="AD113" s="4"/>
      <c r="AE113" s="4"/>
      <c r="AF113" s="4"/>
      <c r="AG113" s="4"/>
      <c r="AH113" s="4"/>
      <c r="AI113" s="4"/>
      <c r="AJ113" s="4"/>
      <c r="AK113" s="4"/>
      <c r="AL113" s="4"/>
      <c r="AM113" s="4"/>
    </row>
    <row r="114" spans="1:39" s="7" customFormat="1" x14ac:dyDescent="0.25">
      <c r="A114" s="17"/>
      <c r="B114" s="14"/>
      <c r="C114" s="14"/>
      <c r="D114" s="27"/>
      <c r="E114" s="18"/>
      <c r="F114" s="18"/>
      <c r="G114" s="19"/>
      <c r="H114" s="20"/>
      <c r="I114" s="20"/>
      <c r="J114" s="26"/>
      <c r="K114" s="22"/>
      <c r="L114" s="23"/>
      <c r="M114" s="23"/>
      <c r="N114" s="20"/>
      <c r="O114" s="23"/>
      <c r="P114" s="20"/>
      <c r="Q114" s="20"/>
      <c r="R114" s="24"/>
      <c r="S114" s="4"/>
      <c r="T114" s="6"/>
    </row>
    <row r="115" spans="1:39" s="7" customFormat="1" x14ac:dyDescent="0.25">
      <c r="A115" s="17"/>
      <c r="B115" s="14"/>
      <c r="C115" s="14"/>
      <c r="D115" s="27"/>
      <c r="E115" s="18"/>
      <c r="F115" s="18"/>
      <c r="G115" s="19"/>
      <c r="H115" s="20"/>
      <c r="I115" s="20"/>
      <c r="J115" s="26"/>
      <c r="K115" s="22"/>
      <c r="L115" s="23"/>
      <c r="M115" s="23"/>
      <c r="N115" s="20"/>
      <c r="O115" s="23"/>
      <c r="P115" s="20"/>
      <c r="Q115" s="20"/>
      <c r="R115" s="24"/>
      <c r="S115" s="4"/>
      <c r="T115" s="6"/>
    </row>
    <row r="116" spans="1:39" s="7" customFormat="1" x14ac:dyDescent="0.25">
      <c r="A116" s="17"/>
      <c r="B116" s="14"/>
      <c r="C116" s="14"/>
      <c r="D116" s="27"/>
      <c r="E116" s="18"/>
      <c r="F116" s="18"/>
      <c r="G116" s="19"/>
      <c r="H116" s="20"/>
      <c r="I116" s="20"/>
      <c r="J116" s="26"/>
      <c r="K116" s="22"/>
      <c r="L116" s="23"/>
      <c r="M116" s="23"/>
      <c r="N116" s="20"/>
      <c r="O116" s="23"/>
      <c r="P116" s="20"/>
      <c r="Q116" s="20"/>
      <c r="R116" s="24"/>
      <c r="S116" s="4"/>
      <c r="T116" s="6"/>
    </row>
    <row r="117" spans="1:39" s="29" customFormat="1" x14ac:dyDescent="0.25">
      <c r="A117" s="17"/>
      <c r="B117" s="14"/>
      <c r="C117" s="14"/>
      <c r="D117" s="27"/>
      <c r="E117" s="18"/>
      <c r="F117" s="18"/>
      <c r="G117" s="19"/>
      <c r="H117" s="20"/>
      <c r="I117" s="20"/>
      <c r="J117" s="26"/>
      <c r="K117" s="22"/>
      <c r="L117" s="23"/>
      <c r="M117" s="23"/>
      <c r="N117" s="20"/>
      <c r="O117" s="23"/>
      <c r="P117" s="20"/>
      <c r="Q117" s="20"/>
      <c r="R117" s="24"/>
      <c r="S117" s="7"/>
      <c r="T117" s="36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</row>
    <row r="118" spans="1:39" s="29" customFormat="1" x14ac:dyDescent="0.25">
      <c r="A118" s="17"/>
      <c r="B118" s="14"/>
      <c r="C118" s="14"/>
      <c r="D118" s="27"/>
      <c r="E118" s="18"/>
      <c r="F118" s="18"/>
      <c r="G118" s="19"/>
      <c r="H118" s="20"/>
      <c r="I118" s="20"/>
      <c r="J118" s="26"/>
      <c r="K118" s="22"/>
      <c r="L118" s="23"/>
      <c r="M118" s="23"/>
      <c r="N118" s="20"/>
      <c r="O118" s="23"/>
      <c r="P118" s="20"/>
      <c r="Q118" s="20"/>
      <c r="R118" s="24"/>
      <c r="S118" s="4"/>
      <c r="T118" s="6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</row>
    <row r="119" spans="1:39" s="7" customFormat="1" x14ac:dyDescent="0.25">
      <c r="A119" s="30"/>
      <c r="B119" s="31"/>
      <c r="C119" s="31"/>
      <c r="D119" s="16"/>
      <c r="E119" s="32"/>
      <c r="F119" s="32"/>
      <c r="G119" s="33"/>
      <c r="H119" s="21"/>
      <c r="I119" s="21"/>
      <c r="J119" s="31"/>
      <c r="K119" s="22"/>
      <c r="L119" s="34"/>
      <c r="M119" s="34"/>
      <c r="N119" s="32"/>
      <c r="O119" s="34"/>
      <c r="P119" s="32"/>
      <c r="Q119" s="32"/>
      <c r="R119" s="35"/>
      <c r="T119" s="36"/>
      <c r="V119" s="9"/>
    </row>
    <row r="120" spans="1:39" s="7" customFormat="1" x14ac:dyDescent="0.25">
      <c r="A120" s="30"/>
      <c r="B120" s="31"/>
      <c r="C120" s="31"/>
      <c r="D120" s="16"/>
      <c r="E120" s="32"/>
      <c r="F120" s="32"/>
      <c r="G120" s="33"/>
      <c r="H120" s="21"/>
      <c r="I120" s="21"/>
      <c r="J120" s="31"/>
      <c r="K120" s="22"/>
      <c r="L120" s="34"/>
      <c r="M120" s="34"/>
      <c r="N120" s="32"/>
      <c r="O120" s="34"/>
      <c r="P120" s="32"/>
      <c r="Q120" s="32"/>
      <c r="R120" s="35"/>
      <c r="T120" s="36"/>
    </row>
    <row r="121" spans="1:39" s="7" customFormat="1" x14ac:dyDescent="0.25">
      <c r="A121" s="17"/>
      <c r="B121" s="52"/>
      <c r="C121" s="14"/>
      <c r="D121" s="27"/>
      <c r="E121" s="18"/>
      <c r="F121" s="18"/>
      <c r="G121" s="19"/>
      <c r="H121" s="20"/>
      <c r="I121" s="20"/>
      <c r="J121" s="26"/>
      <c r="K121" s="22"/>
      <c r="L121" s="23"/>
      <c r="M121" s="23"/>
      <c r="N121" s="20"/>
      <c r="O121" s="23"/>
      <c r="P121" s="20"/>
      <c r="Q121" s="32"/>
      <c r="R121" s="24"/>
      <c r="S121" s="4"/>
      <c r="T121" s="6"/>
      <c r="U121" s="8"/>
      <c r="V121" s="4"/>
      <c r="W121" s="9"/>
      <c r="X121" s="9"/>
      <c r="Y121" s="9"/>
      <c r="Z121" s="9"/>
      <c r="AA121" s="9"/>
      <c r="AB121" s="9"/>
      <c r="AC121" s="9"/>
    </row>
    <row r="122" spans="1:39" s="7" customFormat="1" x14ac:dyDescent="0.25">
      <c r="A122" s="30"/>
      <c r="B122" s="31"/>
      <c r="C122" s="31"/>
      <c r="D122" s="16"/>
      <c r="E122" s="32"/>
      <c r="F122" s="32"/>
      <c r="G122" s="33"/>
      <c r="H122" s="21"/>
      <c r="I122" s="21"/>
      <c r="J122" s="31"/>
      <c r="K122" s="22"/>
      <c r="L122" s="34"/>
      <c r="M122" s="34"/>
      <c r="N122" s="32"/>
      <c r="O122" s="34"/>
      <c r="P122" s="32"/>
      <c r="Q122" s="32"/>
      <c r="R122" s="35"/>
      <c r="T122" s="36"/>
    </row>
    <row r="123" spans="1:39" s="47" customFormat="1" x14ac:dyDescent="0.25">
      <c r="A123" s="17"/>
      <c r="B123" s="14"/>
      <c r="C123" s="14"/>
      <c r="D123" s="27"/>
      <c r="E123" s="37"/>
      <c r="F123" s="37"/>
      <c r="G123" s="19"/>
      <c r="H123" s="20"/>
      <c r="I123" s="20"/>
      <c r="J123" s="14"/>
      <c r="K123" s="22"/>
      <c r="L123" s="23"/>
      <c r="M123" s="23"/>
      <c r="N123" s="20"/>
      <c r="O123" s="23"/>
      <c r="P123" s="20"/>
      <c r="Q123" s="25"/>
      <c r="R123" s="24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</row>
    <row r="124" spans="1:39" s="29" customFormat="1" x14ac:dyDescent="0.25">
      <c r="A124" s="30"/>
      <c r="B124" s="31"/>
      <c r="C124" s="31"/>
      <c r="D124" s="16"/>
      <c r="E124" s="32"/>
      <c r="F124" s="32"/>
      <c r="G124" s="33"/>
      <c r="H124" s="21"/>
      <c r="I124" s="21"/>
      <c r="J124" s="31"/>
      <c r="K124" s="22"/>
      <c r="L124" s="34"/>
      <c r="M124" s="34"/>
      <c r="N124" s="32"/>
      <c r="O124" s="34"/>
      <c r="P124" s="32"/>
      <c r="Q124" s="32"/>
      <c r="R124" s="35"/>
      <c r="S124" s="7"/>
      <c r="T124" s="36"/>
      <c r="V124" s="9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</row>
    <row r="125" spans="1:39" s="29" customFormat="1" x14ac:dyDescent="0.25">
      <c r="A125" s="17"/>
      <c r="B125" s="14"/>
      <c r="C125" s="14"/>
      <c r="D125" s="27"/>
      <c r="E125" s="18"/>
      <c r="F125" s="18"/>
      <c r="G125" s="19"/>
      <c r="H125" s="20"/>
      <c r="I125" s="20"/>
      <c r="J125" s="26"/>
      <c r="K125" s="22"/>
      <c r="L125" s="23"/>
      <c r="M125" s="23"/>
      <c r="N125" s="20"/>
      <c r="O125" s="44"/>
      <c r="P125" s="20"/>
      <c r="Q125" s="37"/>
      <c r="R125" s="24"/>
      <c r="S125" s="4"/>
      <c r="T125" s="6"/>
      <c r="U125" s="28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</row>
    <row r="126" spans="1:39" s="7" customFormat="1" x14ac:dyDescent="0.25">
      <c r="A126" s="30"/>
      <c r="B126" s="31"/>
      <c r="C126" s="31"/>
      <c r="D126" s="16"/>
      <c r="E126" s="41"/>
      <c r="F126" s="41"/>
      <c r="G126" s="33"/>
      <c r="H126" s="21"/>
      <c r="I126" s="21"/>
      <c r="J126" s="31"/>
      <c r="K126" s="22"/>
      <c r="L126" s="42"/>
      <c r="M126" s="42"/>
      <c r="N126" s="21"/>
      <c r="O126" s="42"/>
      <c r="P126" s="21"/>
      <c r="Q126" s="21"/>
      <c r="R126" s="40"/>
      <c r="S126" s="51"/>
      <c r="T126" s="36"/>
    </row>
    <row r="127" spans="1:39" s="7" customFormat="1" x14ac:dyDescent="0.25">
      <c r="A127" s="17"/>
      <c r="B127" s="14"/>
      <c r="C127" s="31"/>
      <c r="D127" s="16"/>
      <c r="E127" s="32"/>
      <c r="F127" s="32"/>
      <c r="G127" s="33"/>
      <c r="H127" s="21"/>
      <c r="I127" s="21"/>
      <c r="J127" s="31"/>
      <c r="K127" s="22"/>
      <c r="L127" s="34"/>
      <c r="M127" s="34"/>
      <c r="N127" s="32"/>
      <c r="O127" s="34"/>
      <c r="P127" s="32"/>
      <c r="Q127" s="32"/>
      <c r="R127" s="35"/>
      <c r="T127" s="36"/>
      <c r="V127" s="4"/>
      <c r="W127" s="9"/>
      <c r="X127" s="9"/>
      <c r="Y127" s="9"/>
      <c r="Z127" s="9"/>
      <c r="AA127" s="9"/>
      <c r="AB127" s="9"/>
      <c r="AC127" s="9"/>
      <c r="AD127" s="9"/>
    </row>
    <row r="128" spans="1:39" s="29" customFormat="1" hidden="1" x14ac:dyDescent="0.25">
      <c r="A128" s="17"/>
      <c r="B128" s="14"/>
      <c r="C128" s="14"/>
      <c r="D128" s="27"/>
      <c r="E128" s="18"/>
      <c r="F128" s="18"/>
      <c r="G128" s="19"/>
      <c r="H128" s="20"/>
      <c r="I128" s="20"/>
      <c r="J128" s="26"/>
      <c r="K128" s="22"/>
      <c r="L128" s="23"/>
      <c r="M128" s="23"/>
      <c r="N128" s="20"/>
      <c r="O128" s="23"/>
      <c r="P128" s="20"/>
      <c r="Q128" s="20"/>
      <c r="R128" s="24"/>
      <c r="S128" s="4"/>
      <c r="T128" s="6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</row>
    <row r="129" spans="1:39" s="7" customFormat="1" x14ac:dyDescent="0.25">
      <c r="A129" s="17"/>
      <c r="B129" s="14"/>
      <c r="C129" s="31"/>
      <c r="D129" s="16"/>
      <c r="E129" s="32"/>
      <c r="F129" s="32"/>
      <c r="G129" s="33"/>
      <c r="H129" s="21"/>
      <c r="I129" s="21"/>
      <c r="J129" s="31"/>
      <c r="K129" s="22"/>
      <c r="L129" s="34"/>
      <c r="M129" s="34"/>
      <c r="N129" s="32"/>
      <c r="O129" s="34"/>
      <c r="P129" s="32"/>
      <c r="Q129" s="32"/>
      <c r="R129" s="35"/>
      <c r="T129" s="36"/>
      <c r="V129" s="4"/>
      <c r="W129" s="9"/>
      <c r="X129" s="9"/>
      <c r="Y129" s="9"/>
      <c r="Z129" s="9"/>
      <c r="AA129" s="9"/>
      <c r="AB129" s="9"/>
      <c r="AC129" s="9"/>
      <c r="AD129" s="9"/>
    </row>
    <row r="130" spans="1:39" s="7" customFormat="1" x14ac:dyDescent="0.25">
      <c r="A130" s="17"/>
      <c r="B130" s="14"/>
      <c r="C130" s="31"/>
      <c r="D130" s="16"/>
      <c r="E130" s="32"/>
      <c r="F130" s="32"/>
      <c r="G130" s="33"/>
      <c r="H130" s="21"/>
      <c r="I130" s="21"/>
      <c r="J130" s="31"/>
      <c r="K130" s="22"/>
      <c r="L130" s="34"/>
      <c r="M130" s="34"/>
      <c r="N130" s="32"/>
      <c r="O130" s="34"/>
      <c r="P130" s="32"/>
      <c r="Q130" s="32"/>
      <c r="R130" s="35"/>
      <c r="T130" s="36"/>
      <c r="V130" s="4"/>
      <c r="W130" s="9"/>
      <c r="X130" s="9"/>
      <c r="Y130" s="9"/>
      <c r="Z130" s="9"/>
      <c r="AA130" s="9"/>
      <c r="AB130" s="9"/>
      <c r="AC130" s="9"/>
      <c r="AD130" s="9"/>
    </row>
    <row r="131" spans="1:39" s="7" customFormat="1" x14ac:dyDescent="0.25">
      <c r="A131" s="17"/>
      <c r="B131" s="14"/>
      <c r="C131" s="31"/>
      <c r="D131" s="16"/>
      <c r="E131" s="32"/>
      <c r="F131" s="32"/>
      <c r="G131" s="33"/>
      <c r="H131" s="21"/>
      <c r="I131" s="21"/>
      <c r="J131" s="31"/>
      <c r="K131" s="22"/>
      <c r="L131" s="34"/>
      <c r="M131" s="34"/>
      <c r="N131" s="32"/>
      <c r="O131" s="34"/>
      <c r="P131" s="32"/>
      <c r="Q131" s="32"/>
      <c r="R131" s="35"/>
      <c r="T131" s="36"/>
      <c r="V131" s="4"/>
      <c r="W131" s="9"/>
      <c r="X131" s="9"/>
      <c r="Y131" s="9"/>
      <c r="Z131" s="9"/>
      <c r="AA131" s="9"/>
      <c r="AB131" s="9"/>
      <c r="AC131" s="9"/>
      <c r="AD131" s="9"/>
    </row>
    <row r="132" spans="1:39" s="7" customFormat="1" x14ac:dyDescent="0.25">
      <c r="A132" s="17"/>
      <c r="B132" s="14"/>
      <c r="C132" s="31"/>
      <c r="D132" s="16"/>
      <c r="E132" s="32"/>
      <c r="F132" s="32"/>
      <c r="G132" s="33"/>
      <c r="H132" s="21"/>
      <c r="I132" s="21"/>
      <c r="J132" s="31"/>
      <c r="K132" s="22"/>
      <c r="L132" s="34"/>
      <c r="M132" s="34"/>
      <c r="N132" s="32"/>
      <c r="O132" s="34"/>
      <c r="P132" s="32"/>
      <c r="Q132" s="32"/>
      <c r="R132" s="35"/>
      <c r="T132" s="36"/>
      <c r="V132" s="4"/>
      <c r="W132" s="9"/>
      <c r="X132" s="9"/>
      <c r="Y132" s="9"/>
      <c r="Z132" s="9"/>
      <c r="AA132" s="9"/>
      <c r="AB132" s="9"/>
      <c r="AC132" s="9"/>
      <c r="AD132" s="9"/>
    </row>
    <row r="133" spans="1:39" s="7" customFormat="1" x14ac:dyDescent="0.25">
      <c r="A133" s="17"/>
      <c r="B133" s="14"/>
      <c r="C133" s="31"/>
      <c r="D133" s="16"/>
      <c r="E133" s="32"/>
      <c r="F133" s="32"/>
      <c r="G133" s="33"/>
      <c r="H133" s="21"/>
      <c r="I133" s="21"/>
      <c r="J133" s="31"/>
      <c r="K133" s="22"/>
      <c r="L133" s="34"/>
      <c r="M133" s="34"/>
      <c r="N133" s="32"/>
      <c r="O133" s="34"/>
      <c r="P133" s="32"/>
      <c r="Q133" s="32"/>
      <c r="R133" s="35"/>
      <c r="T133" s="36"/>
      <c r="V133" s="4"/>
      <c r="W133" s="9"/>
      <c r="X133" s="9"/>
      <c r="Y133" s="9"/>
      <c r="Z133" s="9"/>
      <c r="AA133" s="9"/>
      <c r="AB133" s="9"/>
      <c r="AC133" s="9"/>
      <c r="AD133" s="9"/>
    </row>
    <row r="134" spans="1:39" s="7" customFormat="1" x14ac:dyDescent="0.25">
      <c r="A134" s="30"/>
      <c r="B134" s="31"/>
      <c r="C134" s="31"/>
      <c r="D134" s="16"/>
      <c r="E134" s="32"/>
      <c r="F134" s="32"/>
      <c r="G134" s="33"/>
      <c r="H134" s="21"/>
      <c r="I134" s="21"/>
      <c r="J134" s="31"/>
      <c r="K134" s="22"/>
      <c r="L134" s="34"/>
      <c r="M134" s="34"/>
      <c r="N134" s="32"/>
      <c r="O134" s="34"/>
      <c r="P134" s="32"/>
      <c r="Q134" s="32"/>
      <c r="R134" s="35"/>
      <c r="T134" s="36"/>
    </row>
    <row r="135" spans="1:39" s="7" customFormat="1" x14ac:dyDescent="0.25">
      <c r="A135" s="17"/>
      <c r="B135" s="14"/>
      <c r="C135" s="14"/>
      <c r="D135" s="27"/>
      <c r="E135" s="18"/>
      <c r="F135" s="18"/>
      <c r="G135" s="19"/>
      <c r="H135" s="20"/>
      <c r="I135" s="20"/>
      <c r="J135" s="26"/>
      <c r="K135" s="22"/>
      <c r="L135" s="23"/>
      <c r="M135" s="23"/>
      <c r="N135" s="20"/>
      <c r="O135" s="23"/>
      <c r="P135" s="20"/>
      <c r="Q135" s="20"/>
      <c r="R135" s="24"/>
      <c r="S135" s="9"/>
      <c r="T135" s="49"/>
      <c r="U135" s="29"/>
      <c r="W135" s="4"/>
      <c r="X135" s="4"/>
      <c r="Y135" s="4"/>
      <c r="Z135" s="4"/>
      <c r="AA135" s="4"/>
      <c r="AB135" s="4"/>
      <c r="AC135" s="4"/>
    </row>
    <row r="136" spans="1:39" s="29" customFormat="1" x14ac:dyDescent="0.25">
      <c r="A136" s="17"/>
      <c r="B136" s="14"/>
      <c r="C136" s="14"/>
      <c r="D136" s="27"/>
      <c r="E136" s="18"/>
      <c r="F136" s="18"/>
      <c r="G136" s="19"/>
      <c r="H136" s="20"/>
      <c r="I136" s="20"/>
      <c r="J136" s="26"/>
      <c r="K136" s="22"/>
      <c r="L136" s="23"/>
      <c r="M136" s="23"/>
      <c r="N136" s="20"/>
      <c r="O136" s="23"/>
      <c r="P136" s="20"/>
      <c r="Q136" s="20"/>
      <c r="R136" s="24"/>
      <c r="S136" s="9"/>
      <c r="T136" s="49"/>
      <c r="V136" s="7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</row>
    <row r="137" spans="1:39" s="29" customFormat="1" x14ac:dyDescent="0.25">
      <c r="A137" s="17"/>
      <c r="B137" s="14"/>
      <c r="C137" s="14"/>
      <c r="D137" s="27"/>
      <c r="E137" s="18"/>
      <c r="F137" s="18"/>
      <c r="G137" s="19"/>
      <c r="H137" s="20"/>
      <c r="I137" s="20"/>
      <c r="J137" s="26"/>
      <c r="K137" s="22"/>
      <c r="L137" s="23"/>
      <c r="M137" s="23"/>
      <c r="N137" s="20"/>
      <c r="O137" s="23"/>
      <c r="P137" s="20"/>
      <c r="Q137" s="20"/>
      <c r="R137" s="24"/>
      <c r="S137" s="7"/>
      <c r="T137" s="49"/>
      <c r="U137" s="7"/>
      <c r="V137" s="7"/>
      <c r="W137" s="7"/>
      <c r="X137" s="7"/>
      <c r="Y137" s="7"/>
      <c r="Z137" s="7"/>
      <c r="AA137" s="7"/>
      <c r="AB137" s="7"/>
      <c r="AC137" s="7"/>
      <c r="AD137" s="4"/>
      <c r="AE137" s="4"/>
      <c r="AF137" s="4"/>
      <c r="AG137" s="4"/>
      <c r="AH137" s="4"/>
      <c r="AI137" s="4"/>
      <c r="AJ137" s="4"/>
      <c r="AK137" s="4"/>
      <c r="AL137" s="4"/>
      <c r="AM137" s="4"/>
    </row>
    <row r="138" spans="1:39" s="7" customFormat="1" x14ac:dyDescent="0.25">
      <c r="A138" s="17"/>
      <c r="B138" s="14"/>
      <c r="C138" s="14"/>
      <c r="D138" s="27"/>
      <c r="E138" s="18"/>
      <c r="F138" s="18"/>
      <c r="G138" s="19"/>
      <c r="H138" s="20"/>
      <c r="I138" s="20"/>
      <c r="J138" s="26"/>
      <c r="K138" s="22"/>
      <c r="L138" s="23"/>
      <c r="M138" s="23"/>
      <c r="N138" s="20"/>
      <c r="O138" s="23"/>
      <c r="P138" s="20"/>
      <c r="Q138" s="20"/>
      <c r="R138" s="24"/>
      <c r="S138" s="9"/>
      <c r="T138" s="49"/>
    </row>
    <row r="139" spans="1:39" s="7" customFormat="1" x14ac:dyDescent="0.25">
      <c r="A139" s="17"/>
      <c r="B139" s="14"/>
      <c r="C139" s="14"/>
      <c r="D139" s="27"/>
      <c r="E139" s="18"/>
      <c r="F139" s="18"/>
      <c r="G139" s="19"/>
      <c r="H139" s="20"/>
      <c r="I139" s="20"/>
      <c r="J139" s="26"/>
      <c r="K139" s="22"/>
      <c r="L139" s="23"/>
      <c r="M139" s="23"/>
      <c r="N139" s="20"/>
      <c r="O139" s="23"/>
      <c r="P139" s="20"/>
      <c r="Q139" s="20"/>
      <c r="R139" s="24"/>
      <c r="T139" s="49"/>
      <c r="U139" s="8"/>
      <c r="W139" s="8"/>
      <c r="X139" s="8"/>
      <c r="Y139" s="8"/>
      <c r="Z139" s="8"/>
      <c r="AA139" s="8"/>
      <c r="AB139" s="8"/>
      <c r="AC139" s="8"/>
    </row>
    <row r="140" spans="1:39" s="8" customFormat="1" x14ac:dyDescent="0.25">
      <c r="A140" s="17"/>
      <c r="B140" s="14"/>
      <c r="C140" s="50"/>
      <c r="D140" s="27"/>
      <c r="E140" s="18"/>
      <c r="F140" s="18"/>
      <c r="G140" s="19"/>
      <c r="H140" s="20"/>
      <c r="I140" s="20"/>
      <c r="J140" s="26"/>
      <c r="K140" s="22"/>
      <c r="L140" s="23"/>
      <c r="M140" s="23"/>
      <c r="N140" s="20"/>
      <c r="O140" s="23"/>
      <c r="P140" s="20"/>
      <c r="Q140" s="20"/>
      <c r="R140" s="24"/>
      <c r="S140" s="4"/>
      <c r="T140" s="6"/>
      <c r="U140" s="7"/>
      <c r="V140" s="7"/>
      <c r="W140" s="7"/>
      <c r="X140" s="7"/>
      <c r="Y140" s="7"/>
      <c r="Z140" s="7"/>
      <c r="AA140" s="7"/>
      <c r="AB140" s="7"/>
      <c r="AC140" s="7"/>
    </row>
    <row r="141" spans="1:39" s="7" customFormat="1" x14ac:dyDescent="0.25">
      <c r="A141" s="17"/>
      <c r="B141" s="14"/>
      <c r="C141" s="14"/>
      <c r="D141" s="27"/>
      <c r="E141" s="18"/>
      <c r="F141" s="18"/>
      <c r="G141" s="19"/>
      <c r="H141" s="20"/>
      <c r="I141" s="20"/>
      <c r="J141" s="26"/>
      <c r="K141" s="22"/>
      <c r="L141" s="23"/>
      <c r="M141" s="23"/>
      <c r="N141" s="20"/>
      <c r="O141" s="23"/>
      <c r="P141" s="20"/>
      <c r="Q141" s="20"/>
      <c r="R141" s="24"/>
      <c r="T141" s="49"/>
      <c r="U141" s="29"/>
      <c r="W141" s="4"/>
      <c r="X141" s="4"/>
      <c r="Y141" s="4"/>
      <c r="Z141" s="4"/>
      <c r="AA141" s="4"/>
      <c r="AB141" s="4"/>
      <c r="AC141" s="4"/>
    </row>
    <row r="142" spans="1:39" s="29" customFormat="1" x14ac:dyDescent="0.25">
      <c r="A142" s="17"/>
      <c r="B142" s="14"/>
      <c r="C142" s="14"/>
      <c r="D142" s="27"/>
      <c r="E142" s="18"/>
      <c r="F142" s="18"/>
      <c r="G142" s="19"/>
      <c r="H142" s="20"/>
      <c r="I142" s="20"/>
      <c r="J142" s="26"/>
      <c r="K142" s="22"/>
      <c r="L142" s="23"/>
      <c r="M142" s="23"/>
      <c r="N142" s="20"/>
      <c r="O142" s="23"/>
      <c r="P142" s="20"/>
      <c r="Q142" s="20"/>
      <c r="R142" s="24"/>
      <c r="S142" s="7"/>
      <c r="T142" s="49"/>
      <c r="V142" s="7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</row>
    <row r="143" spans="1:39" s="29" customFormat="1" x14ac:dyDescent="0.25">
      <c r="A143" s="17"/>
      <c r="B143" s="14"/>
      <c r="C143" s="14"/>
      <c r="D143" s="27"/>
      <c r="E143" s="18"/>
      <c r="F143" s="18"/>
      <c r="G143" s="19"/>
      <c r="H143" s="20"/>
      <c r="I143" s="20"/>
      <c r="J143" s="26"/>
      <c r="K143" s="22"/>
      <c r="L143" s="23"/>
      <c r="M143" s="23"/>
      <c r="N143" s="20"/>
      <c r="O143" s="23"/>
      <c r="P143" s="20"/>
      <c r="Q143" s="20"/>
      <c r="R143" s="24"/>
      <c r="S143" s="7"/>
      <c r="T143" s="49"/>
      <c r="V143" s="7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</row>
    <row r="144" spans="1:39" s="7" customFormat="1" x14ac:dyDescent="0.25">
      <c r="A144" s="17"/>
      <c r="B144" s="14"/>
      <c r="C144" s="14"/>
      <c r="D144" s="27"/>
      <c r="E144" s="18"/>
      <c r="F144" s="18"/>
      <c r="G144" s="19"/>
      <c r="H144" s="20"/>
      <c r="I144" s="20"/>
      <c r="J144" s="26"/>
      <c r="K144" s="22"/>
      <c r="L144" s="23"/>
      <c r="M144" s="23"/>
      <c r="N144" s="20"/>
      <c r="O144" s="23"/>
      <c r="P144" s="20"/>
      <c r="Q144" s="20"/>
      <c r="R144" s="24"/>
      <c r="S144" s="4"/>
      <c r="T144" s="6"/>
      <c r="U144" s="8"/>
      <c r="W144" s="9"/>
      <c r="X144" s="9"/>
      <c r="Y144" s="9"/>
      <c r="Z144" s="9"/>
      <c r="AA144" s="9"/>
      <c r="AB144" s="9"/>
      <c r="AC144" s="9"/>
    </row>
    <row r="145" spans="1:41" s="8" customFormat="1" x14ac:dyDescent="0.25">
      <c r="A145" s="17"/>
      <c r="B145" s="14"/>
      <c r="C145" s="14"/>
      <c r="D145" s="27"/>
      <c r="E145" s="18"/>
      <c r="F145" s="18"/>
      <c r="G145" s="19"/>
      <c r="H145" s="20"/>
      <c r="I145" s="20"/>
      <c r="J145" s="26"/>
      <c r="K145" s="22"/>
      <c r="L145" s="23"/>
      <c r="M145" s="23"/>
      <c r="N145" s="20"/>
      <c r="O145" s="23"/>
      <c r="P145" s="20"/>
      <c r="Q145" s="20"/>
      <c r="R145" s="24"/>
      <c r="S145" s="4"/>
      <c r="T145" s="6"/>
      <c r="U145" s="7"/>
      <c r="V145" s="7"/>
      <c r="W145" s="7"/>
      <c r="X145" s="7"/>
      <c r="Y145" s="7"/>
      <c r="Z145" s="7"/>
      <c r="AA145" s="7"/>
      <c r="AB145" s="7"/>
      <c r="AC145" s="7"/>
      <c r="AD145" s="9"/>
      <c r="AE145" s="9"/>
      <c r="AF145" s="9"/>
      <c r="AG145" s="9"/>
      <c r="AH145" s="9"/>
      <c r="AI145" s="9"/>
      <c r="AJ145" s="9"/>
      <c r="AK145" s="9"/>
      <c r="AL145" s="9"/>
      <c r="AM145" s="9"/>
    </row>
    <row r="146" spans="1:41" s="29" customFormat="1" x14ac:dyDescent="0.25">
      <c r="A146" s="30"/>
      <c r="B146" s="31"/>
      <c r="C146" s="31"/>
      <c r="D146" s="16"/>
      <c r="E146" s="32"/>
      <c r="F146" s="32"/>
      <c r="G146" s="33"/>
      <c r="H146" s="21"/>
      <c r="I146" s="21"/>
      <c r="J146" s="31"/>
      <c r="K146" s="22"/>
      <c r="L146" s="34"/>
      <c r="M146" s="34"/>
      <c r="N146" s="32"/>
      <c r="O146" s="34"/>
      <c r="P146" s="32"/>
      <c r="Q146" s="32"/>
      <c r="R146" s="35"/>
      <c r="S146" s="7"/>
      <c r="T146" s="36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</row>
    <row r="147" spans="1:41" s="47" customFormat="1" x14ac:dyDescent="0.25">
      <c r="A147" s="30"/>
      <c r="B147" s="31"/>
      <c r="C147" s="31"/>
      <c r="D147" s="16"/>
      <c r="E147" s="32"/>
      <c r="F147" s="32"/>
      <c r="G147" s="33"/>
      <c r="H147" s="21"/>
      <c r="I147" s="21"/>
      <c r="J147" s="31"/>
      <c r="K147" s="22"/>
      <c r="L147" s="34"/>
      <c r="M147" s="34"/>
      <c r="N147" s="32"/>
      <c r="O147" s="34"/>
      <c r="P147" s="32"/>
      <c r="Q147" s="32"/>
      <c r="R147" s="35"/>
      <c r="S147" s="7"/>
      <c r="T147" s="36"/>
      <c r="U147" s="7"/>
      <c r="V147" s="7"/>
      <c r="W147" s="7"/>
      <c r="X147" s="7"/>
      <c r="Y147" s="7"/>
      <c r="Z147" s="7"/>
      <c r="AA147" s="7"/>
      <c r="AB147" s="7"/>
      <c r="AC147" s="7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</row>
    <row r="148" spans="1:41" s="7" customFormat="1" x14ac:dyDescent="0.25">
      <c r="A148" s="30"/>
      <c r="B148" s="31"/>
      <c r="C148" s="31"/>
      <c r="D148" s="16"/>
      <c r="E148" s="32"/>
      <c r="F148" s="32"/>
      <c r="G148" s="33"/>
      <c r="H148" s="21"/>
      <c r="I148" s="21"/>
      <c r="J148" s="31"/>
      <c r="K148" s="22"/>
      <c r="L148" s="34"/>
      <c r="M148" s="34"/>
      <c r="N148" s="32"/>
      <c r="O148" s="34"/>
      <c r="P148" s="32"/>
      <c r="Q148" s="32"/>
      <c r="R148" s="35"/>
      <c r="T148" s="36"/>
      <c r="V148" s="9"/>
      <c r="W148" s="9"/>
      <c r="X148" s="9"/>
      <c r="Y148" s="9"/>
      <c r="Z148" s="9"/>
      <c r="AA148" s="9"/>
      <c r="AB148" s="9"/>
      <c r="AC148" s="9"/>
      <c r="AD148" s="9"/>
    </row>
    <row r="149" spans="1:41" s="7" customFormat="1" x14ac:dyDescent="0.25">
      <c r="A149" s="30"/>
      <c r="B149" s="31"/>
      <c r="C149" s="31"/>
      <c r="D149" s="16"/>
      <c r="E149" s="32"/>
      <c r="F149" s="32"/>
      <c r="G149" s="33"/>
      <c r="H149" s="21"/>
      <c r="I149" s="21"/>
      <c r="J149" s="31"/>
      <c r="K149" s="22"/>
      <c r="L149" s="34"/>
      <c r="M149" s="34"/>
      <c r="N149" s="32"/>
      <c r="O149" s="34"/>
      <c r="P149" s="32"/>
      <c r="Q149" s="32"/>
      <c r="R149" s="35"/>
      <c r="T149" s="36"/>
      <c r="U149" s="8"/>
      <c r="W149" s="8"/>
      <c r="X149" s="8"/>
      <c r="Y149" s="8"/>
      <c r="Z149" s="8"/>
      <c r="AA149" s="8"/>
      <c r="AB149" s="8"/>
      <c r="AC149" s="8"/>
    </row>
    <row r="150" spans="1:41" s="7" customFormat="1" x14ac:dyDescent="0.25">
      <c r="A150" s="30"/>
      <c r="B150" s="31"/>
      <c r="C150" s="31"/>
      <c r="D150" s="16"/>
      <c r="E150" s="32"/>
      <c r="F150" s="32"/>
      <c r="G150" s="33"/>
      <c r="H150" s="21"/>
      <c r="I150" s="21"/>
      <c r="J150" s="31"/>
      <c r="K150" s="22"/>
      <c r="L150" s="34"/>
      <c r="M150" s="34"/>
      <c r="N150" s="32"/>
      <c r="O150" s="34"/>
      <c r="P150" s="32"/>
      <c r="Q150" s="32"/>
      <c r="R150" s="35"/>
      <c r="T150" s="36"/>
      <c r="U150" s="8"/>
      <c r="W150" s="9"/>
      <c r="X150" s="9"/>
      <c r="Y150" s="9"/>
      <c r="Z150" s="9"/>
      <c r="AA150" s="9"/>
      <c r="AB150" s="9"/>
      <c r="AC150" s="9"/>
    </row>
    <row r="151" spans="1:41" s="7" customFormat="1" x14ac:dyDescent="0.25">
      <c r="A151" s="30"/>
      <c r="B151" s="31"/>
      <c r="C151" s="31"/>
      <c r="D151" s="16"/>
      <c r="E151" s="32"/>
      <c r="F151" s="32"/>
      <c r="G151" s="33"/>
      <c r="H151" s="21"/>
      <c r="I151" s="21"/>
      <c r="J151" s="31"/>
      <c r="K151" s="22"/>
      <c r="L151" s="34"/>
      <c r="M151" s="34"/>
      <c r="N151" s="32"/>
      <c r="O151" s="34"/>
      <c r="P151" s="32"/>
      <c r="Q151" s="32"/>
      <c r="R151" s="35"/>
      <c r="T151" s="36"/>
      <c r="V151" s="4"/>
    </row>
    <row r="152" spans="1:41" s="7" customFormat="1" x14ac:dyDescent="0.25">
      <c r="A152" s="30"/>
      <c r="B152" s="31"/>
      <c r="C152" s="31"/>
      <c r="D152" s="16"/>
      <c r="E152" s="32"/>
      <c r="F152" s="32"/>
      <c r="G152" s="33"/>
      <c r="H152" s="21"/>
      <c r="I152" s="21"/>
      <c r="J152" s="31"/>
      <c r="K152" s="22"/>
      <c r="L152" s="34"/>
      <c r="M152" s="34"/>
      <c r="N152" s="32"/>
      <c r="O152" s="34"/>
      <c r="P152" s="32"/>
      <c r="Q152" s="32"/>
      <c r="R152" s="35"/>
      <c r="T152" s="36"/>
      <c r="U152" s="29"/>
      <c r="W152" s="4"/>
      <c r="X152" s="4"/>
      <c r="Y152" s="4"/>
      <c r="Z152" s="4"/>
      <c r="AA152" s="4"/>
      <c r="AB152" s="4"/>
      <c r="AC152" s="4"/>
    </row>
    <row r="153" spans="1:41" s="7" customFormat="1" x14ac:dyDescent="0.25">
      <c r="A153" s="30"/>
      <c r="B153" s="31"/>
      <c r="C153" s="31"/>
      <c r="D153" s="16"/>
      <c r="E153" s="32"/>
      <c r="F153" s="32"/>
      <c r="G153" s="33"/>
      <c r="H153" s="21"/>
      <c r="I153" s="21"/>
      <c r="J153" s="31"/>
      <c r="K153" s="22"/>
      <c r="L153" s="34"/>
      <c r="M153" s="34"/>
      <c r="N153" s="32"/>
      <c r="O153" s="34"/>
      <c r="P153" s="32"/>
      <c r="Q153" s="32"/>
      <c r="R153" s="35"/>
      <c r="T153" s="36"/>
    </row>
    <row r="154" spans="1:41" s="29" customFormat="1" x14ac:dyDescent="0.25">
      <c r="A154" s="17"/>
      <c r="B154" s="14"/>
      <c r="C154" s="14"/>
      <c r="D154" s="27"/>
      <c r="E154" s="37"/>
      <c r="F154" s="37"/>
      <c r="G154" s="19"/>
      <c r="H154" s="20"/>
      <c r="I154" s="20"/>
      <c r="J154" s="14"/>
      <c r="K154" s="22"/>
      <c r="L154" s="23"/>
      <c r="M154" s="23"/>
      <c r="N154" s="20"/>
      <c r="O154" s="23"/>
      <c r="P154" s="20"/>
      <c r="Q154" s="20"/>
      <c r="R154" s="38"/>
      <c r="S154" s="39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</row>
  </sheetData>
  <mergeCells count="12">
    <mergeCell ref="A1:A2"/>
    <mergeCell ref="B1:B2"/>
    <mergeCell ref="D1:D2"/>
    <mergeCell ref="E1:E2"/>
    <mergeCell ref="Q1:Q2"/>
    <mergeCell ref="J1:J2"/>
    <mergeCell ref="K1:K2"/>
    <mergeCell ref="L1:M1"/>
    <mergeCell ref="F1:F2"/>
    <mergeCell ref="G1:G2"/>
    <mergeCell ref="H1:H2"/>
    <mergeCell ref="I1:I2"/>
  </mergeCells>
  <phoneticPr fontId="2" type="noConversion"/>
  <printOptions horizontalCentered="1" gridLines="1"/>
  <pageMargins left="0.5" right="0.5" top="0.53" bottom="0.5" header="0.25" footer="0.25"/>
  <pageSetup fitToHeight="0" orientation="portrait" copies="2" r:id="rId1"/>
  <headerFooter alignWithMargins="0">
    <oddHeader>&amp;C&amp;"Arial,Bold"Bureau of Purchases Requirement Contracts Listing</oddHeader>
    <oddFooter>&amp;C&amp;P&amp;R&amp;D - &amp;T</oddFooter>
  </headerFooter>
  <colBreaks count="1" manualBreakCount="1">
    <brk id="13" max="15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28"/>
  <sheetViews>
    <sheetView zoomScaleNormal="100" workbookViewId="0">
      <pane xSplit="1" ySplit="2" topLeftCell="E119" activePane="bottomRight" state="frozen"/>
      <selection activeCell="A3" sqref="A3:IV102"/>
      <selection pane="topRight" activeCell="A3" sqref="A3:IV102"/>
      <selection pane="bottomLeft" activeCell="A3" sqref="A3:IV102"/>
      <selection pane="bottomRight" activeCell="A3" sqref="A3:IV129"/>
    </sheetView>
  </sheetViews>
  <sheetFormatPr defaultColWidth="9.109375" defaultRowHeight="15.6" x14ac:dyDescent="0.3"/>
  <cols>
    <col min="1" max="1" width="14.6640625" style="222" customWidth="1"/>
    <col min="2" max="2" width="13.44140625" style="223" bestFit="1" customWidth="1"/>
    <col min="3" max="3" width="12.5546875" style="223" customWidth="1"/>
    <col min="4" max="4" width="23.6640625" style="223" customWidth="1"/>
    <col min="5" max="5" width="50.109375" style="223" bestFit="1" customWidth="1"/>
    <col min="6" max="6" width="36.5546875" style="223" bestFit="1" customWidth="1"/>
    <col min="7" max="7" width="20.88671875" style="223" bestFit="1" customWidth="1"/>
    <col min="8" max="8" width="12.33203125" style="223" bestFit="1" customWidth="1"/>
    <col min="9" max="9" width="9.109375" style="223"/>
    <col min="10" max="10" width="10.5546875" style="223" bestFit="1" customWidth="1"/>
    <col min="11" max="11" width="16.44140625" style="222" bestFit="1" customWidth="1"/>
    <col min="12" max="12" width="6.33203125" style="222" customWidth="1"/>
    <col min="13" max="13" width="7.5546875" style="222" customWidth="1"/>
    <col min="14" max="16" width="10.6640625" style="222" customWidth="1"/>
    <col min="17" max="17" width="11.88671875" style="223" bestFit="1" customWidth="1"/>
    <col min="18" max="18" width="35.33203125" style="222" customWidth="1"/>
    <col min="19" max="16384" width="9.109375" style="222"/>
  </cols>
  <sheetData>
    <row r="1" spans="1:39" s="180" customFormat="1" ht="62.4" x14ac:dyDescent="0.25">
      <c r="A1" s="483" t="s">
        <v>24</v>
      </c>
      <c r="B1" s="484" t="s">
        <v>30</v>
      </c>
      <c r="C1" s="54" t="s">
        <v>31</v>
      </c>
      <c r="D1" s="484" t="s">
        <v>223</v>
      </c>
      <c r="E1" s="484" t="s">
        <v>21</v>
      </c>
      <c r="F1" s="484" t="s">
        <v>29</v>
      </c>
      <c r="G1" s="487" t="s">
        <v>18</v>
      </c>
      <c r="H1" s="484" t="s">
        <v>27</v>
      </c>
      <c r="I1" s="484" t="s">
        <v>32</v>
      </c>
      <c r="J1" s="484" t="s">
        <v>26</v>
      </c>
      <c r="K1" s="483" t="s">
        <v>28</v>
      </c>
      <c r="L1" s="486" t="s">
        <v>20</v>
      </c>
      <c r="M1" s="486"/>
      <c r="N1" s="56" t="s">
        <v>260</v>
      </c>
      <c r="O1" s="56" t="s">
        <v>261</v>
      </c>
      <c r="P1" s="56" t="s">
        <v>262</v>
      </c>
      <c r="Q1" s="485" t="s">
        <v>19</v>
      </c>
      <c r="R1" s="58" t="s">
        <v>17</v>
      </c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</row>
    <row r="2" spans="1:39" s="180" customFormat="1" x14ac:dyDescent="0.25">
      <c r="A2" s="483"/>
      <c r="B2" s="484"/>
      <c r="C2" s="54"/>
      <c r="D2" s="484"/>
      <c r="E2" s="484"/>
      <c r="F2" s="484"/>
      <c r="G2" s="487"/>
      <c r="H2" s="484"/>
      <c r="I2" s="484"/>
      <c r="J2" s="484"/>
      <c r="K2" s="483"/>
      <c r="L2" s="56" t="s">
        <v>23</v>
      </c>
      <c r="M2" s="60" t="s">
        <v>22</v>
      </c>
      <c r="N2" s="60"/>
      <c r="O2" s="60"/>
      <c r="P2" s="60"/>
      <c r="Q2" s="485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</row>
    <row r="3" spans="1:39" s="105" customFormat="1" x14ac:dyDescent="0.25">
      <c r="A3" s="62"/>
      <c r="B3" s="63"/>
      <c r="C3" s="63"/>
      <c r="D3" s="64"/>
      <c r="E3" s="65"/>
      <c r="F3" s="65"/>
      <c r="G3" s="66"/>
      <c r="H3" s="67"/>
      <c r="I3" s="67"/>
      <c r="J3" s="63"/>
      <c r="K3" s="68"/>
      <c r="L3" s="69"/>
      <c r="M3" s="69"/>
      <c r="N3" s="65"/>
      <c r="O3" s="69"/>
      <c r="P3" s="65"/>
      <c r="Q3" s="65"/>
      <c r="R3" s="70"/>
      <c r="T3" s="71"/>
      <c r="V3" s="181"/>
    </row>
    <row r="4" spans="1:39" s="105" customFormat="1" x14ac:dyDescent="0.25">
      <c r="A4" s="62"/>
      <c r="B4" s="63"/>
      <c r="C4" s="63"/>
      <c r="D4" s="64"/>
      <c r="E4" s="65"/>
      <c r="F4" s="65"/>
      <c r="G4" s="66"/>
      <c r="H4" s="67"/>
      <c r="I4" s="67"/>
      <c r="J4" s="63"/>
      <c r="K4" s="68"/>
      <c r="L4" s="69"/>
      <c r="M4" s="69"/>
      <c r="N4" s="65"/>
      <c r="O4" s="69"/>
      <c r="P4" s="65"/>
      <c r="Q4" s="65"/>
      <c r="R4" s="70"/>
      <c r="T4" s="71"/>
      <c r="V4" s="181"/>
    </row>
    <row r="5" spans="1:39" s="112" customFormat="1" x14ac:dyDescent="0.3">
      <c r="A5" s="79"/>
      <c r="B5" s="54"/>
      <c r="C5" s="54"/>
      <c r="D5" s="55"/>
      <c r="E5" s="80"/>
      <c r="F5" s="80"/>
      <c r="G5" s="81"/>
      <c r="H5" s="82"/>
      <c r="I5" s="82"/>
      <c r="J5" s="83"/>
      <c r="K5" s="68"/>
      <c r="L5" s="84"/>
      <c r="M5" s="84"/>
      <c r="N5" s="82"/>
      <c r="O5" s="84"/>
      <c r="P5" s="82"/>
      <c r="Q5" s="82"/>
      <c r="R5" s="58"/>
      <c r="S5" s="181"/>
      <c r="T5" s="111"/>
      <c r="U5" s="220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</row>
    <row r="6" spans="1:39" s="105" customFormat="1" x14ac:dyDescent="0.25">
      <c r="A6" s="62"/>
      <c r="B6" s="63"/>
      <c r="C6" s="63"/>
      <c r="D6" s="64"/>
      <c r="E6" s="65"/>
      <c r="F6" s="65"/>
      <c r="G6" s="66"/>
      <c r="H6" s="67"/>
      <c r="I6" s="67"/>
      <c r="J6" s="63"/>
      <c r="K6" s="68"/>
      <c r="L6" s="69"/>
      <c r="M6" s="69"/>
      <c r="N6" s="65"/>
      <c r="O6" s="69"/>
      <c r="P6" s="65"/>
      <c r="Q6" s="65"/>
      <c r="R6" s="70"/>
      <c r="T6" s="71"/>
      <c r="V6" s="181"/>
    </row>
    <row r="7" spans="1:39" s="105" customFormat="1" x14ac:dyDescent="0.25">
      <c r="A7" s="62"/>
      <c r="B7" s="63"/>
      <c r="C7" s="63"/>
      <c r="D7" s="64"/>
      <c r="E7" s="65"/>
      <c r="F7" s="65"/>
      <c r="G7" s="66"/>
      <c r="H7" s="67"/>
      <c r="I7" s="67"/>
      <c r="J7" s="63"/>
      <c r="K7" s="68"/>
      <c r="L7" s="69"/>
      <c r="M7" s="69"/>
      <c r="N7" s="65"/>
      <c r="O7" s="69"/>
      <c r="P7" s="65"/>
      <c r="Q7" s="65"/>
      <c r="R7" s="70"/>
      <c r="T7" s="71"/>
      <c r="U7" s="112"/>
      <c r="W7" s="181"/>
      <c r="X7" s="181"/>
      <c r="Y7" s="181"/>
      <c r="Z7" s="181"/>
      <c r="AA7" s="181"/>
      <c r="AB7" s="181"/>
      <c r="AC7" s="181"/>
    </row>
    <row r="8" spans="1:39" s="112" customFormat="1" x14ac:dyDescent="0.25">
      <c r="A8" s="62"/>
      <c r="B8" s="63"/>
      <c r="C8" s="63"/>
      <c r="D8" s="64"/>
      <c r="E8" s="65"/>
      <c r="F8" s="65"/>
      <c r="G8" s="66"/>
      <c r="H8" s="67"/>
      <c r="I8" s="67"/>
      <c r="J8" s="63"/>
      <c r="K8" s="68"/>
      <c r="L8" s="69"/>
      <c r="M8" s="69"/>
      <c r="N8" s="65"/>
      <c r="O8" s="69"/>
      <c r="P8" s="65"/>
      <c r="Q8" s="65"/>
      <c r="R8" s="70"/>
      <c r="S8" s="105"/>
      <c r="T8" s="71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</row>
    <row r="9" spans="1:39" s="105" customFormat="1" x14ac:dyDescent="0.25">
      <c r="A9" s="62"/>
      <c r="B9" s="63"/>
      <c r="C9" s="63"/>
      <c r="D9" s="64"/>
      <c r="E9" s="65"/>
      <c r="F9" s="65"/>
      <c r="G9" s="66"/>
      <c r="H9" s="67"/>
      <c r="I9" s="67"/>
      <c r="J9" s="63"/>
      <c r="K9" s="68"/>
      <c r="L9" s="69"/>
      <c r="M9" s="69"/>
      <c r="N9" s="65"/>
      <c r="O9" s="69"/>
      <c r="P9" s="65"/>
      <c r="Q9" s="65"/>
      <c r="R9" s="70"/>
      <c r="T9" s="71"/>
      <c r="V9" s="181"/>
    </row>
    <row r="10" spans="1:39" s="105" customFormat="1" x14ac:dyDescent="0.25">
      <c r="A10" s="62"/>
      <c r="B10" s="63"/>
      <c r="C10" s="63"/>
      <c r="D10" s="64"/>
      <c r="E10" s="65"/>
      <c r="F10" s="65"/>
      <c r="G10" s="66"/>
      <c r="H10" s="67"/>
      <c r="I10" s="67"/>
      <c r="J10" s="63"/>
      <c r="K10" s="68"/>
      <c r="L10" s="69"/>
      <c r="M10" s="69"/>
      <c r="N10" s="65"/>
      <c r="O10" s="69"/>
      <c r="P10" s="65"/>
      <c r="Q10" s="65"/>
      <c r="R10" s="70"/>
      <c r="T10" s="71"/>
      <c r="V10" s="181"/>
    </row>
    <row r="11" spans="1:39" s="105" customFormat="1" x14ac:dyDescent="0.25">
      <c r="A11" s="62"/>
      <c r="B11" s="63"/>
      <c r="C11" s="63"/>
      <c r="D11" s="64"/>
      <c r="E11" s="65"/>
      <c r="F11" s="65"/>
      <c r="G11" s="66"/>
      <c r="H11" s="67"/>
      <c r="I11" s="67"/>
      <c r="J11" s="63"/>
      <c r="K11" s="68"/>
      <c r="L11" s="69"/>
      <c r="M11" s="69"/>
      <c r="N11" s="65"/>
      <c r="O11" s="69"/>
      <c r="P11" s="65"/>
      <c r="Q11" s="65"/>
      <c r="R11" s="70"/>
      <c r="T11" s="71"/>
      <c r="V11" s="181"/>
    </row>
    <row r="12" spans="1:39" s="105" customFormat="1" x14ac:dyDescent="0.25">
      <c r="A12" s="62"/>
      <c r="B12" s="63"/>
      <c r="C12" s="63"/>
      <c r="D12" s="64"/>
      <c r="E12" s="65"/>
      <c r="F12" s="65"/>
      <c r="G12" s="66"/>
      <c r="H12" s="67"/>
      <c r="I12" s="67"/>
      <c r="J12" s="63"/>
      <c r="K12" s="68"/>
      <c r="L12" s="69"/>
      <c r="M12" s="69"/>
      <c r="N12" s="65"/>
      <c r="O12" s="69"/>
      <c r="P12" s="65"/>
      <c r="Q12" s="65"/>
      <c r="R12" s="70"/>
      <c r="T12" s="71"/>
      <c r="V12" s="181"/>
    </row>
    <row r="13" spans="1:39" s="112" customFormat="1" x14ac:dyDescent="0.3">
      <c r="A13" s="79"/>
      <c r="B13" s="54"/>
      <c r="C13" s="54"/>
      <c r="D13" s="55"/>
      <c r="E13" s="80"/>
      <c r="F13" s="80"/>
      <c r="G13" s="81"/>
      <c r="H13" s="82"/>
      <c r="I13" s="82"/>
      <c r="J13" s="83"/>
      <c r="K13" s="68"/>
      <c r="L13" s="84"/>
      <c r="M13" s="84"/>
      <c r="N13" s="82"/>
      <c r="O13" s="84"/>
      <c r="P13" s="82"/>
      <c r="Q13" s="82"/>
      <c r="R13" s="58"/>
      <c r="S13" s="181"/>
      <c r="T13" s="111"/>
      <c r="U13" s="220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  <c r="AL13" s="181"/>
      <c r="AM13" s="181"/>
    </row>
    <row r="14" spans="1:39" s="112" customFormat="1" x14ac:dyDescent="0.3">
      <c r="A14" s="79"/>
      <c r="B14" s="54"/>
      <c r="C14" s="54"/>
      <c r="D14" s="55"/>
      <c r="E14" s="80"/>
      <c r="F14" s="80"/>
      <c r="G14" s="81"/>
      <c r="H14" s="82"/>
      <c r="I14" s="82"/>
      <c r="J14" s="83"/>
      <c r="K14" s="68"/>
      <c r="L14" s="84"/>
      <c r="M14" s="84"/>
      <c r="N14" s="82"/>
      <c r="O14" s="84"/>
      <c r="P14" s="82"/>
      <c r="Q14" s="82"/>
      <c r="R14" s="58"/>
      <c r="S14" s="181"/>
      <c r="T14" s="111"/>
      <c r="U14" s="220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  <c r="AM14" s="181"/>
    </row>
    <row r="15" spans="1:39" s="112" customFormat="1" x14ac:dyDescent="0.25">
      <c r="A15" s="62"/>
      <c r="B15" s="63"/>
      <c r="C15" s="63"/>
      <c r="D15" s="64"/>
      <c r="E15" s="65"/>
      <c r="F15" s="65"/>
      <c r="G15" s="66"/>
      <c r="H15" s="67"/>
      <c r="I15" s="67"/>
      <c r="J15" s="63"/>
      <c r="K15" s="68"/>
      <c r="L15" s="69"/>
      <c r="M15" s="69"/>
      <c r="N15" s="65"/>
      <c r="O15" s="69"/>
      <c r="P15" s="65"/>
      <c r="Q15" s="65"/>
      <c r="R15" s="70"/>
      <c r="S15" s="105"/>
      <c r="T15" s="7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  <c r="AG15" s="181"/>
      <c r="AH15" s="181"/>
      <c r="AI15" s="181"/>
      <c r="AJ15" s="181"/>
      <c r="AK15" s="181"/>
      <c r="AL15" s="181"/>
      <c r="AM15" s="181"/>
    </row>
    <row r="16" spans="1:39" s="112" customFormat="1" x14ac:dyDescent="0.25">
      <c r="A16" s="62"/>
      <c r="B16" s="63"/>
      <c r="C16" s="63"/>
      <c r="D16" s="64"/>
      <c r="E16" s="65"/>
      <c r="F16" s="65"/>
      <c r="G16" s="66"/>
      <c r="H16" s="67"/>
      <c r="I16" s="67"/>
      <c r="J16" s="63"/>
      <c r="K16" s="68"/>
      <c r="L16" s="69"/>
      <c r="M16" s="69"/>
      <c r="N16" s="65"/>
      <c r="O16" s="69"/>
      <c r="P16" s="65"/>
      <c r="Q16" s="65"/>
      <c r="R16" s="70"/>
      <c r="S16" s="105"/>
      <c r="T16" s="7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  <c r="AJ16" s="181"/>
      <c r="AK16" s="181"/>
    </row>
    <row r="17" spans="1:41" s="112" customFormat="1" x14ac:dyDescent="0.25">
      <c r="A17" s="79"/>
      <c r="B17" s="54"/>
      <c r="C17" s="54"/>
      <c r="D17" s="55"/>
      <c r="E17" s="88"/>
      <c r="F17" s="88"/>
      <c r="G17" s="81"/>
      <c r="H17" s="82"/>
      <c r="I17" s="82"/>
      <c r="J17" s="54"/>
      <c r="K17" s="68"/>
      <c r="L17" s="84"/>
      <c r="M17" s="84"/>
      <c r="N17" s="82"/>
      <c r="O17" s="84"/>
      <c r="P17" s="82"/>
      <c r="Q17" s="93"/>
      <c r="R17" s="58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181"/>
    </row>
    <row r="18" spans="1:41" s="105" customFormat="1" x14ac:dyDescent="0.25">
      <c r="A18" s="62"/>
      <c r="B18" s="63"/>
      <c r="C18" s="63"/>
      <c r="D18" s="64"/>
      <c r="E18" s="65"/>
      <c r="F18" s="65"/>
      <c r="G18" s="66"/>
      <c r="H18" s="67"/>
      <c r="I18" s="67"/>
      <c r="J18" s="63"/>
      <c r="K18" s="68"/>
      <c r="L18" s="69"/>
      <c r="M18" s="69"/>
      <c r="N18" s="65"/>
      <c r="O18" s="69"/>
      <c r="P18" s="65"/>
      <c r="Q18" s="65"/>
      <c r="R18" s="70"/>
      <c r="T18" s="71"/>
    </row>
    <row r="19" spans="1:41" s="105" customFormat="1" x14ac:dyDescent="0.25">
      <c r="A19" s="62"/>
      <c r="B19" s="63"/>
      <c r="C19" s="63"/>
      <c r="D19" s="64"/>
      <c r="E19" s="65"/>
      <c r="F19" s="65"/>
      <c r="G19" s="66"/>
      <c r="H19" s="67"/>
      <c r="I19" s="67"/>
      <c r="J19" s="63"/>
      <c r="K19" s="68"/>
      <c r="L19" s="69"/>
      <c r="M19" s="69"/>
      <c r="N19" s="65"/>
      <c r="O19" s="69"/>
      <c r="P19" s="65"/>
      <c r="Q19" s="65"/>
      <c r="R19" s="70"/>
      <c r="T19" s="71"/>
    </row>
    <row r="20" spans="1:41" s="112" customFormat="1" x14ac:dyDescent="0.25">
      <c r="A20" s="79"/>
      <c r="B20" s="54"/>
      <c r="C20" s="54"/>
      <c r="D20" s="55"/>
      <c r="E20" s="88"/>
      <c r="F20" s="88"/>
      <c r="G20" s="81"/>
      <c r="H20" s="82"/>
      <c r="I20" s="82"/>
      <c r="J20" s="54"/>
      <c r="K20" s="68"/>
      <c r="L20" s="84"/>
      <c r="M20" s="84"/>
      <c r="N20" s="82"/>
      <c r="O20" s="84"/>
      <c r="P20" s="82"/>
      <c r="Q20" s="93"/>
      <c r="R20" s="58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</row>
    <row r="21" spans="1:41" s="105" customFormat="1" x14ac:dyDescent="0.25">
      <c r="A21" s="62"/>
      <c r="B21" s="63"/>
      <c r="C21" s="63"/>
      <c r="D21" s="64"/>
      <c r="E21" s="65"/>
      <c r="F21" s="65"/>
      <c r="G21" s="66"/>
      <c r="H21" s="67"/>
      <c r="I21" s="67"/>
      <c r="J21" s="63"/>
      <c r="K21" s="68"/>
      <c r="L21" s="69"/>
      <c r="M21" s="69"/>
      <c r="N21" s="65"/>
      <c r="O21" s="69"/>
      <c r="P21" s="65"/>
      <c r="Q21" s="65"/>
      <c r="R21" s="70"/>
      <c r="T21" s="71"/>
      <c r="V21" s="181"/>
      <c r="W21" s="181"/>
      <c r="X21" s="181"/>
      <c r="Y21" s="181"/>
      <c r="Z21" s="181"/>
      <c r="AA21" s="181"/>
      <c r="AB21" s="181"/>
      <c r="AC21" s="181"/>
      <c r="AD21" s="181"/>
    </row>
    <row r="22" spans="1:41" s="105" customFormat="1" x14ac:dyDescent="0.25">
      <c r="A22" s="62"/>
      <c r="B22" s="63"/>
      <c r="C22" s="63"/>
      <c r="D22" s="64"/>
      <c r="E22" s="65"/>
      <c r="F22" s="65"/>
      <c r="G22" s="66"/>
      <c r="H22" s="67"/>
      <c r="I22" s="67"/>
      <c r="J22" s="63"/>
      <c r="K22" s="68"/>
      <c r="L22" s="69"/>
      <c r="M22" s="69"/>
      <c r="N22" s="65"/>
      <c r="O22" s="69"/>
      <c r="P22" s="65"/>
      <c r="Q22" s="65"/>
      <c r="R22" s="70"/>
      <c r="T22" s="71"/>
      <c r="U22" s="112"/>
      <c r="W22" s="112"/>
      <c r="X22" s="112"/>
      <c r="Y22" s="112"/>
      <c r="Z22" s="112"/>
      <c r="AA22" s="112"/>
      <c r="AB22" s="112"/>
      <c r="AC22" s="112"/>
    </row>
    <row r="23" spans="1:41" s="105" customFormat="1" x14ac:dyDescent="0.25">
      <c r="A23" s="79"/>
      <c r="B23" s="54"/>
      <c r="C23" s="54"/>
      <c r="D23" s="55"/>
      <c r="E23" s="80"/>
      <c r="F23" s="80"/>
      <c r="G23" s="81"/>
      <c r="H23" s="82"/>
      <c r="I23" s="82"/>
      <c r="J23" s="83"/>
      <c r="K23" s="68"/>
      <c r="L23" s="84"/>
      <c r="M23" s="84"/>
      <c r="N23" s="82"/>
      <c r="O23" s="106"/>
      <c r="P23" s="82"/>
      <c r="Q23" s="82"/>
      <c r="R23" s="58"/>
      <c r="S23" s="181"/>
      <c r="T23" s="111"/>
    </row>
    <row r="24" spans="1:41" s="105" customFormat="1" x14ac:dyDescent="0.25">
      <c r="A24" s="79"/>
      <c r="B24" s="54"/>
      <c r="C24" s="54"/>
      <c r="D24" s="55"/>
      <c r="E24" s="80"/>
      <c r="F24" s="80"/>
      <c r="G24" s="81"/>
      <c r="H24" s="82"/>
      <c r="I24" s="82"/>
      <c r="J24" s="83"/>
      <c r="K24" s="68"/>
      <c r="L24" s="84"/>
      <c r="M24" s="84"/>
      <c r="N24" s="82"/>
      <c r="O24" s="84"/>
      <c r="P24" s="82"/>
      <c r="Q24" s="82"/>
      <c r="R24" s="58"/>
      <c r="S24" s="181"/>
      <c r="T24" s="111"/>
    </row>
    <row r="25" spans="1:41" s="105" customFormat="1" x14ac:dyDescent="0.25">
      <c r="A25" s="79"/>
      <c r="B25" s="54"/>
      <c r="C25" s="54"/>
      <c r="D25" s="55"/>
      <c r="E25" s="80"/>
      <c r="F25" s="80"/>
      <c r="G25" s="81"/>
      <c r="H25" s="82"/>
      <c r="I25" s="82"/>
      <c r="J25" s="83"/>
      <c r="K25" s="68"/>
      <c r="L25" s="84"/>
      <c r="M25" s="84"/>
      <c r="N25" s="82"/>
      <c r="O25" s="84"/>
      <c r="P25" s="82"/>
      <c r="Q25" s="82"/>
      <c r="R25" s="58"/>
      <c r="S25" s="181"/>
      <c r="T25" s="111"/>
    </row>
    <row r="26" spans="1:41" s="105" customFormat="1" x14ac:dyDescent="0.25">
      <c r="A26" s="79"/>
      <c r="B26" s="54"/>
      <c r="C26" s="54"/>
      <c r="D26" s="55"/>
      <c r="E26" s="80"/>
      <c r="F26" s="80"/>
      <c r="G26" s="81"/>
      <c r="H26" s="82"/>
      <c r="I26" s="82"/>
      <c r="J26" s="83"/>
      <c r="K26" s="68"/>
      <c r="L26" s="84"/>
      <c r="M26" s="84"/>
      <c r="N26" s="82"/>
      <c r="O26" s="84"/>
      <c r="P26" s="82"/>
      <c r="Q26" s="82"/>
      <c r="R26" s="58"/>
      <c r="S26" s="181"/>
      <c r="T26" s="111"/>
    </row>
    <row r="27" spans="1:41" s="105" customFormat="1" x14ac:dyDescent="0.25">
      <c r="A27" s="79"/>
      <c r="B27" s="54"/>
      <c r="C27" s="54"/>
      <c r="D27" s="55"/>
      <c r="E27" s="80"/>
      <c r="F27" s="80"/>
      <c r="G27" s="81"/>
      <c r="H27" s="82"/>
      <c r="I27" s="82"/>
      <c r="J27" s="83"/>
      <c r="K27" s="68"/>
      <c r="L27" s="84"/>
      <c r="M27" s="84"/>
      <c r="N27" s="82"/>
      <c r="O27" s="84"/>
      <c r="P27" s="82"/>
      <c r="Q27" s="82"/>
      <c r="R27" s="58"/>
      <c r="S27" s="181"/>
      <c r="T27" s="111"/>
    </row>
    <row r="28" spans="1:41" s="105" customFormat="1" x14ac:dyDescent="0.25">
      <c r="A28" s="62"/>
      <c r="B28" s="63"/>
      <c r="C28" s="63"/>
      <c r="D28" s="64"/>
      <c r="E28" s="65"/>
      <c r="F28" s="65"/>
      <c r="G28" s="66"/>
      <c r="H28" s="67"/>
      <c r="I28" s="67"/>
      <c r="J28" s="63"/>
      <c r="K28" s="68"/>
      <c r="L28" s="69"/>
      <c r="M28" s="69"/>
      <c r="N28" s="65"/>
      <c r="O28" s="69"/>
      <c r="P28" s="65"/>
      <c r="Q28" s="65"/>
      <c r="R28" s="70"/>
      <c r="T28" s="71"/>
      <c r="U28" s="112"/>
      <c r="W28" s="112"/>
      <c r="X28" s="112"/>
      <c r="Y28" s="112"/>
      <c r="Z28" s="112"/>
      <c r="AA28" s="112"/>
      <c r="AB28" s="112"/>
      <c r="AC28" s="112"/>
    </row>
    <row r="29" spans="1:41" s="105" customFormat="1" x14ac:dyDescent="0.25">
      <c r="A29" s="62"/>
      <c r="B29" s="63"/>
      <c r="C29" s="63"/>
      <c r="D29" s="64"/>
      <c r="E29" s="65"/>
      <c r="F29" s="65"/>
      <c r="G29" s="66"/>
      <c r="H29" s="67"/>
      <c r="I29" s="67"/>
      <c r="J29" s="63"/>
      <c r="K29" s="68"/>
      <c r="L29" s="69"/>
      <c r="M29" s="69"/>
      <c r="N29" s="65"/>
      <c r="O29" s="69"/>
      <c r="P29" s="65"/>
      <c r="Q29" s="65"/>
      <c r="R29" s="70"/>
      <c r="T29" s="71"/>
    </row>
    <row r="30" spans="1:41" s="112" customFormat="1" x14ac:dyDescent="0.25">
      <c r="A30" s="79"/>
      <c r="B30" s="54"/>
      <c r="C30" s="54"/>
      <c r="D30" s="55"/>
      <c r="E30" s="88"/>
      <c r="F30" s="88"/>
      <c r="G30" s="81"/>
      <c r="H30" s="82"/>
      <c r="I30" s="82"/>
      <c r="J30" s="54"/>
      <c r="K30" s="68"/>
      <c r="L30" s="84"/>
      <c r="M30" s="84"/>
      <c r="N30" s="82"/>
      <c r="O30" s="84"/>
      <c r="P30" s="82"/>
      <c r="Q30" s="82"/>
      <c r="R30" s="53"/>
      <c r="S30" s="53"/>
      <c r="T30" s="181"/>
      <c r="U30" s="181"/>
      <c r="V30" s="181"/>
      <c r="W30" s="181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  <c r="AM30" s="181"/>
      <c r="AN30" s="181"/>
      <c r="AO30" s="181"/>
    </row>
    <row r="31" spans="1:41" s="105" customFormat="1" x14ac:dyDescent="0.25">
      <c r="A31" s="79"/>
      <c r="B31" s="54"/>
      <c r="C31" s="54"/>
      <c r="D31" s="55"/>
      <c r="E31" s="80"/>
      <c r="F31" s="80"/>
      <c r="G31" s="81"/>
      <c r="H31" s="82"/>
      <c r="I31" s="82"/>
      <c r="J31" s="83"/>
      <c r="K31" s="68"/>
      <c r="L31" s="84"/>
      <c r="M31" s="84"/>
      <c r="N31" s="82"/>
      <c r="O31" s="84"/>
      <c r="P31" s="82"/>
      <c r="Q31" s="82"/>
      <c r="R31" s="58"/>
      <c r="S31" s="181"/>
      <c r="T31" s="111"/>
    </row>
    <row r="32" spans="1:41" s="112" customFormat="1" x14ac:dyDescent="0.25">
      <c r="A32" s="62"/>
      <c r="B32" s="63"/>
      <c r="C32" s="63"/>
      <c r="D32" s="64"/>
      <c r="E32" s="65"/>
      <c r="F32" s="65"/>
      <c r="G32" s="66"/>
      <c r="H32" s="67"/>
      <c r="I32" s="67"/>
      <c r="J32" s="63"/>
      <c r="K32" s="68"/>
      <c r="L32" s="69"/>
      <c r="M32" s="69"/>
      <c r="N32" s="65"/>
      <c r="O32" s="69"/>
      <c r="P32" s="65"/>
      <c r="Q32" s="65"/>
      <c r="R32" s="70"/>
      <c r="S32" s="105"/>
      <c r="T32" s="71"/>
      <c r="U32" s="105"/>
      <c r="V32" s="105"/>
      <c r="W32" s="105"/>
      <c r="X32" s="105"/>
      <c r="Y32" s="105"/>
      <c r="Z32" s="105"/>
      <c r="AA32" s="105"/>
      <c r="AB32" s="105"/>
      <c r="AC32" s="105"/>
      <c r="AD32" s="181"/>
      <c r="AE32" s="181"/>
      <c r="AF32" s="181"/>
      <c r="AG32" s="181"/>
      <c r="AH32" s="181"/>
      <c r="AI32" s="181"/>
      <c r="AJ32" s="181"/>
      <c r="AK32" s="181"/>
    </row>
    <row r="33" spans="1:39" s="112" customFormat="1" x14ac:dyDescent="0.25">
      <c r="A33" s="79"/>
      <c r="B33" s="54"/>
      <c r="C33" s="54"/>
      <c r="D33" s="55"/>
      <c r="E33" s="80"/>
      <c r="F33" s="80"/>
      <c r="G33" s="81"/>
      <c r="H33" s="82"/>
      <c r="I33" s="82"/>
      <c r="J33" s="83"/>
      <c r="K33" s="68"/>
      <c r="L33" s="84"/>
      <c r="M33" s="84"/>
      <c r="N33" s="82"/>
      <c r="O33" s="84"/>
      <c r="P33" s="82"/>
      <c r="Q33" s="82"/>
      <c r="R33" s="107"/>
      <c r="S33" s="181"/>
      <c r="T33" s="221"/>
      <c r="U33" s="105"/>
      <c r="V33" s="105"/>
      <c r="W33" s="105"/>
      <c r="X33" s="105"/>
      <c r="Y33" s="105"/>
      <c r="Z33" s="105"/>
      <c r="AA33" s="105"/>
      <c r="AB33" s="105"/>
      <c r="AC33" s="105"/>
    </row>
    <row r="34" spans="1:39" s="105" customFormat="1" x14ac:dyDescent="0.25">
      <c r="A34" s="79"/>
      <c r="B34" s="54"/>
      <c r="C34" s="54"/>
      <c r="D34" s="55"/>
      <c r="E34" s="80"/>
      <c r="F34" s="80"/>
      <c r="G34" s="81"/>
      <c r="H34" s="82"/>
      <c r="I34" s="82"/>
      <c r="J34" s="83"/>
      <c r="K34" s="68"/>
      <c r="L34" s="84"/>
      <c r="M34" s="84"/>
      <c r="N34" s="82"/>
      <c r="O34" s="84"/>
      <c r="P34" s="82"/>
      <c r="Q34" s="82"/>
      <c r="R34" s="58"/>
      <c r="S34" s="181"/>
      <c r="T34" s="111"/>
    </row>
    <row r="35" spans="1:39" s="105" customFormat="1" x14ac:dyDescent="0.25">
      <c r="A35" s="79"/>
      <c r="B35" s="54"/>
      <c r="C35" s="54"/>
      <c r="D35" s="55"/>
      <c r="E35" s="80"/>
      <c r="F35" s="80"/>
      <c r="G35" s="81"/>
      <c r="H35" s="82"/>
      <c r="I35" s="82"/>
      <c r="J35" s="83"/>
      <c r="K35" s="68"/>
      <c r="L35" s="84"/>
      <c r="M35" s="84"/>
      <c r="N35" s="82"/>
      <c r="O35" s="84"/>
      <c r="P35" s="82"/>
      <c r="Q35" s="82"/>
      <c r="R35" s="58"/>
      <c r="S35" s="181"/>
      <c r="T35" s="111"/>
    </row>
    <row r="36" spans="1:39" s="105" customFormat="1" x14ac:dyDescent="0.25">
      <c r="A36" s="62"/>
      <c r="B36" s="63"/>
      <c r="C36" s="63"/>
      <c r="D36" s="64"/>
      <c r="E36" s="65"/>
      <c r="F36" s="65"/>
      <c r="G36" s="66"/>
      <c r="H36" s="67"/>
      <c r="I36" s="67"/>
      <c r="J36" s="63"/>
      <c r="K36" s="68"/>
      <c r="L36" s="69"/>
      <c r="M36" s="69"/>
      <c r="N36" s="65"/>
      <c r="O36" s="69"/>
      <c r="P36" s="65"/>
      <c r="Q36" s="65"/>
      <c r="R36" s="70"/>
      <c r="T36" s="71"/>
    </row>
    <row r="37" spans="1:39" s="105" customFormat="1" x14ac:dyDescent="0.25">
      <c r="A37" s="79"/>
      <c r="B37" s="54"/>
      <c r="C37" s="54"/>
      <c r="D37" s="55"/>
      <c r="E37" s="80"/>
      <c r="F37" s="80"/>
      <c r="G37" s="81"/>
      <c r="H37" s="82"/>
      <c r="I37" s="82"/>
      <c r="J37" s="83"/>
      <c r="K37" s="68"/>
      <c r="L37" s="84"/>
      <c r="M37" s="84"/>
      <c r="N37" s="82"/>
      <c r="O37" s="84"/>
      <c r="P37" s="82"/>
      <c r="Q37" s="82"/>
      <c r="R37" s="58"/>
      <c r="S37" s="181"/>
      <c r="T37" s="111"/>
    </row>
    <row r="38" spans="1:39" s="105" customFormat="1" x14ac:dyDescent="0.25">
      <c r="A38" s="79"/>
      <c r="B38" s="54"/>
      <c r="C38" s="54"/>
      <c r="D38" s="55"/>
      <c r="E38" s="80"/>
      <c r="F38" s="80"/>
      <c r="G38" s="81"/>
      <c r="H38" s="82"/>
      <c r="I38" s="82"/>
      <c r="J38" s="83"/>
      <c r="K38" s="68"/>
      <c r="L38" s="84"/>
      <c r="M38" s="84"/>
      <c r="N38" s="82"/>
      <c r="O38" s="84"/>
      <c r="P38" s="82"/>
      <c r="Q38" s="82"/>
      <c r="R38" s="58"/>
      <c r="S38" s="181"/>
      <c r="T38" s="111"/>
    </row>
    <row r="39" spans="1:39" s="105" customFormat="1" x14ac:dyDescent="0.25">
      <c r="A39" s="79"/>
      <c r="B39" s="54"/>
      <c r="C39" s="54"/>
      <c r="D39" s="55"/>
      <c r="E39" s="80"/>
      <c r="F39" s="80"/>
      <c r="G39" s="81"/>
      <c r="H39" s="82"/>
      <c r="I39" s="82"/>
      <c r="J39" s="83"/>
      <c r="K39" s="68"/>
      <c r="L39" s="84"/>
      <c r="M39" s="84"/>
      <c r="N39" s="82"/>
      <c r="O39" s="84"/>
      <c r="P39" s="82"/>
      <c r="Q39" s="82"/>
      <c r="R39" s="58"/>
      <c r="S39" s="181"/>
      <c r="T39" s="111"/>
      <c r="U39" s="112"/>
      <c r="W39" s="181"/>
      <c r="X39" s="181"/>
      <c r="Y39" s="181"/>
      <c r="Z39" s="181"/>
      <c r="AA39" s="181"/>
      <c r="AB39" s="181"/>
      <c r="AC39" s="181"/>
    </row>
    <row r="40" spans="1:39" s="105" customFormat="1" x14ac:dyDescent="0.25">
      <c r="A40" s="79"/>
      <c r="B40" s="54"/>
      <c r="C40" s="54"/>
      <c r="D40" s="55"/>
      <c r="E40" s="80"/>
      <c r="F40" s="80"/>
      <c r="G40" s="81"/>
      <c r="H40" s="82"/>
      <c r="I40" s="82"/>
      <c r="J40" s="83"/>
      <c r="K40" s="68"/>
      <c r="L40" s="84"/>
      <c r="M40" s="84"/>
      <c r="N40" s="82"/>
      <c r="O40" s="84"/>
      <c r="P40" s="82"/>
      <c r="Q40" s="82"/>
      <c r="R40" s="58"/>
      <c r="S40" s="181"/>
      <c r="T40" s="111"/>
      <c r="U40" s="112"/>
      <c r="W40" s="181"/>
      <c r="X40" s="181"/>
      <c r="Y40" s="181"/>
      <c r="Z40" s="181"/>
      <c r="AA40" s="181"/>
      <c r="AB40" s="181"/>
      <c r="AC40" s="181"/>
    </row>
    <row r="41" spans="1:39" s="112" customFormat="1" x14ac:dyDescent="0.25">
      <c r="A41" s="79"/>
      <c r="B41" s="54"/>
      <c r="C41" s="54"/>
      <c r="D41" s="55"/>
      <c r="E41" s="80"/>
      <c r="F41" s="80"/>
      <c r="G41" s="81"/>
      <c r="H41" s="82"/>
      <c r="I41" s="82"/>
      <c r="J41" s="83"/>
      <c r="K41" s="68"/>
      <c r="L41" s="84"/>
      <c r="M41" s="84"/>
      <c r="N41" s="82"/>
      <c r="O41" s="84"/>
      <c r="P41" s="82"/>
      <c r="Q41" s="82"/>
      <c r="R41" s="58"/>
      <c r="S41" s="181"/>
      <c r="T41" s="111"/>
      <c r="V41" s="105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1"/>
      <c r="AM41" s="181"/>
    </row>
    <row r="42" spans="1:39" s="112" customFormat="1" x14ac:dyDescent="0.25">
      <c r="A42" s="79"/>
      <c r="B42" s="54"/>
      <c r="C42" s="54"/>
      <c r="D42" s="55"/>
      <c r="E42" s="80"/>
      <c r="F42" s="80"/>
      <c r="G42" s="81"/>
      <c r="H42" s="82"/>
      <c r="I42" s="82"/>
      <c r="J42" s="83"/>
      <c r="K42" s="68"/>
      <c r="L42" s="84"/>
      <c r="M42" s="84"/>
      <c r="N42" s="82"/>
      <c r="O42" s="84"/>
      <c r="P42" s="82"/>
      <c r="Q42" s="82"/>
      <c r="R42" s="58"/>
      <c r="S42" s="105"/>
      <c r="T42" s="111"/>
      <c r="U42" s="105"/>
      <c r="V42" s="105"/>
      <c r="W42" s="105"/>
      <c r="X42" s="105"/>
      <c r="Y42" s="105"/>
      <c r="Z42" s="105"/>
      <c r="AA42" s="105"/>
      <c r="AB42" s="105"/>
      <c r="AC42" s="105"/>
      <c r="AD42" s="181"/>
      <c r="AE42" s="181"/>
      <c r="AF42" s="181"/>
      <c r="AG42" s="181"/>
      <c r="AH42" s="181"/>
      <c r="AI42" s="181"/>
      <c r="AJ42" s="181"/>
      <c r="AK42" s="181"/>
      <c r="AL42" s="181"/>
      <c r="AM42" s="181"/>
    </row>
    <row r="43" spans="1:39" s="105" customFormat="1" x14ac:dyDescent="0.25">
      <c r="A43" s="79"/>
      <c r="B43" s="54"/>
      <c r="C43" s="54"/>
      <c r="D43" s="55"/>
      <c r="E43" s="80"/>
      <c r="F43" s="80"/>
      <c r="G43" s="81"/>
      <c r="H43" s="82"/>
      <c r="I43" s="82"/>
      <c r="J43" s="83"/>
      <c r="K43" s="68"/>
      <c r="L43" s="84"/>
      <c r="M43" s="84"/>
      <c r="N43" s="82"/>
      <c r="O43" s="84"/>
      <c r="P43" s="82"/>
      <c r="Q43" s="82"/>
      <c r="R43" s="58"/>
      <c r="S43" s="181"/>
      <c r="T43" s="111"/>
    </row>
    <row r="44" spans="1:39" s="105" customFormat="1" x14ac:dyDescent="0.25">
      <c r="A44" s="79"/>
      <c r="B44" s="54"/>
      <c r="C44" s="54"/>
      <c r="D44" s="55"/>
      <c r="E44" s="80"/>
      <c r="F44" s="80"/>
      <c r="G44" s="81"/>
      <c r="H44" s="82"/>
      <c r="I44" s="82"/>
      <c r="J44" s="83"/>
      <c r="K44" s="68"/>
      <c r="L44" s="84"/>
      <c r="M44" s="84"/>
      <c r="N44" s="82"/>
      <c r="O44" s="84"/>
      <c r="P44" s="82"/>
      <c r="Q44" s="82"/>
      <c r="R44" s="58"/>
      <c r="T44" s="111"/>
      <c r="U44" s="112"/>
      <c r="W44" s="112"/>
      <c r="X44" s="112"/>
      <c r="Y44" s="112"/>
      <c r="Z44" s="112"/>
      <c r="AA44" s="112"/>
      <c r="AB44" s="112"/>
      <c r="AC44" s="112"/>
    </row>
    <row r="45" spans="1:39" s="112" customFormat="1" x14ac:dyDescent="0.25">
      <c r="A45" s="79"/>
      <c r="B45" s="54"/>
      <c r="C45" s="57"/>
      <c r="D45" s="55"/>
      <c r="E45" s="80"/>
      <c r="F45" s="80"/>
      <c r="G45" s="81"/>
      <c r="H45" s="82"/>
      <c r="I45" s="82"/>
      <c r="J45" s="83"/>
      <c r="K45" s="68"/>
      <c r="L45" s="84"/>
      <c r="M45" s="84"/>
      <c r="N45" s="82"/>
      <c r="O45" s="84"/>
      <c r="P45" s="82"/>
      <c r="Q45" s="82"/>
      <c r="R45" s="58"/>
      <c r="S45" s="181"/>
      <c r="T45" s="111"/>
      <c r="U45" s="105"/>
      <c r="V45" s="105"/>
      <c r="W45" s="105"/>
      <c r="X45" s="105"/>
      <c r="Y45" s="105"/>
      <c r="Z45" s="105"/>
      <c r="AA45" s="105"/>
      <c r="AB45" s="105"/>
      <c r="AC45" s="105"/>
    </row>
    <row r="46" spans="1:39" s="105" customFormat="1" x14ac:dyDescent="0.25">
      <c r="A46" s="79"/>
      <c r="B46" s="54"/>
      <c r="C46" s="54"/>
      <c r="D46" s="55"/>
      <c r="E46" s="80"/>
      <c r="F46" s="80"/>
      <c r="G46" s="81"/>
      <c r="H46" s="82"/>
      <c r="I46" s="82"/>
      <c r="J46" s="83"/>
      <c r="K46" s="68"/>
      <c r="L46" s="84"/>
      <c r="M46" s="84"/>
      <c r="N46" s="82"/>
      <c r="O46" s="84"/>
      <c r="P46" s="82"/>
      <c r="Q46" s="82"/>
      <c r="R46" s="58"/>
      <c r="T46" s="111"/>
      <c r="U46" s="112"/>
      <c r="W46" s="181"/>
      <c r="X46" s="181"/>
      <c r="Y46" s="181"/>
      <c r="Z46" s="181"/>
      <c r="AA46" s="181"/>
      <c r="AB46" s="181"/>
      <c r="AC46" s="181"/>
    </row>
    <row r="47" spans="1:39" s="112" customFormat="1" x14ac:dyDescent="0.25">
      <c r="A47" s="79"/>
      <c r="B47" s="54"/>
      <c r="C47" s="54"/>
      <c r="D47" s="55"/>
      <c r="E47" s="80"/>
      <c r="F47" s="80"/>
      <c r="G47" s="81"/>
      <c r="H47" s="82"/>
      <c r="I47" s="82"/>
      <c r="J47" s="83"/>
      <c r="K47" s="68"/>
      <c r="L47" s="84"/>
      <c r="M47" s="84"/>
      <c r="N47" s="82"/>
      <c r="O47" s="84"/>
      <c r="P47" s="82"/>
      <c r="Q47" s="82"/>
      <c r="R47" s="58"/>
      <c r="S47" s="105"/>
      <c r="T47" s="111"/>
      <c r="V47" s="105"/>
      <c r="W47" s="181"/>
      <c r="X47" s="181"/>
      <c r="Y47" s="181"/>
      <c r="Z47" s="181"/>
      <c r="AA47" s="181"/>
      <c r="AB47" s="181"/>
      <c r="AC47" s="181"/>
      <c r="AD47" s="181"/>
      <c r="AE47" s="181"/>
      <c r="AF47" s="181"/>
      <c r="AG47" s="181"/>
      <c r="AH47" s="181"/>
      <c r="AI47" s="181"/>
      <c r="AJ47" s="181"/>
      <c r="AK47" s="181"/>
      <c r="AL47" s="181"/>
      <c r="AM47" s="181"/>
    </row>
    <row r="48" spans="1:39" s="105" customFormat="1" x14ac:dyDescent="0.25">
      <c r="A48" s="79"/>
      <c r="B48" s="54"/>
      <c r="C48" s="54"/>
      <c r="D48" s="55"/>
      <c r="E48" s="80"/>
      <c r="F48" s="80"/>
      <c r="G48" s="81"/>
      <c r="H48" s="82"/>
      <c r="I48" s="82"/>
      <c r="J48" s="83"/>
      <c r="K48" s="68"/>
      <c r="L48" s="84"/>
      <c r="M48" s="84"/>
      <c r="N48" s="82"/>
      <c r="O48" s="84"/>
      <c r="P48" s="82"/>
      <c r="Q48" s="82"/>
      <c r="R48" s="58"/>
      <c r="S48" s="181"/>
      <c r="T48" s="111"/>
      <c r="U48" s="112"/>
      <c r="W48" s="181"/>
      <c r="X48" s="181"/>
      <c r="Y48" s="181"/>
      <c r="Z48" s="181"/>
      <c r="AA48" s="181"/>
      <c r="AB48" s="181"/>
      <c r="AC48" s="181"/>
    </row>
    <row r="49" spans="1:39" s="112" customFormat="1" x14ac:dyDescent="0.25">
      <c r="A49" s="79"/>
      <c r="B49" s="54"/>
      <c r="C49" s="54"/>
      <c r="D49" s="55"/>
      <c r="E49" s="80"/>
      <c r="F49" s="80"/>
      <c r="G49" s="81"/>
      <c r="H49" s="82"/>
      <c r="I49" s="82"/>
      <c r="J49" s="83"/>
      <c r="K49" s="68"/>
      <c r="L49" s="84"/>
      <c r="M49" s="84"/>
      <c r="N49" s="82"/>
      <c r="O49" s="84"/>
      <c r="P49" s="82"/>
      <c r="Q49" s="82"/>
      <c r="R49" s="58"/>
      <c r="S49" s="181"/>
      <c r="T49" s="111"/>
      <c r="U49" s="105"/>
      <c r="V49" s="105"/>
      <c r="W49" s="105"/>
      <c r="X49" s="105"/>
      <c r="Y49" s="105"/>
      <c r="Z49" s="105"/>
      <c r="AA49" s="105"/>
      <c r="AB49" s="105"/>
      <c r="AC49" s="105"/>
      <c r="AD49" s="181"/>
      <c r="AE49" s="181"/>
      <c r="AF49" s="181"/>
      <c r="AG49" s="181"/>
      <c r="AH49" s="181"/>
      <c r="AI49" s="181"/>
      <c r="AJ49" s="181"/>
      <c r="AK49" s="181"/>
      <c r="AL49" s="181"/>
      <c r="AM49" s="181"/>
    </row>
    <row r="50" spans="1:39" s="105" customFormat="1" x14ac:dyDescent="0.25">
      <c r="A50" s="79"/>
      <c r="B50" s="54"/>
      <c r="C50" s="54"/>
      <c r="D50" s="55"/>
      <c r="E50" s="80"/>
      <c r="F50" s="80"/>
      <c r="G50" s="81"/>
      <c r="H50" s="82"/>
      <c r="I50" s="82"/>
      <c r="J50" s="83"/>
      <c r="K50" s="68"/>
      <c r="L50" s="84"/>
      <c r="M50" s="84"/>
      <c r="N50" s="82"/>
      <c r="O50" s="84"/>
      <c r="P50" s="82"/>
      <c r="Q50" s="82"/>
      <c r="R50" s="107"/>
      <c r="S50" s="181"/>
      <c r="T50" s="111"/>
      <c r="V50" s="181"/>
    </row>
    <row r="51" spans="1:39" s="112" customFormat="1" hidden="1" x14ac:dyDescent="0.25">
      <c r="A51" s="79"/>
      <c r="B51" s="54"/>
      <c r="C51" s="54"/>
      <c r="D51" s="55"/>
      <c r="E51" s="80"/>
      <c r="F51" s="80"/>
      <c r="G51" s="81"/>
      <c r="H51" s="82"/>
      <c r="I51" s="82"/>
      <c r="J51" s="83"/>
      <c r="K51" s="68"/>
      <c r="L51" s="84"/>
      <c r="M51" s="84"/>
      <c r="N51" s="82"/>
      <c r="O51" s="84"/>
      <c r="P51" s="82"/>
      <c r="Q51" s="82"/>
      <c r="R51" s="58"/>
      <c r="S51" s="181"/>
      <c r="T51" s="111"/>
      <c r="V51" s="181"/>
      <c r="W51" s="181"/>
      <c r="X51" s="181"/>
      <c r="Y51" s="181"/>
      <c r="Z51" s="181"/>
      <c r="AA51" s="181"/>
      <c r="AB51" s="181"/>
      <c r="AC51" s="181"/>
      <c r="AD51" s="181"/>
      <c r="AE51" s="181"/>
      <c r="AF51" s="181"/>
      <c r="AG51" s="181"/>
      <c r="AH51" s="181"/>
      <c r="AI51" s="181"/>
      <c r="AJ51" s="181"/>
      <c r="AK51" s="181"/>
      <c r="AL51" s="181"/>
      <c r="AM51" s="181"/>
    </row>
    <row r="52" spans="1:39" s="105" customFormat="1" x14ac:dyDescent="0.25">
      <c r="A52" s="79"/>
      <c r="B52" s="54"/>
      <c r="C52" s="54"/>
      <c r="D52" s="64"/>
      <c r="E52" s="88"/>
      <c r="F52" s="88"/>
      <c r="G52" s="81"/>
      <c r="H52" s="82"/>
      <c r="I52" s="82"/>
      <c r="J52" s="83"/>
      <c r="K52" s="68"/>
      <c r="L52" s="109"/>
      <c r="M52" s="109"/>
      <c r="N52" s="88"/>
      <c r="O52" s="109"/>
      <c r="P52" s="88"/>
      <c r="Q52" s="88"/>
      <c r="R52" s="58"/>
      <c r="S52" s="181"/>
      <c r="T52" s="111"/>
      <c r="U52" s="112"/>
      <c r="V52" s="181"/>
      <c r="W52" s="112"/>
      <c r="X52" s="112"/>
      <c r="Y52" s="112"/>
      <c r="Z52" s="112"/>
      <c r="AA52" s="112"/>
      <c r="AB52" s="112"/>
      <c r="AC52" s="112"/>
    </row>
    <row r="53" spans="1:39" s="112" customFormat="1" x14ac:dyDescent="0.3">
      <c r="A53" s="79"/>
      <c r="B53" s="54"/>
      <c r="C53" s="54"/>
      <c r="D53" s="55"/>
      <c r="E53" s="80"/>
      <c r="F53" s="80"/>
      <c r="G53" s="81"/>
      <c r="H53" s="82"/>
      <c r="I53" s="82"/>
      <c r="J53" s="83"/>
      <c r="K53" s="68"/>
      <c r="L53" s="84"/>
      <c r="M53" s="84"/>
      <c r="N53" s="82"/>
      <c r="O53" s="84"/>
      <c r="P53" s="82"/>
      <c r="Q53" s="82"/>
      <c r="R53" s="58"/>
      <c r="S53" s="181"/>
      <c r="T53" s="111"/>
      <c r="U53" s="220"/>
      <c r="V53" s="181"/>
      <c r="W53" s="181"/>
      <c r="X53" s="181"/>
      <c r="Y53" s="181"/>
      <c r="Z53" s="181"/>
      <c r="AA53" s="181"/>
      <c r="AB53" s="181"/>
      <c r="AC53" s="181"/>
      <c r="AD53" s="181"/>
      <c r="AE53" s="181"/>
      <c r="AF53" s="181"/>
      <c r="AG53" s="181"/>
      <c r="AH53" s="181"/>
      <c r="AI53" s="181"/>
      <c r="AJ53" s="181"/>
      <c r="AK53" s="181"/>
      <c r="AL53" s="181"/>
      <c r="AM53" s="181"/>
    </row>
    <row r="54" spans="1:39" s="216" customFormat="1" x14ac:dyDescent="0.25">
      <c r="A54" s="79"/>
      <c r="B54" s="54"/>
      <c r="C54" s="63"/>
      <c r="D54" s="55"/>
      <c r="E54" s="88"/>
      <c r="F54" s="88"/>
      <c r="G54" s="66"/>
      <c r="H54" s="82"/>
      <c r="I54" s="82"/>
      <c r="J54" s="83"/>
      <c r="K54" s="68"/>
      <c r="L54" s="69"/>
      <c r="M54" s="69"/>
      <c r="N54" s="65"/>
      <c r="O54" s="69"/>
      <c r="P54" s="65"/>
      <c r="Q54" s="65"/>
      <c r="R54" s="70"/>
      <c r="S54" s="105"/>
      <c r="T54" s="71"/>
      <c r="U54" s="105"/>
      <c r="V54" s="105"/>
      <c r="W54" s="105"/>
      <c r="X54" s="105"/>
      <c r="Y54" s="105"/>
      <c r="Z54" s="105"/>
      <c r="AA54" s="105"/>
      <c r="AB54" s="105"/>
      <c r="AC54" s="105"/>
      <c r="AD54" s="215"/>
      <c r="AE54" s="215"/>
      <c r="AF54" s="215"/>
      <c r="AG54" s="215"/>
      <c r="AH54" s="215"/>
      <c r="AI54" s="215"/>
      <c r="AJ54" s="215"/>
      <c r="AK54" s="215"/>
      <c r="AL54" s="215"/>
      <c r="AM54" s="215"/>
    </row>
    <row r="55" spans="1:39" s="112" customFormat="1" x14ac:dyDescent="0.3">
      <c r="A55" s="79"/>
      <c r="B55" s="113"/>
      <c r="C55" s="113"/>
      <c r="D55" s="114"/>
      <c r="E55" s="116"/>
      <c r="F55" s="116"/>
      <c r="G55" s="117"/>
      <c r="H55" s="118"/>
      <c r="I55" s="118"/>
      <c r="J55" s="119"/>
      <c r="K55" s="120"/>
      <c r="L55" s="121"/>
      <c r="M55" s="121"/>
      <c r="N55" s="118"/>
      <c r="O55" s="121"/>
      <c r="P55" s="118"/>
      <c r="Q55" s="118"/>
      <c r="R55" s="122"/>
      <c r="S55" s="215"/>
      <c r="T55" s="218"/>
      <c r="U55" s="219"/>
      <c r="V55" s="215"/>
      <c r="W55" s="215"/>
      <c r="X55" s="215"/>
      <c r="Y55" s="215"/>
      <c r="Z55" s="215"/>
      <c r="AA55" s="215"/>
      <c r="AB55" s="215"/>
      <c r="AC55" s="215"/>
      <c r="AD55" s="181"/>
      <c r="AE55" s="181"/>
      <c r="AF55" s="181"/>
      <c r="AG55" s="181"/>
      <c r="AH55" s="181"/>
      <c r="AI55" s="181"/>
      <c r="AJ55" s="181"/>
      <c r="AK55" s="181"/>
      <c r="AL55" s="181"/>
      <c r="AM55" s="181"/>
    </row>
    <row r="56" spans="1:39" s="112" customFormat="1" x14ac:dyDescent="0.25">
      <c r="A56" s="79"/>
      <c r="B56" s="54"/>
      <c r="C56" s="63"/>
      <c r="D56" s="55"/>
      <c r="E56" s="88"/>
      <c r="F56" s="88"/>
      <c r="G56" s="66"/>
      <c r="H56" s="82"/>
      <c r="I56" s="82"/>
      <c r="J56" s="83"/>
      <c r="K56" s="68"/>
      <c r="L56" s="69"/>
      <c r="M56" s="69"/>
      <c r="N56" s="65"/>
      <c r="O56" s="104"/>
      <c r="P56" s="65"/>
      <c r="Q56" s="65"/>
      <c r="R56" s="70"/>
      <c r="S56" s="105"/>
      <c r="T56" s="71"/>
      <c r="U56" s="105"/>
      <c r="V56" s="105"/>
      <c r="W56" s="105"/>
      <c r="X56" s="105"/>
      <c r="Y56" s="105"/>
      <c r="Z56" s="105"/>
      <c r="AA56" s="105"/>
      <c r="AB56" s="105"/>
      <c r="AC56" s="105"/>
      <c r="AD56" s="181"/>
      <c r="AE56" s="181"/>
      <c r="AF56" s="181"/>
      <c r="AG56" s="181"/>
      <c r="AH56" s="181"/>
      <c r="AI56" s="181"/>
      <c r="AJ56" s="181"/>
      <c r="AK56" s="181"/>
      <c r="AL56" s="181"/>
      <c r="AM56" s="181"/>
    </row>
    <row r="57" spans="1:39" s="105" customFormat="1" x14ac:dyDescent="0.25">
      <c r="A57" s="62"/>
      <c r="B57" s="63"/>
      <c r="C57" s="63"/>
      <c r="D57" s="64"/>
      <c r="E57" s="65"/>
      <c r="F57" s="65"/>
      <c r="G57" s="66"/>
      <c r="H57" s="67"/>
      <c r="I57" s="67"/>
      <c r="J57" s="63"/>
      <c r="K57" s="68"/>
      <c r="L57" s="69"/>
      <c r="M57" s="69"/>
      <c r="N57" s="65"/>
      <c r="O57" s="69"/>
      <c r="P57" s="65"/>
      <c r="Q57" s="65"/>
      <c r="R57" s="70"/>
      <c r="T57" s="71"/>
    </row>
    <row r="58" spans="1:39" s="105" customFormat="1" x14ac:dyDescent="0.25">
      <c r="A58" s="62"/>
      <c r="B58" s="63"/>
      <c r="C58" s="63"/>
      <c r="D58" s="64"/>
      <c r="E58" s="65"/>
      <c r="F58" s="65"/>
      <c r="G58" s="66"/>
      <c r="H58" s="67"/>
      <c r="I58" s="67"/>
      <c r="J58" s="63"/>
      <c r="K58" s="68"/>
      <c r="L58" s="69"/>
      <c r="M58" s="69"/>
      <c r="N58" s="65"/>
      <c r="O58" s="69"/>
      <c r="P58" s="65"/>
      <c r="Q58" s="65"/>
      <c r="R58" s="70"/>
      <c r="T58" s="71"/>
    </row>
    <row r="59" spans="1:39" s="105" customFormat="1" x14ac:dyDescent="0.25">
      <c r="A59" s="62"/>
      <c r="B59" s="63"/>
      <c r="C59" s="63"/>
      <c r="D59" s="64"/>
      <c r="E59" s="65"/>
      <c r="F59" s="65"/>
      <c r="G59" s="66"/>
      <c r="H59" s="67"/>
      <c r="I59" s="67"/>
      <c r="J59" s="63"/>
      <c r="K59" s="68"/>
      <c r="L59" s="69"/>
      <c r="M59" s="69"/>
      <c r="N59" s="65"/>
      <c r="O59" s="69"/>
      <c r="P59" s="65"/>
      <c r="Q59" s="65"/>
      <c r="R59" s="70"/>
      <c r="T59" s="71"/>
    </row>
    <row r="60" spans="1:39" s="105" customFormat="1" x14ac:dyDescent="0.25">
      <c r="A60" s="62"/>
      <c r="B60" s="63"/>
      <c r="C60" s="63"/>
      <c r="D60" s="64"/>
      <c r="E60" s="65"/>
      <c r="F60" s="65"/>
      <c r="G60" s="66"/>
      <c r="H60" s="67"/>
      <c r="I60" s="67"/>
      <c r="J60" s="63"/>
      <c r="K60" s="68"/>
      <c r="L60" s="69"/>
      <c r="M60" s="69"/>
      <c r="N60" s="65"/>
      <c r="O60" s="69"/>
      <c r="P60" s="65"/>
      <c r="Q60" s="65"/>
      <c r="R60" s="70"/>
      <c r="T60" s="71"/>
    </row>
    <row r="61" spans="1:39" s="105" customFormat="1" x14ac:dyDescent="0.25">
      <c r="A61" s="79"/>
      <c r="B61" s="127"/>
      <c r="C61" s="54"/>
      <c r="D61" s="55"/>
      <c r="E61" s="80"/>
      <c r="F61" s="80"/>
      <c r="G61" s="81"/>
      <c r="H61" s="82"/>
      <c r="I61" s="82"/>
      <c r="J61" s="83"/>
      <c r="K61" s="68"/>
      <c r="L61" s="84"/>
      <c r="M61" s="84"/>
      <c r="N61" s="82"/>
      <c r="O61" s="84"/>
      <c r="P61" s="82"/>
      <c r="Q61" s="65"/>
      <c r="R61" s="58"/>
      <c r="S61" s="181"/>
      <c r="T61" s="111"/>
      <c r="U61" s="112"/>
      <c r="V61" s="181"/>
      <c r="W61" s="181"/>
      <c r="X61" s="181"/>
      <c r="Y61" s="181"/>
      <c r="Z61" s="181"/>
      <c r="AA61" s="181"/>
      <c r="AB61" s="181"/>
      <c r="AC61" s="181"/>
    </row>
    <row r="62" spans="1:39" s="105" customFormat="1" x14ac:dyDescent="0.25">
      <c r="A62" s="62"/>
      <c r="B62" s="63"/>
      <c r="C62" s="63"/>
      <c r="D62" s="64"/>
      <c r="E62" s="65"/>
      <c r="F62" s="65"/>
      <c r="G62" s="66"/>
      <c r="H62" s="67"/>
      <c r="I62" s="67"/>
      <c r="J62" s="63"/>
      <c r="K62" s="68"/>
      <c r="L62" s="69"/>
      <c r="M62" s="69"/>
      <c r="N62" s="65"/>
      <c r="O62" s="69"/>
      <c r="P62" s="65"/>
      <c r="Q62" s="65"/>
      <c r="R62" s="70"/>
      <c r="T62" s="71"/>
    </row>
    <row r="63" spans="1:39" s="105" customFormat="1" x14ac:dyDescent="0.25">
      <c r="A63" s="62"/>
      <c r="B63" s="63"/>
      <c r="C63" s="63"/>
      <c r="D63" s="64"/>
      <c r="E63" s="90"/>
      <c r="F63" s="90"/>
      <c r="G63" s="66"/>
      <c r="H63" s="67"/>
      <c r="I63" s="67"/>
      <c r="J63" s="63"/>
      <c r="K63" s="68"/>
      <c r="L63" s="91"/>
      <c r="M63" s="91"/>
      <c r="N63" s="67"/>
      <c r="O63" s="91"/>
      <c r="P63" s="67"/>
      <c r="Q63" s="67"/>
      <c r="R63" s="87"/>
      <c r="S63" s="217"/>
      <c r="T63" s="71"/>
    </row>
    <row r="64" spans="1:39" s="105" customFormat="1" x14ac:dyDescent="0.25">
      <c r="A64" s="62"/>
      <c r="B64" s="63"/>
      <c r="C64" s="63"/>
      <c r="D64" s="64"/>
      <c r="E64" s="65"/>
      <c r="F64" s="65"/>
      <c r="G64" s="66"/>
      <c r="H64" s="67"/>
      <c r="I64" s="67"/>
      <c r="J64" s="63"/>
      <c r="K64" s="68"/>
      <c r="L64" s="69"/>
      <c r="M64" s="69"/>
      <c r="N64" s="65"/>
      <c r="O64" s="69"/>
      <c r="P64" s="65"/>
      <c r="Q64" s="65"/>
      <c r="R64" s="70"/>
      <c r="T64" s="71"/>
    </row>
    <row r="65" spans="1:41" s="112" customFormat="1" x14ac:dyDescent="0.25">
      <c r="A65" s="62"/>
      <c r="B65" s="63"/>
      <c r="C65" s="63"/>
      <c r="D65" s="64"/>
      <c r="E65" s="65"/>
      <c r="F65" s="65"/>
      <c r="G65" s="66"/>
      <c r="H65" s="67"/>
      <c r="I65" s="67"/>
      <c r="J65" s="63"/>
      <c r="K65" s="68"/>
      <c r="L65" s="69"/>
      <c r="M65" s="69"/>
      <c r="N65" s="65"/>
      <c r="O65" s="69"/>
      <c r="P65" s="65"/>
      <c r="Q65" s="65"/>
      <c r="R65" s="70"/>
      <c r="S65" s="105"/>
      <c r="T65" s="71"/>
      <c r="U65" s="105"/>
      <c r="V65" s="105"/>
      <c r="W65" s="105"/>
      <c r="X65" s="105"/>
      <c r="Y65" s="105"/>
      <c r="Z65" s="105"/>
      <c r="AA65" s="105"/>
      <c r="AB65" s="105"/>
      <c r="AC65" s="105"/>
      <c r="AD65" s="181"/>
      <c r="AE65" s="181"/>
      <c r="AF65" s="181"/>
      <c r="AG65" s="181"/>
      <c r="AH65" s="181"/>
      <c r="AI65" s="181"/>
      <c r="AJ65" s="181"/>
      <c r="AK65" s="181"/>
      <c r="AL65" s="181"/>
      <c r="AM65" s="181"/>
    </row>
    <row r="66" spans="1:41" s="105" customFormat="1" x14ac:dyDescent="0.25">
      <c r="A66" s="62"/>
      <c r="B66" s="63"/>
      <c r="C66" s="63"/>
      <c r="D66" s="64"/>
      <c r="E66" s="65"/>
      <c r="F66" s="65"/>
      <c r="G66" s="66"/>
      <c r="H66" s="67"/>
      <c r="I66" s="67"/>
      <c r="J66" s="63"/>
      <c r="K66" s="68"/>
      <c r="L66" s="69"/>
      <c r="M66" s="69"/>
      <c r="N66" s="65"/>
      <c r="O66" s="69"/>
      <c r="P66" s="65"/>
      <c r="Q66" s="65"/>
      <c r="R66" s="70"/>
      <c r="T66" s="71"/>
      <c r="U66" s="112"/>
      <c r="W66" s="181"/>
      <c r="X66" s="181"/>
      <c r="Y66" s="181"/>
      <c r="Z66" s="181"/>
      <c r="AA66" s="181"/>
      <c r="AB66" s="181"/>
      <c r="AC66" s="181"/>
    </row>
    <row r="67" spans="1:41" s="112" customFormat="1" x14ac:dyDescent="0.25">
      <c r="A67" s="79"/>
      <c r="B67" s="54"/>
      <c r="C67" s="57"/>
      <c r="D67" s="55"/>
      <c r="E67" s="90"/>
      <c r="F67" s="90"/>
      <c r="G67" s="66"/>
      <c r="H67" s="67"/>
      <c r="I67" s="82"/>
      <c r="J67" s="63"/>
      <c r="K67" s="68"/>
      <c r="L67" s="91"/>
      <c r="M67" s="91"/>
      <c r="N67" s="67"/>
      <c r="O67" s="91"/>
      <c r="P67" s="67"/>
      <c r="Q67" s="67"/>
      <c r="R67" s="53"/>
      <c r="S67" s="53"/>
      <c r="T67" s="181"/>
      <c r="U67" s="181"/>
      <c r="V67" s="181"/>
      <c r="W67" s="181"/>
      <c r="X67" s="181"/>
      <c r="Y67" s="181"/>
      <c r="Z67" s="181"/>
      <c r="AA67" s="181"/>
      <c r="AB67" s="181"/>
      <c r="AC67" s="181"/>
      <c r="AD67" s="181"/>
      <c r="AE67" s="181"/>
      <c r="AF67" s="181"/>
      <c r="AG67" s="181"/>
      <c r="AH67" s="181"/>
      <c r="AI67" s="181"/>
      <c r="AJ67" s="181"/>
      <c r="AK67" s="181"/>
      <c r="AL67" s="181"/>
      <c r="AM67" s="181"/>
      <c r="AN67" s="181"/>
      <c r="AO67" s="181"/>
    </row>
    <row r="68" spans="1:41" s="105" customFormat="1" x14ac:dyDescent="0.25">
      <c r="A68" s="62"/>
      <c r="B68" s="126"/>
      <c r="C68" s="126"/>
      <c r="D68" s="64"/>
      <c r="E68" s="90"/>
      <c r="F68" s="90"/>
      <c r="G68" s="66"/>
      <c r="H68" s="82"/>
      <c r="I68" s="82"/>
      <c r="J68" s="83"/>
      <c r="K68" s="68"/>
      <c r="L68" s="91"/>
      <c r="M68" s="91"/>
      <c r="N68" s="67"/>
      <c r="O68" s="91"/>
      <c r="P68" s="67"/>
      <c r="Q68" s="67"/>
      <c r="R68" s="70"/>
      <c r="T68" s="71"/>
    </row>
    <row r="69" spans="1:41" s="105" customFormat="1" x14ac:dyDescent="0.25">
      <c r="A69" s="62"/>
      <c r="B69" s="63"/>
      <c r="C69" s="63"/>
      <c r="D69" s="64"/>
      <c r="E69" s="65"/>
      <c r="F69" s="65"/>
      <c r="G69" s="66"/>
      <c r="H69" s="67"/>
      <c r="I69" s="67"/>
      <c r="J69" s="63"/>
      <c r="K69" s="68"/>
      <c r="L69" s="69"/>
      <c r="M69" s="69"/>
      <c r="N69" s="65"/>
      <c r="O69" s="69"/>
      <c r="P69" s="65"/>
      <c r="Q69" s="65"/>
      <c r="R69" s="70"/>
      <c r="T69" s="71"/>
    </row>
    <row r="70" spans="1:41" s="105" customFormat="1" x14ac:dyDescent="0.25">
      <c r="A70" s="79"/>
      <c r="B70" s="54"/>
      <c r="C70" s="63"/>
      <c r="D70" s="55"/>
      <c r="E70" s="88"/>
      <c r="F70" s="88"/>
      <c r="G70" s="66"/>
      <c r="H70" s="82"/>
      <c r="I70" s="82"/>
      <c r="J70" s="83"/>
      <c r="K70" s="68"/>
      <c r="L70" s="68"/>
      <c r="M70" s="68"/>
      <c r="N70" s="82"/>
      <c r="O70" s="68"/>
      <c r="P70" s="82"/>
      <c r="Q70" s="82"/>
      <c r="R70" s="70"/>
      <c r="T70" s="71"/>
    </row>
    <row r="71" spans="1:41" s="112" customFormat="1" x14ac:dyDescent="0.25">
      <c r="A71" s="79"/>
      <c r="B71" s="54"/>
      <c r="C71" s="54"/>
      <c r="D71" s="55"/>
      <c r="E71" s="88"/>
      <c r="F71" s="88"/>
      <c r="G71" s="81"/>
      <c r="H71" s="82"/>
      <c r="I71" s="82"/>
      <c r="J71" s="54"/>
      <c r="K71" s="68"/>
      <c r="L71" s="84"/>
      <c r="M71" s="84"/>
      <c r="N71" s="82"/>
      <c r="O71" s="84"/>
      <c r="P71" s="82"/>
      <c r="Q71" s="82"/>
      <c r="R71" s="53"/>
      <c r="S71" s="53"/>
      <c r="T71" s="181"/>
      <c r="U71" s="181"/>
      <c r="V71" s="181"/>
      <c r="W71" s="181"/>
      <c r="X71" s="181"/>
      <c r="Y71" s="181"/>
      <c r="Z71" s="181"/>
      <c r="AA71" s="181"/>
      <c r="AB71" s="181"/>
      <c r="AC71" s="181"/>
      <c r="AD71" s="181"/>
      <c r="AE71" s="181"/>
      <c r="AF71" s="181"/>
      <c r="AG71" s="181"/>
      <c r="AH71" s="181"/>
      <c r="AI71" s="181"/>
      <c r="AJ71" s="181"/>
      <c r="AK71" s="181"/>
      <c r="AL71" s="181"/>
      <c r="AM71" s="181"/>
      <c r="AN71" s="181"/>
      <c r="AO71" s="181"/>
    </row>
    <row r="72" spans="1:41" s="112" customFormat="1" x14ac:dyDescent="0.25">
      <c r="A72" s="79"/>
      <c r="B72" s="54"/>
      <c r="C72" s="54"/>
      <c r="D72" s="55"/>
      <c r="E72" s="88"/>
      <c r="F72" s="88"/>
      <c r="G72" s="81"/>
      <c r="H72" s="82"/>
      <c r="I72" s="82"/>
      <c r="J72" s="54"/>
      <c r="K72" s="68"/>
      <c r="L72" s="84"/>
      <c r="M72" s="84"/>
      <c r="N72" s="82"/>
      <c r="O72" s="84"/>
      <c r="P72" s="82"/>
      <c r="Q72" s="82"/>
      <c r="R72" s="53"/>
      <c r="S72" s="53"/>
      <c r="T72" s="181"/>
      <c r="U72" s="181"/>
      <c r="V72" s="181"/>
      <c r="W72" s="181"/>
      <c r="X72" s="181"/>
      <c r="Y72" s="181"/>
      <c r="Z72" s="181"/>
      <c r="AA72" s="181"/>
      <c r="AB72" s="181"/>
      <c r="AC72" s="181"/>
      <c r="AD72" s="181"/>
      <c r="AE72" s="181"/>
      <c r="AF72" s="181"/>
      <c r="AG72" s="181"/>
      <c r="AH72" s="181"/>
      <c r="AI72" s="181"/>
      <c r="AJ72" s="181"/>
      <c r="AK72" s="181"/>
      <c r="AL72" s="181"/>
      <c r="AM72" s="181"/>
      <c r="AN72" s="181"/>
      <c r="AO72" s="181"/>
    </row>
    <row r="73" spans="1:41" s="105" customFormat="1" x14ac:dyDescent="0.25">
      <c r="A73" s="62"/>
      <c r="B73" s="63"/>
      <c r="C73" s="54"/>
      <c r="D73" s="55"/>
      <c r="E73" s="65"/>
      <c r="F73" s="88"/>
      <c r="G73" s="81"/>
      <c r="H73" s="82"/>
      <c r="I73" s="82"/>
      <c r="J73" s="83"/>
      <c r="K73" s="68"/>
      <c r="L73" s="109"/>
      <c r="M73" s="109"/>
      <c r="N73" s="88"/>
      <c r="O73" s="137"/>
      <c r="P73" s="88"/>
      <c r="Q73" s="88"/>
      <c r="R73" s="70"/>
      <c r="S73" s="181"/>
      <c r="T73" s="111"/>
      <c r="V73" s="181"/>
    </row>
    <row r="74" spans="1:41" s="112" customFormat="1" x14ac:dyDescent="0.25">
      <c r="A74" s="79"/>
      <c r="B74" s="54"/>
      <c r="C74" s="54"/>
      <c r="D74" s="55"/>
      <c r="E74" s="88"/>
      <c r="F74" s="88"/>
      <c r="G74" s="81"/>
      <c r="H74" s="82"/>
      <c r="I74" s="82"/>
      <c r="J74" s="54"/>
      <c r="K74" s="68"/>
      <c r="L74" s="84"/>
      <c r="M74" s="84"/>
      <c r="N74" s="82"/>
      <c r="O74" s="84"/>
      <c r="P74" s="82"/>
      <c r="Q74" s="82"/>
      <c r="R74" s="53"/>
      <c r="S74" s="53"/>
      <c r="T74" s="181"/>
      <c r="U74" s="181"/>
      <c r="V74" s="181"/>
      <c r="W74" s="181"/>
      <c r="X74" s="181"/>
      <c r="Y74" s="181"/>
      <c r="Z74" s="181"/>
      <c r="AA74" s="181"/>
      <c r="AB74" s="181"/>
      <c r="AC74" s="181"/>
      <c r="AD74" s="181"/>
      <c r="AE74" s="181"/>
      <c r="AF74" s="181"/>
      <c r="AG74" s="181"/>
      <c r="AH74" s="181"/>
      <c r="AI74" s="181"/>
      <c r="AJ74" s="181"/>
      <c r="AK74" s="181"/>
      <c r="AL74" s="181"/>
      <c r="AM74" s="181"/>
      <c r="AN74" s="181"/>
      <c r="AO74" s="181"/>
    </row>
    <row r="75" spans="1:41" s="112" customFormat="1" x14ac:dyDescent="0.25">
      <c r="A75" s="79"/>
      <c r="B75" s="54"/>
      <c r="C75" s="54"/>
      <c r="D75" s="55"/>
      <c r="E75" s="88"/>
      <c r="F75" s="88"/>
      <c r="G75" s="81"/>
      <c r="H75" s="82"/>
      <c r="I75" s="82"/>
      <c r="J75" s="54"/>
      <c r="K75" s="68"/>
      <c r="L75" s="84"/>
      <c r="M75" s="84"/>
      <c r="N75" s="82"/>
      <c r="O75" s="84"/>
      <c r="P75" s="82"/>
      <c r="Q75" s="82"/>
      <c r="R75" s="53"/>
      <c r="S75" s="53"/>
      <c r="T75" s="181"/>
      <c r="U75" s="181"/>
      <c r="V75" s="181"/>
      <c r="W75" s="181"/>
      <c r="X75" s="181"/>
      <c r="Y75" s="181"/>
      <c r="Z75" s="181"/>
      <c r="AA75" s="181"/>
      <c r="AB75" s="181"/>
      <c r="AC75" s="181"/>
      <c r="AD75" s="181"/>
      <c r="AE75" s="181"/>
      <c r="AF75" s="181"/>
      <c r="AG75" s="181"/>
      <c r="AH75" s="181"/>
      <c r="AI75" s="181"/>
      <c r="AJ75" s="181"/>
      <c r="AK75" s="181"/>
      <c r="AL75" s="181"/>
      <c r="AM75" s="181"/>
      <c r="AN75" s="181"/>
      <c r="AO75" s="181"/>
    </row>
    <row r="76" spans="1:41" s="112" customFormat="1" x14ac:dyDescent="0.25">
      <c r="A76" s="79"/>
      <c r="B76" s="54"/>
      <c r="C76" s="54"/>
      <c r="D76" s="55"/>
      <c r="E76" s="80"/>
      <c r="F76" s="80"/>
      <c r="G76" s="81"/>
      <c r="H76" s="82"/>
      <c r="I76" s="82"/>
      <c r="J76" s="83"/>
      <c r="K76" s="68"/>
      <c r="L76" s="84"/>
      <c r="M76" s="84"/>
      <c r="N76" s="82"/>
      <c r="O76" s="106"/>
      <c r="P76" s="82"/>
      <c r="Q76" s="82"/>
      <c r="R76" s="58"/>
      <c r="S76" s="181"/>
      <c r="T76" s="111"/>
      <c r="U76" s="105"/>
      <c r="V76" s="105"/>
      <c r="W76" s="105"/>
      <c r="X76" s="105"/>
      <c r="Y76" s="105"/>
      <c r="Z76" s="105"/>
      <c r="AA76" s="105"/>
      <c r="AB76" s="105"/>
      <c r="AC76" s="105"/>
      <c r="AD76" s="181"/>
      <c r="AE76" s="181"/>
      <c r="AF76" s="181"/>
      <c r="AG76" s="181"/>
      <c r="AH76" s="181"/>
      <c r="AI76" s="181"/>
      <c r="AJ76" s="181"/>
      <c r="AK76" s="181"/>
      <c r="AL76" s="181"/>
      <c r="AM76" s="181"/>
    </row>
    <row r="77" spans="1:41" s="112" customFormat="1" x14ac:dyDescent="0.25">
      <c r="A77" s="79"/>
      <c r="B77" s="54"/>
      <c r="C77" s="54"/>
      <c r="D77" s="55"/>
      <c r="E77" s="88"/>
      <c r="F77" s="88"/>
      <c r="G77" s="81"/>
      <c r="H77" s="82"/>
      <c r="I77" s="82"/>
      <c r="J77" s="54"/>
      <c r="K77" s="68"/>
      <c r="L77" s="84"/>
      <c r="M77" s="84"/>
      <c r="N77" s="82"/>
      <c r="O77" s="84"/>
      <c r="P77" s="82"/>
      <c r="Q77" s="82"/>
      <c r="R77" s="53"/>
      <c r="S77" s="53"/>
      <c r="T77" s="181"/>
      <c r="U77" s="181"/>
      <c r="V77" s="181"/>
      <c r="W77" s="181"/>
      <c r="X77" s="181"/>
      <c r="Y77" s="181"/>
      <c r="Z77" s="181"/>
      <c r="AA77" s="181"/>
      <c r="AB77" s="181"/>
      <c r="AC77" s="181"/>
      <c r="AD77" s="181"/>
      <c r="AE77" s="181"/>
      <c r="AF77" s="181"/>
      <c r="AG77" s="181"/>
      <c r="AH77" s="181"/>
      <c r="AI77" s="181"/>
      <c r="AJ77" s="181"/>
      <c r="AK77" s="181"/>
      <c r="AL77" s="181"/>
      <c r="AM77" s="181"/>
      <c r="AN77" s="181"/>
      <c r="AO77" s="181"/>
    </row>
    <row r="78" spans="1:41" s="105" customFormat="1" x14ac:dyDescent="0.25">
      <c r="A78" s="62"/>
      <c r="B78" s="63"/>
      <c r="C78" s="63"/>
      <c r="D78" s="64"/>
      <c r="E78" s="65"/>
      <c r="F78" s="65"/>
      <c r="G78" s="66"/>
      <c r="H78" s="67"/>
      <c r="I78" s="67"/>
      <c r="J78" s="63"/>
      <c r="K78" s="68"/>
      <c r="L78" s="69"/>
      <c r="M78" s="69"/>
      <c r="N78" s="65"/>
      <c r="O78" s="69"/>
      <c r="P78" s="65"/>
      <c r="Q78" s="65"/>
      <c r="R78" s="70"/>
      <c r="T78" s="71"/>
    </row>
    <row r="79" spans="1:41" s="112" customFormat="1" x14ac:dyDescent="0.25">
      <c r="A79" s="79"/>
      <c r="B79" s="54"/>
      <c r="C79" s="54"/>
      <c r="D79" s="55"/>
      <c r="E79" s="88"/>
      <c r="F79" s="88"/>
      <c r="G79" s="81"/>
      <c r="H79" s="82"/>
      <c r="I79" s="82"/>
      <c r="J79" s="54"/>
      <c r="K79" s="68"/>
      <c r="L79" s="84"/>
      <c r="M79" s="84"/>
      <c r="N79" s="82"/>
      <c r="O79" s="84"/>
      <c r="P79" s="82"/>
      <c r="Q79" s="82"/>
      <c r="R79" s="53"/>
      <c r="S79" s="53"/>
      <c r="T79" s="181"/>
      <c r="U79" s="181"/>
      <c r="V79" s="181"/>
      <c r="W79" s="181"/>
      <c r="X79" s="181"/>
      <c r="Y79" s="181"/>
      <c r="Z79" s="181"/>
      <c r="AA79" s="181"/>
      <c r="AB79" s="181"/>
      <c r="AC79" s="181"/>
      <c r="AD79" s="181"/>
      <c r="AE79" s="181"/>
      <c r="AF79" s="181"/>
      <c r="AG79" s="181"/>
      <c r="AH79" s="181"/>
      <c r="AI79" s="181"/>
      <c r="AJ79" s="181"/>
      <c r="AK79" s="181"/>
      <c r="AL79" s="181"/>
      <c r="AM79" s="181"/>
      <c r="AN79" s="181"/>
      <c r="AO79" s="181"/>
    </row>
    <row r="80" spans="1:41" s="105" customFormat="1" x14ac:dyDescent="0.25">
      <c r="A80" s="79"/>
      <c r="B80" s="54"/>
      <c r="C80" s="63"/>
      <c r="D80" s="55"/>
      <c r="E80" s="88"/>
      <c r="F80" s="88"/>
      <c r="G80" s="66"/>
      <c r="H80" s="82"/>
      <c r="I80" s="82"/>
      <c r="J80" s="83"/>
      <c r="K80" s="68"/>
      <c r="L80" s="69"/>
      <c r="M80" s="69"/>
      <c r="N80" s="65"/>
      <c r="O80" s="104"/>
      <c r="P80" s="65"/>
      <c r="Q80" s="65"/>
      <c r="R80" s="87"/>
      <c r="T80" s="71"/>
      <c r="U80" s="112"/>
      <c r="W80" s="181"/>
      <c r="X80" s="181"/>
      <c r="Y80" s="181"/>
      <c r="Z80" s="181"/>
      <c r="AA80" s="181"/>
      <c r="AB80" s="181"/>
      <c r="AC80" s="181"/>
    </row>
    <row r="81" spans="1:39" s="112" customFormat="1" x14ac:dyDescent="0.25">
      <c r="A81" s="79"/>
      <c r="B81" s="54"/>
      <c r="C81" s="63"/>
      <c r="D81" s="55"/>
      <c r="E81" s="88"/>
      <c r="F81" s="88"/>
      <c r="G81" s="66"/>
      <c r="H81" s="82"/>
      <c r="I81" s="82"/>
      <c r="J81" s="83"/>
      <c r="K81" s="68"/>
      <c r="L81" s="69"/>
      <c r="M81" s="69"/>
      <c r="N81" s="65"/>
      <c r="O81" s="104"/>
      <c r="P81" s="65"/>
      <c r="Q81" s="65"/>
      <c r="R81" s="87"/>
      <c r="S81" s="105"/>
      <c r="T81" s="71"/>
      <c r="V81" s="105"/>
      <c r="W81" s="181"/>
      <c r="X81" s="181"/>
      <c r="Y81" s="181"/>
      <c r="Z81" s="181"/>
      <c r="AA81" s="181"/>
      <c r="AB81" s="181"/>
      <c r="AC81" s="181"/>
      <c r="AD81" s="181"/>
      <c r="AE81" s="181"/>
      <c r="AF81" s="181"/>
      <c r="AG81" s="181"/>
      <c r="AH81" s="181"/>
      <c r="AI81" s="181"/>
      <c r="AJ81" s="181"/>
      <c r="AK81" s="181"/>
      <c r="AL81" s="181"/>
      <c r="AM81" s="181"/>
    </row>
    <row r="82" spans="1:39" s="112" customFormat="1" x14ac:dyDescent="0.25">
      <c r="A82" s="79"/>
      <c r="B82" s="54"/>
      <c r="C82" s="63"/>
      <c r="D82" s="55"/>
      <c r="E82" s="88"/>
      <c r="F82" s="88"/>
      <c r="G82" s="66"/>
      <c r="H82" s="82"/>
      <c r="I82" s="82"/>
      <c r="J82" s="83"/>
      <c r="K82" s="68"/>
      <c r="L82" s="69"/>
      <c r="M82" s="69"/>
      <c r="N82" s="65"/>
      <c r="O82" s="104"/>
      <c r="P82" s="65"/>
      <c r="Q82" s="65"/>
      <c r="R82" s="87"/>
      <c r="S82" s="105"/>
      <c r="T82" s="71"/>
      <c r="V82" s="105"/>
      <c r="W82" s="181"/>
      <c r="X82" s="181"/>
      <c r="Y82" s="181"/>
      <c r="Z82" s="181"/>
      <c r="AA82" s="181"/>
      <c r="AB82" s="181"/>
      <c r="AC82" s="181"/>
      <c r="AD82" s="181"/>
      <c r="AE82" s="181"/>
      <c r="AF82" s="181"/>
      <c r="AG82" s="181"/>
      <c r="AH82" s="181"/>
      <c r="AI82" s="181"/>
      <c r="AJ82" s="181"/>
      <c r="AK82" s="181"/>
      <c r="AL82" s="181"/>
      <c r="AM82" s="181"/>
    </row>
    <row r="83" spans="1:39" s="112" customFormat="1" x14ac:dyDescent="0.25">
      <c r="A83" s="79"/>
      <c r="B83" s="54"/>
      <c r="C83" s="63"/>
      <c r="D83" s="55"/>
      <c r="E83" s="88"/>
      <c r="F83" s="88"/>
      <c r="G83" s="66"/>
      <c r="H83" s="82"/>
      <c r="I83" s="82"/>
      <c r="J83" s="83"/>
      <c r="K83" s="68"/>
      <c r="L83" s="69"/>
      <c r="M83" s="69"/>
      <c r="N83" s="65"/>
      <c r="O83" s="104"/>
      <c r="P83" s="65"/>
      <c r="Q83" s="65"/>
      <c r="R83" s="87"/>
      <c r="S83" s="105"/>
      <c r="T83" s="71"/>
      <c r="V83" s="105"/>
      <c r="W83" s="181"/>
      <c r="X83" s="181"/>
      <c r="Y83" s="181"/>
      <c r="Z83" s="181"/>
      <c r="AA83" s="181"/>
      <c r="AB83" s="181"/>
      <c r="AC83" s="181"/>
      <c r="AD83" s="181"/>
      <c r="AE83" s="181"/>
      <c r="AF83" s="181"/>
      <c r="AG83" s="181"/>
      <c r="AH83" s="181"/>
      <c r="AI83" s="181"/>
      <c r="AJ83" s="181"/>
      <c r="AK83" s="181"/>
      <c r="AL83" s="181"/>
      <c r="AM83" s="181"/>
    </row>
    <row r="84" spans="1:39" s="105" customFormat="1" x14ac:dyDescent="0.25">
      <c r="A84" s="62"/>
      <c r="B84" s="63"/>
      <c r="C84" s="63"/>
      <c r="D84" s="64"/>
      <c r="E84" s="65"/>
      <c r="F84" s="65"/>
      <c r="G84" s="66"/>
      <c r="H84" s="67"/>
      <c r="I84" s="67"/>
      <c r="J84" s="63"/>
      <c r="K84" s="68"/>
      <c r="L84" s="69"/>
      <c r="M84" s="69"/>
      <c r="N84" s="65"/>
      <c r="O84" s="69"/>
      <c r="P84" s="65"/>
      <c r="Q84" s="65"/>
      <c r="R84" s="70"/>
      <c r="T84" s="71"/>
    </row>
    <row r="85" spans="1:39" s="105" customFormat="1" x14ac:dyDescent="0.25">
      <c r="A85" s="79"/>
      <c r="B85" s="54"/>
      <c r="C85" s="54"/>
      <c r="D85" s="64"/>
      <c r="E85" s="88"/>
      <c r="F85" s="88"/>
      <c r="G85" s="81"/>
      <c r="H85" s="82"/>
      <c r="I85" s="82"/>
      <c r="J85" s="83"/>
      <c r="K85" s="68"/>
      <c r="L85" s="109"/>
      <c r="M85" s="109"/>
      <c r="N85" s="88"/>
      <c r="O85" s="109"/>
      <c r="P85" s="88"/>
      <c r="Q85" s="88"/>
      <c r="R85" s="58"/>
      <c r="S85" s="181"/>
      <c r="T85" s="111"/>
    </row>
    <row r="86" spans="1:39" s="112" customFormat="1" x14ac:dyDescent="0.25">
      <c r="A86" s="79"/>
      <c r="B86" s="54"/>
      <c r="C86" s="54"/>
      <c r="D86" s="55"/>
      <c r="E86" s="80"/>
      <c r="F86" s="80"/>
      <c r="G86" s="81"/>
      <c r="H86" s="82"/>
      <c r="I86" s="82"/>
      <c r="J86" s="83"/>
      <c r="K86" s="68"/>
      <c r="L86" s="84"/>
      <c r="M86" s="84"/>
      <c r="N86" s="82"/>
      <c r="O86" s="84"/>
      <c r="P86" s="82"/>
      <c r="Q86" s="82"/>
      <c r="R86" s="58"/>
      <c r="S86" s="105"/>
      <c r="T86" s="111"/>
      <c r="V86" s="105"/>
      <c r="W86" s="181"/>
      <c r="X86" s="181"/>
      <c r="Y86" s="181"/>
      <c r="Z86" s="181"/>
      <c r="AA86" s="181"/>
      <c r="AB86" s="181"/>
      <c r="AC86" s="181"/>
      <c r="AD86" s="181"/>
      <c r="AE86" s="181"/>
      <c r="AF86" s="181"/>
      <c r="AG86" s="181"/>
      <c r="AH86" s="181"/>
      <c r="AI86" s="181"/>
      <c r="AJ86" s="181"/>
      <c r="AK86" s="181"/>
      <c r="AL86" s="181"/>
      <c r="AM86" s="181"/>
    </row>
    <row r="87" spans="1:39" s="112" customFormat="1" x14ac:dyDescent="0.25">
      <c r="A87" s="62"/>
      <c r="B87" s="63"/>
      <c r="C87" s="57"/>
      <c r="D87" s="64"/>
      <c r="E87" s="65"/>
      <c r="F87" s="65"/>
      <c r="G87" s="66"/>
      <c r="H87" s="67"/>
      <c r="I87" s="67"/>
      <c r="J87" s="63"/>
      <c r="K87" s="68"/>
      <c r="L87" s="69"/>
      <c r="M87" s="69"/>
      <c r="N87" s="65"/>
      <c r="O87" s="69"/>
      <c r="P87" s="65"/>
      <c r="Q87" s="65"/>
      <c r="R87" s="70"/>
      <c r="S87" s="181"/>
      <c r="T87" s="71"/>
      <c r="V87" s="181"/>
      <c r="W87" s="181"/>
      <c r="X87" s="181"/>
      <c r="Y87" s="181"/>
      <c r="Z87" s="181"/>
      <c r="AA87" s="181"/>
      <c r="AB87" s="181"/>
      <c r="AC87" s="181"/>
      <c r="AD87" s="181"/>
      <c r="AE87" s="181"/>
      <c r="AF87" s="181"/>
      <c r="AG87" s="181"/>
      <c r="AH87" s="181"/>
      <c r="AI87" s="181"/>
      <c r="AJ87" s="181"/>
      <c r="AK87" s="181"/>
      <c r="AL87" s="181"/>
      <c r="AM87" s="181"/>
    </row>
    <row r="88" spans="1:39" s="112" customFormat="1" x14ac:dyDescent="0.25">
      <c r="A88" s="62"/>
      <c r="B88" s="63"/>
      <c r="C88" s="57"/>
      <c r="D88" s="64"/>
      <c r="E88" s="65"/>
      <c r="F88" s="65"/>
      <c r="G88" s="66"/>
      <c r="H88" s="67"/>
      <c r="I88" s="67"/>
      <c r="J88" s="63"/>
      <c r="K88" s="68"/>
      <c r="L88" s="69"/>
      <c r="M88" s="69"/>
      <c r="N88" s="65"/>
      <c r="O88" s="69"/>
      <c r="P88" s="65"/>
      <c r="Q88" s="65"/>
      <c r="R88" s="70"/>
      <c r="S88" s="181"/>
      <c r="T88" s="71"/>
      <c r="V88" s="181"/>
      <c r="W88" s="181"/>
      <c r="X88" s="181"/>
      <c r="Y88" s="181"/>
      <c r="Z88" s="181"/>
      <c r="AA88" s="181"/>
      <c r="AB88" s="181"/>
      <c r="AC88" s="181"/>
      <c r="AD88" s="181"/>
      <c r="AE88" s="181"/>
      <c r="AF88" s="181"/>
      <c r="AG88" s="181"/>
      <c r="AH88" s="181"/>
      <c r="AI88" s="181"/>
      <c r="AJ88" s="181"/>
      <c r="AK88" s="181"/>
      <c r="AL88" s="181"/>
      <c r="AM88" s="181"/>
    </row>
    <row r="89" spans="1:39" s="105" customFormat="1" x14ac:dyDescent="0.25">
      <c r="A89" s="62"/>
      <c r="B89" s="63"/>
      <c r="C89" s="63"/>
      <c r="D89" s="64"/>
      <c r="E89" s="65"/>
      <c r="F89" s="65"/>
      <c r="G89" s="66"/>
      <c r="H89" s="67"/>
      <c r="I89" s="67"/>
      <c r="J89" s="63"/>
      <c r="K89" s="68"/>
      <c r="L89" s="69"/>
      <c r="M89" s="69"/>
      <c r="N89" s="65"/>
      <c r="O89" s="69"/>
      <c r="P89" s="65"/>
      <c r="Q89" s="65"/>
      <c r="R89" s="70"/>
      <c r="T89" s="71"/>
      <c r="V89" s="181"/>
    </row>
    <row r="90" spans="1:39" s="105" customFormat="1" x14ac:dyDescent="0.25">
      <c r="A90" s="62"/>
      <c r="B90" s="63"/>
      <c r="C90" s="63"/>
      <c r="D90" s="64"/>
      <c r="E90" s="65"/>
      <c r="F90" s="65"/>
      <c r="G90" s="66"/>
      <c r="H90" s="67"/>
      <c r="I90" s="82"/>
      <c r="J90" s="63"/>
      <c r="K90" s="68"/>
      <c r="L90" s="69"/>
      <c r="M90" s="69"/>
      <c r="N90" s="65"/>
      <c r="O90" s="69"/>
      <c r="P90" s="65"/>
      <c r="Q90" s="65"/>
      <c r="R90" s="87"/>
      <c r="T90" s="71"/>
      <c r="U90" s="112"/>
      <c r="V90" s="181"/>
      <c r="W90" s="181"/>
      <c r="X90" s="181"/>
      <c r="Y90" s="181"/>
      <c r="Z90" s="181"/>
      <c r="AA90" s="181"/>
      <c r="AB90" s="181"/>
      <c r="AC90" s="181"/>
    </row>
    <row r="91" spans="1:39" s="105" customFormat="1" x14ac:dyDescent="0.25">
      <c r="A91" s="79"/>
      <c r="B91" s="54"/>
      <c r="C91" s="54"/>
      <c r="D91" s="55"/>
      <c r="E91" s="80"/>
      <c r="F91" s="80"/>
      <c r="G91" s="81"/>
      <c r="H91" s="82"/>
      <c r="I91" s="82"/>
      <c r="J91" s="83"/>
      <c r="K91" s="68"/>
      <c r="L91" s="84"/>
      <c r="M91" s="84"/>
      <c r="N91" s="82"/>
      <c r="O91" s="106"/>
      <c r="P91" s="82"/>
      <c r="Q91" s="82"/>
      <c r="R91" s="58"/>
      <c r="S91" s="181"/>
      <c r="T91" s="111"/>
    </row>
    <row r="92" spans="1:39" s="105" customFormat="1" x14ac:dyDescent="0.25">
      <c r="A92" s="79"/>
      <c r="B92" s="54"/>
      <c r="C92" s="54"/>
      <c r="D92" s="55"/>
      <c r="E92" s="80"/>
      <c r="F92" s="80"/>
      <c r="G92" s="81"/>
      <c r="H92" s="82"/>
      <c r="I92" s="82"/>
      <c r="J92" s="83"/>
      <c r="K92" s="68"/>
      <c r="L92" s="84"/>
      <c r="M92" s="84"/>
      <c r="N92" s="82"/>
      <c r="O92" s="106"/>
      <c r="P92" s="82"/>
      <c r="Q92" s="82"/>
      <c r="R92" s="58"/>
      <c r="S92" s="181"/>
      <c r="T92" s="111"/>
    </row>
    <row r="93" spans="1:39" s="105" customFormat="1" x14ac:dyDescent="0.25">
      <c r="A93" s="62"/>
      <c r="B93" s="63"/>
      <c r="C93" s="63"/>
      <c r="D93" s="64"/>
      <c r="E93" s="65"/>
      <c r="F93" s="65"/>
      <c r="G93" s="66"/>
      <c r="H93" s="67"/>
      <c r="I93" s="67"/>
      <c r="J93" s="63"/>
      <c r="K93" s="68"/>
      <c r="L93" s="69"/>
      <c r="M93" s="69"/>
      <c r="N93" s="65"/>
      <c r="O93" s="69"/>
      <c r="P93" s="65"/>
      <c r="Q93" s="65"/>
      <c r="R93" s="70"/>
      <c r="T93" s="71"/>
    </row>
    <row r="94" spans="1:39" s="112" customFormat="1" x14ac:dyDescent="0.25">
      <c r="A94" s="79"/>
      <c r="B94" s="54"/>
      <c r="C94" s="54"/>
      <c r="D94" s="55"/>
      <c r="E94" s="80"/>
      <c r="F94" s="80"/>
      <c r="G94" s="81"/>
      <c r="H94" s="82"/>
      <c r="I94" s="82"/>
      <c r="J94" s="83"/>
      <c r="K94" s="68"/>
      <c r="L94" s="84"/>
      <c r="M94" s="84"/>
      <c r="N94" s="82"/>
      <c r="O94" s="84"/>
      <c r="P94" s="82"/>
      <c r="Q94" s="82"/>
      <c r="R94" s="58"/>
      <c r="S94" s="105"/>
      <c r="T94" s="71"/>
      <c r="V94" s="181"/>
      <c r="W94" s="181"/>
      <c r="X94" s="181"/>
      <c r="Y94" s="181"/>
      <c r="Z94" s="181"/>
      <c r="AA94" s="181"/>
      <c r="AB94" s="181"/>
      <c r="AC94" s="181"/>
      <c r="AD94" s="181"/>
      <c r="AE94" s="181"/>
      <c r="AF94" s="181"/>
      <c r="AG94" s="181"/>
      <c r="AH94" s="181"/>
      <c r="AI94" s="181"/>
      <c r="AJ94" s="181"/>
      <c r="AK94" s="181"/>
      <c r="AL94" s="181"/>
      <c r="AM94" s="181"/>
    </row>
    <row r="95" spans="1:39" s="112" customFormat="1" x14ac:dyDescent="0.25">
      <c r="A95" s="79"/>
      <c r="B95" s="54"/>
      <c r="C95" s="54"/>
      <c r="D95" s="55"/>
      <c r="E95" s="80"/>
      <c r="F95" s="80"/>
      <c r="G95" s="81"/>
      <c r="H95" s="82"/>
      <c r="I95" s="82"/>
      <c r="J95" s="83"/>
      <c r="K95" s="68"/>
      <c r="L95" s="84"/>
      <c r="M95" s="84"/>
      <c r="N95" s="82"/>
      <c r="O95" s="84"/>
      <c r="P95" s="82"/>
      <c r="Q95" s="82"/>
      <c r="R95" s="58"/>
      <c r="S95" s="181"/>
      <c r="T95" s="111"/>
      <c r="V95" s="181"/>
      <c r="W95" s="181"/>
      <c r="X95" s="181"/>
      <c r="Y95" s="181"/>
      <c r="Z95" s="181"/>
      <c r="AA95" s="181"/>
      <c r="AB95" s="181"/>
      <c r="AC95" s="181"/>
      <c r="AD95" s="181"/>
      <c r="AE95" s="181"/>
      <c r="AF95" s="181"/>
      <c r="AG95" s="181"/>
      <c r="AH95" s="181"/>
      <c r="AI95" s="181"/>
      <c r="AJ95" s="181"/>
      <c r="AK95" s="181"/>
      <c r="AL95" s="181"/>
      <c r="AM95" s="181"/>
    </row>
    <row r="96" spans="1:39" s="105" customFormat="1" x14ac:dyDescent="0.25">
      <c r="A96" s="79"/>
      <c r="B96" s="54"/>
      <c r="C96" s="63"/>
      <c r="D96" s="64"/>
      <c r="E96" s="65"/>
      <c r="F96" s="65"/>
      <c r="G96" s="66"/>
      <c r="H96" s="67"/>
      <c r="I96" s="67"/>
      <c r="J96" s="63"/>
      <c r="K96" s="68"/>
      <c r="L96" s="69"/>
      <c r="M96" s="69"/>
      <c r="N96" s="65"/>
      <c r="O96" s="69"/>
      <c r="P96" s="65"/>
      <c r="Q96" s="65"/>
      <c r="R96" s="70"/>
      <c r="T96" s="71"/>
      <c r="V96" s="181"/>
      <c r="W96" s="181"/>
      <c r="X96" s="181"/>
      <c r="Y96" s="181"/>
      <c r="Z96" s="181"/>
      <c r="AA96" s="181"/>
      <c r="AB96" s="181"/>
      <c r="AC96" s="181"/>
      <c r="AD96" s="181"/>
    </row>
    <row r="97" spans="1:39" s="105" customFormat="1" x14ac:dyDescent="0.25">
      <c r="A97" s="79"/>
      <c r="B97" s="54"/>
      <c r="C97" s="63"/>
      <c r="D97" s="64"/>
      <c r="E97" s="65"/>
      <c r="F97" s="65"/>
      <c r="G97" s="66"/>
      <c r="H97" s="67"/>
      <c r="I97" s="67"/>
      <c r="J97" s="63"/>
      <c r="K97" s="68"/>
      <c r="L97" s="69"/>
      <c r="M97" s="69"/>
      <c r="N97" s="65"/>
      <c r="O97" s="69"/>
      <c r="P97" s="65"/>
      <c r="Q97" s="65"/>
      <c r="R97" s="70"/>
      <c r="T97" s="71"/>
      <c r="V97" s="181"/>
      <c r="W97" s="181"/>
      <c r="X97" s="181"/>
      <c r="Y97" s="181"/>
      <c r="Z97" s="181"/>
      <c r="AA97" s="181"/>
      <c r="AB97" s="181"/>
      <c r="AC97" s="181"/>
      <c r="AD97" s="181"/>
    </row>
    <row r="98" spans="1:39" s="105" customFormat="1" x14ac:dyDescent="0.25">
      <c r="A98" s="79"/>
      <c r="B98" s="54"/>
      <c r="C98" s="63"/>
      <c r="D98" s="64"/>
      <c r="E98" s="65"/>
      <c r="F98" s="65"/>
      <c r="G98" s="66"/>
      <c r="H98" s="67"/>
      <c r="I98" s="67"/>
      <c r="J98" s="63"/>
      <c r="K98" s="68"/>
      <c r="L98" s="69"/>
      <c r="M98" s="69"/>
      <c r="N98" s="65"/>
      <c r="O98" s="69"/>
      <c r="P98" s="65"/>
      <c r="Q98" s="65"/>
      <c r="R98" s="70"/>
      <c r="T98" s="71"/>
      <c r="V98" s="181"/>
      <c r="W98" s="181"/>
      <c r="X98" s="181"/>
      <c r="Y98" s="181"/>
      <c r="Z98" s="181"/>
      <c r="AA98" s="181"/>
      <c r="AB98" s="181"/>
      <c r="AC98" s="181"/>
      <c r="AD98" s="181"/>
    </row>
    <row r="99" spans="1:39" s="105" customFormat="1" x14ac:dyDescent="0.25">
      <c r="A99" s="79"/>
      <c r="B99" s="54"/>
      <c r="C99" s="63"/>
      <c r="D99" s="64"/>
      <c r="E99" s="65"/>
      <c r="F99" s="65"/>
      <c r="G99" s="66"/>
      <c r="H99" s="67"/>
      <c r="I99" s="67"/>
      <c r="J99" s="63"/>
      <c r="K99" s="68"/>
      <c r="L99" s="69"/>
      <c r="M99" s="69"/>
      <c r="N99" s="65"/>
      <c r="O99" s="69"/>
      <c r="P99" s="65"/>
      <c r="Q99" s="65"/>
      <c r="R99" s="70"/>
      <c r="T99" s="71"/>
      <c r="V99" s="181"/>
      <c r="W99" s="181"/>
      <c r="X99" s="181"/>
      <c r="Y99" s="181"/>
      <c r="Z99" s="181"/>
      <c r="AA99" s="181"/>
      <c r="AB99" s="181"/>
      <c r="AC99" s="181"/>
      <c r="AD99" s="181"/>
    </row>
    <row r="100" spans="1:39" s="105" customFormat="1" x14ac:dyDescent="0.25">
      <c r="A100" s="79"/>
      <c r="B100" s="54"/>
      <c r="C100" s="63"/>
      <c r="D100" s="64"/>
      <c r="E100" s="65"/>
      <c r="F100" s="65"/>
      <c r="G100" s="66"/>
      <c r="H100" s="67"/>
      <c r="I100" s="67"/>
      <c r="J100" s="63"/>
      <c r="K100" s="68"/>
      <c r="L100" s="69"/>
      <c r="M100" s="69"/>
      <c r="N100" s="65"/>
      <c r="O100" s="69"/>
      <c r="P100" s="65"/>
      <c r="Q100" s="65"/>
      <c r="R100" s="70"/>
      <c r="T100" s="71"/>
      <c r="V100" s="181"/>
      <c r="W100" s="181"/>
      <c r="X100" s="181"/>
      <c r="Y100" s="181"/>
      <c r="Z100" s="181"/>
      <c r="AA100" s="181"/>
      <c r="AB100" s="181"/>
      <c r="AC100" s="181"/>
      <c r="AD100" s="181"/>
    </row>
    <row r="101" spans="1:39" s="105" customFormat="1" x14ac:dyDescent="0.25">
      <c r="A101" s="79"/>
      <c r="B101" s="54"/>
      <c r="C101" s="63"/>
      <c r="D101" s="64"/>
      <c r="E101" s="65"/>
      <c r="F101" s="65"/>
      <c r="G101" s="66"/>
      <c r="H101" s="67"/>
      <c r="I101" s="67"/>
      <c r="J101" s="63"/>
      <c r="K101" s="68"/>
      <c r="L101" s="69"/>
      <c r="M101" s="69"/>
      <c r="N101" s="65"/>
      <c r="O101" s="69"/>
      <c r="P101" s="65"/>
      <c r="Q101" s="65"/>
      <c r="R101" s="70"/>
      <c r="T101" s="71"/>
      <c r="V101" s="181"/>
      <c r="W101" s="181"/>
      <c r="X101" s="181"/>
      <c r="Y101" s="181"/>
      <c r="Z101" s="181"/>
      <c r="AA101" s="181"/>
      <c r="AB101" s="181"/>
      <c r="AC101" s="181"/>
      <c r="AD101" s="181"/>
    </row>
    <row r="102" spans="1:39" s="112" customFormat="1" x14ac:dyDescent="0.25">
      <c r="A102" s="62"/>
      <c r="B102" s="63"/>
      <c r="C102" s="63"/>
      <c r="D102" s="64"/>
      <c r="E102" s="65"/>
      <c r="F102" s="65"/>
      <c r="G102" s="66"/>
      <c r="H102" s="67"/>
      <c r="I102" s="67"/>
      <c r="J102" s="63"/>
      <c r="K102" s="68"/>
      <c r="L102" s="69"/>
      <c r="M102" s="69"/>
      <c r="N102" s="65"/>
      <c r="O102" s="69"/>
      <c r="P102" s="65"/>
      <c r="Q102" s="65"/>
      <c r="R102" s="70"/>
      <c r="S102" s="105"/>
      <c r="T102" s="71"/>
      <c r="V102" s="181"/>
      <c r="W102" s="181"/>
      <c r="X102" s="181"/>
      <c r="Y102" s="181"/>
      <c r="Z102" s="181"/>
      <c r="AA102" s="181"/>
      <c r="AB102" s="181"/>
      <c r="AC102" s="181"/>
      <c r="AD102" s="181"/>
      <c r="AE102" s="181"/>
      <c r="AF102" s="181"/>
      <c r="AG102" s="181"/>
      <c r="AH102" s="181"/>
      <c r="AI102" s="181"/>
      <c r="AJ102" s="181"/>
      <c r="AK102" s="181"/>
      <c r="AL102" s="181"/>
      <c r="AM102" s="181"/>
    </row>
    <row r="103" spans="1:39" s="105" customFormat="1" x14ac:dyDescent="0.25">
      <c r="A103" s="62"/>
      <c r="B103" s="63"/>
      <c r="C103" s="63"/>
      <c r="D103" s="64"/>
      <c r="E103" s="65"/>
      <c r="F103" s="65"/>
      <c r="G103" s="66"/>
      <c r="H103" s="67"/>
      <c r="I103" s="67"/>
      <c r="J103" s="63"/>
      <c r="K103" s="68"/>
      <c r="L103" s="69"/>
      <c r="M103" s="69"/>
      <c r="N103" s="65"/>
      <c r="O103" s="69"/>
      <c r="P103" s="65"/>
      <c r="Q103" s="65"/>
      <c r="R103" s="70"/>
      <c r="T103" s="71"/>
    </row>
    <row r="104" spans="1:39" s="112" customFormat="1" x14ac:dyDescent="0.25">
      <c r="A104" s="62"/>
      <c r="B104" s="63"/>
      <c r="C104" s="63"/>
      <c r="D104" s="64"/>
      <c r="E104" s="65"/>
      <c r="F104" s="65"/>
      <c r="G104" s="66"/>
      <c r="H104" s="67"/>
      <c r="I104" s="67"/>
      <c r="J104" s="63"/>
      <c r="K104" s="68"/>
      <c r="L104" s="69"/>
      <c r="M104" s="69"/>
      <c r="N104" s="65"/>
      <c r="O104" s="69"/>
      <c r="P104" s="65"/>
      <c r="Q104" s="65"/>
      <c r="R104" s="70"/>
      <c r="S104" s="105"/>
      <c r="T104" s="71"/>
      <c r="V104" s="181"/>
      <c r="W104" s="181"/>
      <c r="X104" s="181"/>
      <c r="Y104" s="181"/>
      <c r="Z104" s="181"/>
      <c r="AA104" s="181"/>
      <c r="AB104" s="181"/>
      <c r="AC104" s="181"/>
      <c r="AD104" s="181"/>
      <c r="AE104" s="181"/>
      <c r="AF104" s="181"/>
      <c r="AG104" s="181"/>
      <c r="AH104" s="181"/>
      <c r="AI104" s="181"/>
      <c r="AJ104" s="181"/>
      <c r="AK104" s="181"/>
      <c r="AL104" s="181"/>
      <c r="AM104" s="181"/>
    </row>
    <row r="105" spans="1:39" s="112" customFormat="1" x14ac:dyDescent="0.25">
      <c r="A105" s="79"/>
      <c r="B105" s="54"/>
      <c r="C105" s="54"/>
      <c r="D105" s="55"/>
      <c r="E105" s="80"/>
      <c r="F105" s="80"/>
      <c r="G105" s="81"/>
      <c r="H105" s="82"/>
      <c r="I105" s="82"/>
      <c r="J105" s="83"/>
      <c r="K105" s="68"/>
      <c r="L105" s="84"/>
      <c r="M105" s="84"/>
      <c r="N105" s="82"/>
      <c r="O105" s="84"/>
      <c r="P105" s="82"/>
      <c r="Q105" s="82"/>
      <c r="R105" s="58"/>
      <c r="S105" s="181"/>
      <c r="T105" s="111"/>
      <c r="V105" s="181"/>
      <c r="W105" s="181"/>
      <c r="X105" s="181"/>
      <c r="Y105" s="181"/>
      <c r="Z105" s="181"/>
      <c r="AA105" s="181"/>
      <c r="AB105" s="181"/>
      <c r="AC105" s="181"/>
      <c r="AD105" s="181"/>
      <c r="AE105" s="181"/>
      <c r="AF105" s="181"/>
      <c r="AG105" s="181"/>
      <c r="AH105" s="181"/>
      <c r="AI105" s="181"/>
      <c r="AJ105" s="181"/>
      <c r="AK105" s="181"/>
      <c r="AL105" s="181"/>
      <c r="AM105" s="181"/>
    </row>
    <row r="106" spans="1:39" s="112" customFormat="1" x14ac:dyDescent="0.25">
      <c r="A106" s="79"/>
      <c r="B106" s="54"/>
      <c r="C106" s="54"/>
      <c r="D106" s="55"/>
      <c r="E106" s="80"/>
      <c r="F106" s="80"/>
      <c r="G106" s="81"/>
      <c r="H106" s="82"/>
      <c r="I106" s="82"/>
      <c r="J106" s="83"/>
      <c r="K106" s="68"/>
      <c r="L106" s="84"/>
      <c r="M106" s="84"/>
      <c r="N106" s="82"/>
      <c r="O106" s="84"/>
      <c r="P106" s="82"/>
      <c r="Q106" s="82"/>
      <c r="R106" s="58"/>
      <c r="S106" s="105"/>
      <c r="T106" s="71"/>
      <c r="V106" s="105"/>
      <c r="W106" s="105"/>
      <c r="X106" s="105"/>
      <c r="Y106" s="105"/>
      <c r="Z106" s="105"/>
      <c r="AA106" s="105"/>
      <c r="AB106" s="105"/>
      <c r="AC106" s="105"/>
      <c r="AD106" s="105"/>
      <c r="AE106" s="181"/>
      <c r="AF106" s="181"/>
      <c r="AG106" s="181"/>
      <c r="AH106" s="181"/>
      <c r="AI106" s="181"/>
      <c r="AJ106" s="181"/>
      <c r="AK106" s="181"/>
    </row>
    <row r="107" spans="1:39" s="112" customFormat="1" x14ac:dyDescent="0.25">
      <c r="A107" s="79"/>
      <c r="B107" s="54"/>
      <c r="C107" s="63"/>
      <c r="D107" s="64"/>
      <c r="E107" s="65"/>
      <c r="F107" s="65"/>
      <c r="G107" s="66"/>
      <c r="H107" s="82"/>
      <c r="I107" s="82"/>
      <c r="J107" s="63"/>
      <c r="K107" s="68"/>
      <c r="L107" s="69"/>
      <c r="M107" s="69"/>
      <c r="N107" s="65"/>
      <c r="O107" s="69"/>
      <c r="P107" s="65"/>
      <c r="Q107" s="65"/>
      <c r="R107" s="70"/>
      <c r="S107" s="105"/>
      <c r="T107" s="71"/>
      <c r="U107" s="105"/>
      <c r="V107" s="105"/>
      <c r="W107" s="105"/>
      <c r="X107" s="105"/>
      <c r="Y107" s="105"/>
      <c r="Z107" s="105"/>
      <c r="AA107" s="105"/>
      <c r="AB107" s="105"/>
      <c r="AC107" s="105"/>
      <c r="AD107" s="181"/>
      <c r="AE107" s="181"/>
      <c r="AF107" s="181"/>
      <c r="AG107" s="181"/>
      <c r="AH107" s="181"/>
      <c r="AI107" s="181"/>
      <c r="AJ107" s="181"/>
      <c r="AK107" s="181"/>
      <c r="AL107" s="181"/>
      <c r="AM107" s="181"/>
    </row>
    <row r="108" spans="1:39" s="112" customFormat="1" x14ac:dyDescent="0.25">
      <c r="A108" s="62"/>
      <c r="B108" s="63"/>
      <c r="C108" s="63"/>
      <c r="D108" s="64"/>
      <c r="E108" s="65"/>
      <c r="F108" s="65"/>
      <c r="G108" s="66"/>
      <c r="H108" s="67"/>
      <c r="I108" s="67"/>
      <c r="J108" s="63"/>
      <c r="K108" s="68"/>
      <c r="L108" s="69"/>
      <c r="M108" s="69"/>
      <c r="N108" s="65"/>
      <c r="O108" s="69"/>
      <c r="P108" s="65"/>
      <c r="Q108" s="65"/>
      <c r="R108" s="70"/>
      <c r="S108" s="105"/>
      <c r="T108" s="71"/>
      <c r="V108" s="181"/>
      <c r="W108" s="181"/>
      <c r="X108" s="181"/>
      <c r="Y108" s="181"/>
      <c r="Z108" s="181"/>
      <c r="AA108" s="181"/>
      <c r="AB108" s="181"/>
      <c r="AC108" s="181"/>
      <c r="AD108" s="181"/>
      <c r="AE108" s="181"/>
      <c r="AF108" s="181"/>
      <c r="AG108" s="181"/>
      <c r="AH108" s="181"/>
      <c r="AI108" s="181"/>
      <c r="AJ108" s="181"/>
      <c r="AK108" s="181"/>
      <c r="AL108" s="181"/>
      <c r="AM108" s="181"/>
    </row>
    <row r="109" spans="1:39" s="112" customFormat="1" x14ac:dyDescent="0.25">
      <c r="A109" s="79"/>
      <c r="B109" s="54"/>
      <c r="C109" s="63"/>
      <c r="D109" s="64"/>
      <c r="E109" s="65"/>
      <c r="F109" s="65"/>
      <c r="G109" s="66"/>
      <c r="H109" s="82"/>
      <c r="I109" s="82"/>
      <c r="J109" s="63"/>
      <c r="K109" s="68"/>
      <c r="L109" s="69"/>
      <c r="M109" s="69"/>
      <c r="N109" s="65"/>
      <c r="O109" s="69"/>
      <c r="P109" s="65"/>
      <c r="Q109" s="65"/>
      <c r="R109" s="70"/>
      <c r="S109" s="105"/>
      <c r="T109" s="71"/>
      <c r="U109" s="105"/>
      <c r="V109" s="105"/>
      <c r="W109" s="105"/>
      <c r="X109" s="105"/>
      <c r="Y109" s="105"/>
      <c r="Z109" s="105"/>
      <c r="AA109" s="105"/>
      <c r="AB109" s="105"/>
      <c r="AC109" s="105"/>
      <c r="AD109" s="181"/>
      <c r="AE109" s="181"/>
      <c r="AF109" s="181"/>
      <c r="AG109" s="181"/>
      <c r="AH109" s="181"/>
      <c r="AI109" s="181"/>
      <c r="AJ109" s="181"/>
      <c r="AK109" s="181"/>
      <c r="AL109" s="181"/>
      <c r="AM109" s="181"/>
    </row>
    <row r="110" spans="1:39" s="112" customFormat="1" x14ac:dyDescent="0.25">
      <c r="A110" s="79"/>
      <c r="B110" s="54"/>
      <c r="C110" s="54"/>
      <c r="D110" s="55"/>
      <c r="E110" s="80"/>
      <c r="F110" s="80"/>
      <c r="G110" s="81"/>
      <c r="H110" s="82"/>
      <c r="I110" s="82"/>
      <c r="J110" s="83"/>
      <c r="K110" s="68"/>
      <c r="L110" s="84"/>
      <c r="M110" s="84"/>
      <c r="N110" s="82"/>
      <c r="O110" s="84"/>
      <c r="P110" s="82"/>
      <c r="Q110" s="82"/>
      <c r="R110" s="58"/>
      <c r="S110" s="181"/>
      <c r="T110" s="111"/>
      <c r="U110" s="105"/>
      <c r="V110" s="181"/>
      <c r="W110" s="105"/>
      <c r="X110" s="105"/>
      <c r="Y110" s="105"/>
      <c r="Z110" s="105"/>
      <c r="AA110" s="105"/>
      <c r="AB110" s="105"/>
      <c r="AC110" s="105"/>
      <c r="AD110" s="181"/>
      <c r="AE110" s="181"/>
      <c r="AF110" s="181"/>
      <c r="AG110" s="181"/>
      <c r="AH110" s="181"/>
      <c r="AI110" s="181"/>
      <c r="AJ110" s="181"/>
      <c r="AK110" s="181"/>
      <c r="AL110" s="181"/>
      <c r="AM110" s="181"/>
    </row>
    <row r="111" spans="1:39" s="112" customFormat="1" x14ac:dyDescent="0.25">
      <c r="A111" s="62"/>
      <c r="B111" s="63"/>
      <c r="C111" s="63"/>
      <c r="D111" s="64"/>
      <c r="E111" s="65"/>
      <c r="F111" s="65"/>
      <c r="G111" s="66"/>
      <c r="H111" s="67"/>
      <c r="I111" s="67"/>
      <c r="J111" s="63"/>
      <c r="K111" s="68"/>
      <c r="L111" s="69"/>
      <c r="M111" s="69"/>
      <c r="N111" s="65"/>
      <c r="O111" s="69"/>
      <c r="P111" s="65"/>
      <c r="Q111" s="65"/>
      <c r="R111" s="70"/>
      <c r="S111" s="181"/>
      <c r="T111" s="71"/>
      <c r="V111" s="181"/>
      <c r="W111" s="181"/>
      <c r="X111" s="181"/>
      <c r="Y111" s="181"/>
      <c r="Z111" s="181"/>
      <c r="AA111" s="181"/>
      <c r="AB111" s="181"/>
      <c r="AC111" s="181"/>
      <c r="AD111" s="181"/>
      <c r="AE111" s="181"/>
      <c r="AF111" s="181"/>
      <c r="AG111" s="181"/>
      <c r="AH111" s="181"/>
      <c r="AI111" s="181"/>
      <c r="AJ111" s="181"/>
      <c r="AK111" s="181"/>
      <c r="AL111" s="181"/>
      <c r="AM111" s="181"/>
    </row>
    <row r="112" spans="1:39" s="112" customFormat="1" x14ac:dyDescent="0.25">
      <c r="A112" s="62"/>
      <c r="B112" s="63"/>
      <c r="C112" s="63"/>
      <c r="D112" s="64"/>
      <c r="E112" s="65"/>
      <c r="F112" s="65"/>
      <c r="G112" s="66"/>
      <c r="H112" s="138"/>
      <c r="I112" s="67"/>
      <c r="J112" s="63"/>
      <c r="K112" s="68"/>
      <c r="L112" s="69"/>
      <c r="M112" s="69"/>
      <c r="N112" s="65"/>
      <c r="O112" s="69"/>
      <c r="P112" s="65"/>
      <c r="Q112" s="65"/>
      <c r="R112" s="70"/>
      <c r="S112" s="105"/>
      <c r="T112" s="71"/>
      <c r="V112" s="181"/>
      <c r="W112" s="181"/>
      <c r="X112" s="181"/>
      <c r="Y112" s="181"/>
      <c r="Z112" s="181"/>
      <c r="AA112" s="181"/>
      <c r="AB112" s="181"/>
      <c r="AC112" s="181"/>
      <c r="AD112" s="181"/>
      <c r="AE112" s="181"/>
      <c r="AF112" s="181"/>
      <c r="AG112" s="181"/>
      <c r="AH112" s="181"/>
      <c r="AI112" s="181"/>
      <c r="AJ112" s="181"/>
      <c r="AK112" s="181"/>
      <c r="AL112" s="181"/>
      <c r="AM112" s="181"/>
    </row>
    <row r="113" spans="1:39" s="112" customFormat="1" x14ac:dyDescent="0.25">
      <c r="A113" s="79"/>
      <c r="B113" s="54"/>
      <c r="C113" s="54"/>
      <c r="D113" s="55"/>
      <c r="E113" s="88"/>
      <c r="F113" s="88"/>
      <c r="G113" s="81"/>
      <c r="H113" s="82"/>
      <c r="I113" s="82"/>
      <c r="J113" s="54"/>
      <c r="K113" s="68"/>
      <c r="L113" s="84"/>
      <c r="M113" s="84"/>
      <c r="N113" s="84"/>
      <c r="O113" s="84"/>
      <c r="P113" s="84"/>
      <c r="Q113" s="93"/>
      <c r="R113" s="58"/>
      <c r="S113" s="181"/>
      <c r="T113" s="181"/>
      <c r="U113" s="181"/>
      <c r="V113" s="181"/>
      <c r="W113" s="181"/>
      <c r="X113" s="181"/>
      <c r="Y113" s="181"/>
      <c r="Z113" s="181"/>
      <c r="AA113" s="181"/>
      <c r="AB113" s="181"/>
      <c r="AC113" s="181"/>
      <c r="AD113" s="181"/>
      <c r="AE113" s="181"/>
      <c r="AF113" s="181"/>
      <c r="AG113" s="181"/>
      <c r="AH113" s="181"/>
      <c r="AI113" s="181"/>
      <c r="AJ113" s="181"/>
      <c r="AK113" s="181"/>
      <c r="AL113" s="181"/>
    </row>
    <row r="114" spans="1:39" s="112" customFormat="1" x14ac:dyDescent="0.25">
      <c r="A114" s="79"/>
      <c r="B114" s="54"/>
      <c r="C114" s="54"/>
      <c r="D114" s="55"/>
      <c r="E114" s="88"/>
      <c r="F114" s="88"/>
      <c r="G114" s="81"/>
      <c r="H114" s="82"/>
      <c r="I114" s="82"/>
      <c r="J114" s="54"/>
      <c r="K114" s="68"/>
      <c r="L114" s="84"/>
      <c r="M114" s="84"/>
      <c r="N114" s="84"/>
      <c r="O114" s="84"/>
      <c r="P114" s="84"/>
      <c r="Q114" s="93"/>
      <c r="R114" s="58"/>
      <c r="S114" s="181"/>
      <c r="T114" s="181"/>
      <c r="U114" s="181"/>
      <c r="V114" s="181"/>
      <c r="W114" s="181"/>
      <c r="X114" s="181"/>
      <c r="Y114" s="181"/>
      <c r="Z114" s="181"/>
      <c r="AA114" s="181"/>
      <c r="AB114" s="181"/>
      <c r="AC114" s="181"/>
      <c r="AD114" s="181"/>
      <c r="AE114" s="181"/>
      <c r="AF114" s="181"/>
      <c r="AG114" s="181"/>
      <c r="AH114" s="181"/>
      <c r="AI114" s="181"/>
      <c r="AJ114" s="181"/>
      <c r="AK114" s="181"/>
      <c r="AL114" s="181"/>
    </row>
    <row r="115" spans="1:39" s="112" customFormat="1" x14ac:dyDescent="0.25">
      <c r="A115" s="79"/>
      <c r="B115" s="54"/>
      <c r="C115" s="54"/>
      <c r="D115" s="55"/>
      <c r="E115" s="88"/>
      <c r="F115" s="88"/>
      <c r="G115" s="81"/>
      <c r="H115" s="82"/>
      <c r="I115" s="82"/>
      <c r="J115" s="54"/>
      <c r="K115" s="68"/>
      <c r="L115" s="84"/>
      <c r="M115" s="84"/>
      <c r="N115" s="84"/>
      <c r="O115" s="84"/>
      <c r="P115" s="84"/>
      <c r="Q115" s="93"/>
      <c r="R115" s="58"/>
      <c r="S115" s="181"/>
      <c r="T115" s="181"/>
      <c r="U115" s="181"/>
      <c r="V115" s="181"/>
      <c r="W115" s="181"/>
      <c r="X115" s="181"/>
      <c r="Y115" s="181"/>
      <c r="Z115" s="181"/>
      <c r="AA115" s="181"/>
      <c r="AB115" s="181"/>
      <c r="AC115" s="181"/>
      <c r="AD115" s="181"/>
      <c r="AE115" s="181"/>
      <c r="AF115" s="181"/>
      <c r="AG115" s="181"/>
      <c r="AH115" s="181"/>
      <c r="AI115" s="181"/>
      <c r="AJ115" s="181"/>
      <c r="AK115" s="181"/>
      <c r="AL115" s="181"/>
    </row>
    <row r="116" spans="1:39" s="112" customFormat="1" x14ac:dyDescent="0.25">
      <c r="A116" s="62"/>
      <c r="B116" s="63"/>
      <c r="C116" s="63"/>
      <c r="D116" s="64"/>
      <c r="E116" s="65"/>
      <c r="F116" s="65"/>
      <c r="G116" s="66"/>
      <c r="H116" s="67"/>
      <c r="I116" s="67"/>
      <c r="J116" s="63"/>
      <c r="K116" s="68"/>
      <c r="L116" s="69"/>
      <c r="M116" s="69"/>
      <c r="N116" s="65"/>
      <c r="O116" s="69"/>
      <c r="P116" s="65"/>
      <c r="Q116" s="65"/>
      <c r="R116" s="70"/>
      <c r="S116" s="105"/>
      <c r="T116" s="71"/>
      <c r="V116" s="181"/>
      <c r="W116" s="181"/>
      <c r="X116" s="181"/>
      <c r="Y116" s="181"/>
      <c r="Z116" s="181"/>
      <c r="AA116" s="181"/>
      <c r="AB116" s="181"/>
      <c r="AC116" s="181"/>
      <c r="AD116" s="181"/>
      <c r="AE116" s="181"/>
      <c r="AF116" s="181"/>
      <c r="AG116" s="181"/>
      <c r="AH116" s="181"/>
      <c r="AI116" s="181"/>
      <c r="AJ116" s="181"/>
      <c r="AK116" s="181"/>
      <c r="AL116" s="181"/>
      <c r="AM116" s="181"/>
    </row>
    <row r="117" spans="1:39" s="112" customFormat="1" x14ac:dyDescent="0.25">
      <c r="A117" s="62"/>
      <c r="B117" s="63"/>
      <c r="C117" s="63"/>
      <c r="D117" s="64"/>
      <c r="E117" s="65"/>
      <c r="F117" s="65"/>
      <c r="G117" s="66"/>
      <c r="H117" s="138"/>
      <c r="I117" s="67"/>
      <c r="J117" s="63"/>
      <c r="K117" s="68"/>
      <c r="L117" s="69"/>
      <c r="M117" s="69"/>
      <c r="N117" s="65"/>
      <c r="O117" s="69"/>
      <c r="P117" s="65"/>
      <c r="Q117" s="65"/>
      <c r="R117" s="70"/>
      <c r="S117" s="105"/>
      <c r="T117" s="71"/>
      <c r="V117" s="181"/>
      <c r="W117" s="181"/>
      <c r="X117" s="181"/>
      <c r="Y117" s="181"/>
      <c r="Z117" s="181"/>
      <c r="AA117" s="181"/>
      <c r="AB117" s="181"/>
      <c r="AC117" s="181"/>
      <c r="AD117" s="181"/>
      <c r="AE117" s="181"/>
      <c r="AF117" s="181"/>
      <c r="AG117" s="181"/>
      <c r="AH117" s="181"/>
      <c r="AI117" s="181"/>
      <c r="AJ117" s="181"/>
      <c r="AK117" s="181"/>
      <c r="AL117" s="181"/>
      <c r="AM117" s="181"/>
    </row>
    <row r="118" spans="1:39" s="112" customFormat="1" x14ac:dyDescent="0.25">
      <c r="A118" s="62"/>
      <c r="B118" s="63"/>
      <c r="C118" s="63"/>
      <c r="D118" s="64"/>
      <c r="E118" s="65"/>
      <c r="F118" s="65"/>
      <c r="G118" s="66"/>
      <c r="H118" s="138"/>
      <c r="I118" s="67"/>
      <c r="J118" s="63"/>
      <c r="K118" s="68"/>
      <c r="L118" s="69"/>
      <c r="M118" s="69"/>
      <c r="N118" s="65"/>
      <c r="O118" s="69"/>
      <c r="P118" s="65"/>
      <c r="Q118" s="65"/>
      <c r="R118" s="70"/>
      <c r="S118" s="105"/>
      <c r="T118" s="71"/>
      <c r="V118" s="181"/>
      <c r="W118" s="181"/>
      <c r="X118" s="181"/>
      <c r="Y118" s="181"/>
      <c r="Z118" s="181"/>
      <c r="AA118" s="181"/>
      <c r="AB118" s="181"/>
      <c r="AC118" s="181"/>
      <c r="AD118" s="181"/>
      <c r="AE118" s="181"/>
      <c r="AF118" s="181"/>
      <c r="AG118" s="181"/>
      <c r="AH118" s="181"/>
      <c r="AI118" s="181"/>
      <c r="AJ118" s="181"/>
      <c r="AK118" s="181"/>
      <c r="AL118" s="181"/>
      <c r="AM118" s="181"/>
    </row>
    <row r="119" spans="1:39" s="112" customFormat="1" x14ac:dyDescent="0.25">
      <c r="A119" s="62"/>
      <c r="B119" s="63"/>
      <c r="C119" s="63"/>
      <c r="D119" s="64"/>
      <c r="E119" s="65"/>
      <c r="F119" s="65"/>
      <c r="G119" s="66"/>
      <c r="H119" s="67"/>
      <c r="I119" s="67"/>
      <c r="J119" s="63"/>
      <c r="K119" s="68"/>
      <c r="L119" s="69"/>
      <c r="M119" s="69"/>
      <c r="N119" s="65"/>
      <c r="O119" s="69"/>
      <c r="P119" s="65"/>
      <c r="Q119" s="65"/>
      <c r="R119" s="70"/>
      <c r="S119" s="105"/>
      <c r="T119" s="71"/>
      <c r="V119" s="181"/>
      <c r="W119" s="181"/>
      <c r="X119" s="181"/>
      <c r="Y119" s="181"/>
      <c r="Z119" s="181"/>
      <c r="AA119" s="181"/>
      <c r="AB119" s="181"/>
      <c r="AC119" s="181"/>
      <c r="AD119" s="181"/>
      <c r="AE119" s="181"/>
      <c r="AF119" s="181"/>
      <c r="AG119" s="181"/>
      <c r="AH119" s="181"/>
      <c r="AI119" s="181"/>
      <c r="AJ119" s="181"/>
      <c r="AK119" s="181"/>
      <c r="AL119" s="181"/>
      <c r="AM119" s="181"/>
    </row>
    <row r="120" spans="1:39" s="112" customFormat="1" x14ac:dyDescent="0.25">
      <c r="A120" s="62"/>
      <c r="B120" s="63"/>
      <c r="C120" s="54"/>
      <c r="D120" s="55"/>
      <c r="E120" s="80"/>
      <c r="F120" s="80"/>
      <c r="G120" s="81"/>
      <c r="H120" s="82"/>
      <c r="I120" s="82"/>
      <c r="J120" s="83"/>
      <c r="K120" s="68"/>
      <c r="L120" s="84"/>
      <c r="M120" s="84"/>
      <c r="N120" s="82"/>
      <c r="O120" s="84"/>
      <c r="P120" s="82"/>
      <c r="Q120" s="88"/>
      <c r="R120" s="107"/>
      <c r="S120" s="217"/>
      <c r="T120" s="111"/>
      <c r="V120" s="181"/>
      <c r="W120" s="181"/>
      <c r="X120" s="181"/>
      <c r="Y120" s="181"/>
      <c r="Z120" s="181"/>
      <c r="AA120" s="181"/>
      <c r="AB120" s="181"/>
      <c r="AC120" s="181"/>
      <c r="AD120" s="181"/>
      <c r="AE120" s="181"/>
      <c r="AF120" s="181"/>
      <c r="AG120" s="181"/>
      <c r="AH120" s="181"/>
      <c r="AI120" s="181"/>
      <c r="AJ120" s="181"/>
      <c r="AK120" s="181"/>
      <c r="AL120" s="181"/>
      <c r="AM120" s="181"/>
    </row>
    <row r="121" spans="1:39" s="105" customFormat="1" x14ac:dyDescent="0.25">
      <c r="A121" s="79"/>
      <c r="B121" s="54"/>
      <c r="C121" s="54"/>
      <c r="D121" s="55"/>
      <c r="E121" s="80"/>
      <c r="F121" s="80"/>
      <c r="G121" s="81"/>
      <c r="H121" s="82"/>
      <c r="I121" s="82"/>
      <c r="J121" s="83"/>
      <c r="K121" s="68"/>
      <c r="L121" s="84"/>
      <c r="M121" s="84"/>
      <c r="N121" s="82"/>
      <c r="O121" s="106"/>
      <c r="P121" s="82"/>
      <c r="Q121" s="82"/>
      <c r="R121" s="58"/>
      <c r="S121" s="181"/>
      <c r="T121" s="111"/>
      <c r="V121" s="181"/>
    </row>
    <row r="122" spans="1:39" s="112" customFormat="1" x14ac:dyDescent="0.25">
      <c r="A122" s="79"/>
      <c r="B122" s="54"/>
      <c r="C122" s="54"/>
      <c r="D122" s="55"/>
      <c r="E122" s="88"/>
      <c r="F122" s="88"/>
      <c r="G122" s="81"/>
      <c r="H122" s="82"/>
      <c r="I122" s="82"/>
      <c r="J122" s="54"/>
      <c r="K122" s="68"/>
      <c r="L122" s="84"/>
      <c r="M122" s="84"/>
      <c r="N122" s="82"/>
      <c r="O122" s="84"/>
      <c r="P122" s="82"/>
      <c r="Q122" s="93"/>
      <c r="R122" s="58"/>
      <c r="S122" s="181"/>
      <c r="T122" s="181"/>
      <c r="U122" s="181"/>
      <c r="V122" s="181"/>
      <c r="W122" s="181"/>
      <c r="X122" s="181"/>
      <c r="Y122" s="181"/>
      <c r="Z122" s="181"/>
      <c r="AA122" s="181"/>
      <c r="AB122" s="181"/>
      <c r="AC122" s="181"/>
      <c r="AD122" s="181"/>
      <c r="AE122" s="181"/>
      <c r="AF122" s="181"/>
      <c r="AG122" s="181"/>
      <c r="AH122" s="181"/>
      <c r="AI122" s="181"/>
      <c r="AJ122" s="181"/>
      <c r="AK122" s="181"/>
      <c r="AL122" s="181"/>
    </row>
    <row r="123" spans="1:39" s="112" customFormat="1" x14ac:dyDescent="0.3">
      <c r="A123" s="79"/>
      <c r="B123" s="54"/>
      <c r="C123" s="54"/>
      <c r="D123" s="55"/>
      <c r="E123" s="80"/>
      <c r="F123" s="80"/>
      <c r="G123" s="81"/>
      <c r="H123" s="82"/>
      <c r="I123" s="82"/>
      <c r="J123" s="83"/>
      <c r="K123" s="68"/>
      <c r="L123" s="84"/>
      <c r="M123" s="84"/>
      <c r="N123" s="82"/>
      <c r="O123" s="106"/>
      <c r="P123" s="82"/>
      <c r="Q123" s="88"/>
      <c r="R123" s="58"/>
      <c r="S123" s="181"/>
      <c r="T123" s="111"/>
      <c r="U123" s="220"/>
      <c r="V123" s="181"/>
      <c r="W123" s="181"/>
      <c r="X123" s="181"/>
      <c r="Y123" s="181"/>
      <c r="Z123" s="181"/>
      <c r="AA123" s="181"/>
      <c r="AB123" s="181"/>
      <c r="AC123" s="181"/>
      <c r="AD123" s="181"/>
      <c r="AE123" s="181"/>
      <c r="AF123" s="181"/>
      <c r="AG123" s="181"/>
      <c r="AH123" s="181"/>
      <c r="AI123" s="181"/>
      <c r="AJ123" s="181"/>
      <c r="AK123" s="181"/>
      <c r="AL123" s="181"/>
      <c r="AM123" s="181"/>
    </row>
    <row r="124" spans="1:39" s="112" customFormat="1" x14ac:dyDescent="0.3">
      <c r="A124" s="79"/>
      <c r="B124" s="54"/>
      <c r="C124" s="54"/>
      <c r="D124" s="55"/>
      <c r="E124" s="80"/>
      <c r="F124" s="80"/>
      <c r="G124" s="81"/>
      <c r="H124" s="82"/>
      <c r="I124" s="82"/>
      <c r="J124" s="83"/>
      <c r="K124" s="68"/>
      <c r="L124" s="84"/>
      <c r="M124" s="84"/>
      <c r="N124" s="82"/>
      <c r="O124" s="106"/>
      <c r="P124" s="82"/>
      <c r="Q124" s="82"/>
      <c r="R124" s="58"/>
      <c r="S124" s="181"/>
      <c r="T124" s="111"/>
      <c r="U124" s="220"/>
      <c r="V124" s="181"/>
      <c r="W124" s="181"/>
      <c r="X124" s="181"/>
      <c r="Y124" s="181"/>
      <c r="Z124" s="181"/>
      <c r="AA124" s="181"/>
      <c r="AB124" s="181"/>
      <c r="AC124" s="181"/>
      <c r="AD124" s="181"/>
      <c r="AE124" s="181"/>
      <c r="AF124" s="181"/>
      <c r="AG124" s="181"/>
      <c r="AH124" s="181"/>
      <c r="AI124" s="181"/>
      <c r="AJ124" s="181"/>
      <c r="AK124" s="181"/>
      <c r="AL124" s="181"/>
      <c r="AM124" s="181"/>
    </row>
    <row r="125" spans="1:39" s="105" customFormat="1" x14ac:dyDescent="0.25">
      <c r="A125" s="62"/>
      <c r="B125" s="63"/>
      <c r="C125" s="63"/>
      <c r="D125" s="64"/>
      <c r="E125" s="65"/>
      <c r="F125" s="65"/>
      <c r="G125" s="66"/>
      <c r="H125" s="67"/>
      <c r="I125" s="67"/>
      <c r="J125" s="63"/>
      <c r="K125" s="68"/>
      <c r="L125" s="69"/>
      <c r="M125" s="69"/>
      <c r="N125" s="65"/>
      <c r="O125" s="69"/>
      <c r="P125" s="65"/>
      <c r="Q125" s="65"/>
      <c r="R125" s="70"/>
      <c r="T125" s="71"/>
    </row>
    <row r="126" spans="1:39" s="105" customFormat="1" x14ac:dyDescent="0.25">
      <c r="A126" s="62"/>
      <c r="B126" s="63"/>
      <c r="C126" s="63"/>
      <c r="D126" s="64"/>
      <c r="E126" s="65"/>
      <c r="F126" s="65"/>
      <c r="G126" s="66"/>
      <c r="H126" s="67"/>
      <c r="I126" s="67"/>
      <c r="J126" s="63"/>
      <c r="K126" s="68"/>
      <c r="L126" s="69"/>
      <c r="M126" s="69"/>
      <c r="N126" s="65"/>
      <c r="O126" s="69"/>
      <c r="P126" s="65"/>
      <c r="Q126" s="65"/>
      <c r="R126" s="70"/>
      <c r="T126" s="71"/>
    </row>
    <row r="127" spans="1:39" s="105" customFormat="1" x14ac:dyDescent="0.25">
      <c r="A127" s="62"/>
      <c r="B127" s="63"/>
      <c r="C127" s="63"/>
      <c r="D127" s="64"/>
      <c r="E127" s="65"/>
      <c r="F127" s="65"/>
      <c r="G127" s="66"/>
      <c r="H127" s="67"/>
      <c r="I127" s="67"/>
      <c r="J127" s="63"/>
      <c r="K127" s="68"/>
      <c r="L127" s="69"/>
      <c r="M127" s="69"/>
      <c r="N127" s="65"/>
      <c r="O127" s="69"/>
      <c r="P127" s="65"/>
      <c r="Q127" s="65"/>
      <c r="R127" s="58"/>
      <c r="T127" s="71"/>
    </row>
    <row r="128" spans="1:39" s="105" customFormat="1" x14ac:dyDescent="0.25">
      <c r="A128" s="79"/>
      <c r="B128" s="54"/>
      <c r="C128" s="54"/>
      <c r="D128" s="55"/>
      <c r="E128" s="80"/>
      <c r="F128" s="80"/>
      <c r="G128" s="81"/>
      <c r="H128" s="82"/>
      <c r="I128" s="82"/>
      <c r="J128" s="83"/>
      <c r="K128" s="68"/>
      <c r="L128" s="84"/>
      <c r="M128" s="84"/>
      <c r="N128" s="82"/>
      <c r="O128" s="84"/>
      <c r="P128" s="82"/>
      <c r="Q128" s="82"/>
      <c r="R128" s="87"/>
      <c r="S128" s="181"/>
      <c r="T128" s="111"/>
      <c r="V128" s="181"/>
    </row>
  </sheetData>
  <mergeCells count="12">
    <mergeCell ref="A1:A2"/>
    <mergeCell ref="B1:B2"/>
    <mergeCell ref="D1:D2"/>
    <mergeCell ref="E1:E2"/>
    <mergeCell ref="Q1:Q2"/>
    <mergeCell ref="J1:J2"/>
    <mergeCell ref="K1:K2"/>
    <mergeCell ref="L1:M1"/>
    <mergeCell ref="F1:F2"/>
    <mergeCell ref="G1:G2"/>
    <mergeCell ref="H1:H2"/>
    <mergeCell ref="I1:I2"/>
  </mergeCells>
  <phoneticPr fontId="2" type="noConversion"/>
  <printOptions horizontalCentered="1" gridLines="1"/>
  <pageMargins left="0.5" right="0.5" top="0.53" bottom="0.5" header="0.25" footer="0.25"/>
  <pageSetup paperSize="5" scale="76" fitToHeight="0" orientation="landscape" r:id="rId1"/>
  <headerFooter alignWithMargins="0">
    <oddHeader>&amp;C&amp;"Arial,Bold"Bureau of Purchases Requirement Contracts Listing</oddHeader>
    <oddFooter>&amp;C&amp;P&amp;R&amp;D - &amp;T</oddFooter>
  </headerFooter>
  <colBreaks count="2" manualBreakCount="2">
    <brk id="13" max="78" man="1"/>
    <brk id="42" max="6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4"/>
  <sheetViews>
    <sheetView zoomScaleNormal="100" workbookViewId="0">
      <pane xSplit="1" ySplit="2" topLeftCell="B74" activePane="bottomRight" state="frozen"/>
      <selection activeCell="A3" sqref="A3:IV102"/>
      <selection pane="topRight" activeCell="A3" sqref="A3:IV102"/>
      <selection pane="bottomLeft" activeCell="A3" sqref="A3:IV102"/>
      <selection pane="bottomRight" activeCell="A3" sqref="A3:IV84"/>
    </sheetView>
  </sheetViews>
  <sheetFormatPr defaultColWidth="9.109375" defaultRowHeight="15.6" x14ac:dyDescent="0.3"/>
  <cols>
    <col min="1" max="1" width="14.6640625" style="222" customWidth="1"/>
    <col min="2" max="2" width="13.44140625" style="228" bestFit="1" customWidth="1"/>
    <col min="3" max="3" width="11.44140625" style="223" customWidth="1"/>
    <col min="4" max="4" width="17" style="223" bestFit="1" customWidth="1"/>
    <col min="5" max="5" width="54" style="223" bestFit="1" customWidth="1"/>
    <col min="6" max="6" width="37.5546875" style="223" bestFit="1" customWidth="1"/>
    <col min="7" max="7" width="18.44140625" style="223" customWidth="1"/>
    <col min="8" max="8" width="12.44140625" style="223" bestFit="1" customWidth="1"/>
    <col min="9" max="9" width="13.44140625" style="223" customWidth="1"/>
    <col min="10" max="10" width="11.5546875" style="223" bestFit="1" customWidth="1"/>
    <col min="11" max="11" width="16.5546875" style="222" bestFit="1" customWidth="1"/>
    <col min="12" max="12" width="6.33203125" style="222" customWidth="1"/>
    <col min="13" max="13" width="7.5546875" style="222" customWidth="1"/>
    <col min="14" max="14" width="13.88671875" style="222" customWidth="1"/>
    <col min="15" max="15" width="14.6640625" style="222" customWidth="1"/>
    <col min="16" max="16" width="10.6640625" style="222" customWidth="1"/>
    <col min="17" max="17" width="10.6640625" style="223" customWidth="1"/>
    <col min="18" max="18" width="46.88671875" style="222" customWidth="1"/>
    <col min="19" max="20" width="9.109375" style="222"/>
    <col min="21" max="21" width="35.88671875" style="222" customWidth="1"/>
    <col min="22" max="16384" width="9.109375" style="222"/>
  </cols>
  <sheetData>
    <row r="1" spans="1:39" s="180" customFormat="1" ht="33" customHeight="1" x14ac:dyDescent="0.25">
      <c r="A1" s="483" t="s">
        <v>24</v>
      </c>
      <c r="B1" s="484" t="s">
        <v>30</v>
      </c>
      <c r="C1" s="54" t="s">
        <v>31</v>
      </c>
      <c r="D1" s="484" t="s">
        <v>223</v>
      </c>
      <c r="E1" s="484" t="s">
        <v>21</v>
      </c>
      <c r="F1" s="484" t="s">
        <v>29</v>
      </c>
      <c r="G1" s="487" t="s">
        <v>18</v>
      </c>
      <c r="H1" s="484" t="s">
        <v>27</v>
      </c>
      <c r="I1" s="484" t="s">
        <v>32</v>
      </c>
      <c r="J1" s="484" t="s">
        <v>26</v>
      </c>
      <c r="K1" s="483" t="s">
        <v>28</v>
      </c>
      <c r="L1" s="486" t="s">
        <v>20</v>
      </c>
      <c r="M1" s="486"/>
      <c r="N1" s="56" t="s">
        <v>260</v>
      </c>
      <c r="O1" s="56" t="s">
        <v>261</v>
      </c>
      <c r="P1" s="56" t="s">
        <v>262</v>
      </c>
      <c r="Q1" s="485" t="s">
        <v>19</v>
      </c>
      <c r="R1" s="58" t="s">
        <v>17</v>
      </c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</row>
    <row r="2" spans="1:39" s="180" customFormat="1" ht="19.5" customHeight="1" x14ac:dyDescent="0.25">
      <c r="A2" s="483"/>
      <c r="B2" s="484"/>
      <c r="C2" s="54"/>
      <c r="D2" s="484"/>
      <c r="E2" s="484"/>
      <c r="F2" s="484"/>
      <c r="G2" s="487"/>
      <c r="H2" s="484"/>
      <c r="I2" s="484"/>
      <c r="J2" s="484"/>
      <c r="K2" s="483"/>
      <c r="L2" s="56" t="s">
        <v>23</v>
      </c>
      <c r="M2" s="60" t="s">
        <v>22</v>
      </c>
      <c r="N2" s="60"/>
      <c r="O2" s="60"/>
      <c r="P2" s="60"/>
      <c r="Q2" s="485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</row>
    <row r="3" spans="1:39" s="105" customFormat="1" x14ac:dyDescent="0.25">
      <c r="A3" s="79"/>
      <c r="B3" s="54"/>
      <c r="C3" s="54"/>
      <c r="D3" s="55"/>
      <c r="E3" s="80"/>
      <c r="F3" s="80"/>
      <c r="G3" s="81"/>
      <c r="H3" s="82"/>
      <c r="I3" s="82"/>
      <c r="J3" s="83"/>
      <c r="K3" s="68"/>
      <c r="L3" s="84"/>
      <c r="M3" s="84"/>
      <c r="N3" s="82"/>
      <c r="O3" s="106"/>
      <c r="P3" s="82"/>
      <c r="Q3" s="82"/>
      <c r="R3" s="58"/>
      <c r="S3" s="181"/>
      <c r="T3" s="111"/>
    </row>
    <row r="4" spans="1:39" s="105" customFormat="1" x14ac:dyDescent="0.25">
      <c r="A4" s="79"/>
      <c r="B4" s="54"/>
      <c r="C4" s="54"/>
      <c r="D4" s="55"/>
      <c r="E4" s="80"/>
      <c r="F4" s="80"/>
      <c r="G4" s="81"/>
      <c r="H4" s="82"/>
      <c r="I4" s="82"/>
      <c r="J4" s="83"/>
      <c r="K4" s="68"/>
      <c r="L4" s="84"/>
      <c r="M4" s="84"/>
      <c r="N4" s="82"/>
      <c r="O4" s="84"/>
      <c r="P4" s="82"/>
      <c r="Q4" s="82"/>
      <c r="R4" s="58"/>
      <c r="S4" s="181"/>
      <c r="T4" s="111"/>
      <c r="V4" s="181"/>
    </row>
    <row r="5" spans="1:39" s="112" customFormat="1" x14ac:dyDescent="0.25">
      <c r="A5" s="62"/>
      <c r="B5" s="63"/>
      <c r="C5" s="63"/>
      <c r="D5" s="64"/>
      <c r="E5" s="65"/>
      <c r="F5" s="65"/>
      <c r="G5" s="66"/>
      <c r="H5" s="67"/>
      <c r="I5" s="67"/>
      <c r="J5" s="63"/>
      <c r="K5" s="68"/>
      <c r="L5" s="69"/>
      <c r="M5" s="69"/>
      <c r="N5" s="65"/>
      <c r="O5" s="69"/>
      <c r="P5" s="65"/>
      <c r="Q5" s="65"/>
      <c r="R5" s="87"/>
      <c r="S5" s="105"/>
      <c r="T5" s="7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</row>
    <row r="6" spans="1:39" s="105" customFormat="1" x14ac:dyDescent="0.25">
      <c r="A6" s="62"/>
      <c r="B6" s="63"/>
      <c r="C6" s="63"/>
      <c r="D6" s="64"/>
      <c r="E6" s="65"/>
      <c r="F6" s="65"/>
      <c r="G6" s="66"/>
      <c r="H6" s="67"/>
      <c r="I6" s="67"/>
      <c r="J6" s="63"/>
      <c r="K6" s="68"/>
      <c r="L6" s="69"/>
      <c r="M6" s="69"/>
      <c r="N6" s="65"/>
      <c r="O6" s="69"/>
      <c r="P6" s="65"/>
      <c r="Q6" s="65"/>
      <c r="R6" s="87"/>
      <c r="T6" s="71"/>
      <c r="U6" s="112"/>
      <c r="W6" s="181"/>
      <c r="X6" s="181"/>
      <c r="Y6" s="181"/>
      <c r="Z6" s="181"/>
      <c r="AA6" s="181"/>
      <c r="AB6" s="181"/>
      <c r="AC6" s="181"/>
    </row>
    <row r="7" spans="1:39" s="112" customFormat="1" x14ac:dyDescent="0.25">
      <c r="A7" s="62"/>
      <c r="B7" s="63"/>
      <c r="C7" s="63"/>
      <c r="D7" s="64"/>
      <c r="E7" s="65"/>
      <c r="F7" s="65"/>
      <c r="G7" s="66"/>
      <c r="H7" s="67"/>
      <c r="I7" s="82"/>
      <c r="J7" s="63"/>
      <c r="K7" s="68"/>
      <c r="L7" s="69"/>
      <c r="M7" s="69"/>
      <c r="N7" s="65"/>
      <c r="O7" s="69"/>
      <c r="P7" s="65"/>
      <c r="Q7" s="65"/>
      <c r="R7" s="87"/>
      <c r="S7" s="105"/>
      <c r="T7" s="7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1"/>
    </row>
    <row r="8" spans="1:39" s="105" customFormat="1" x14ac:dyDescent="0.25">
      <c r="A8" s="79"/>
      <c r="B8" s="54"/>
      <c r="C8" s="54"/>
      <c r="D8" s="55"/>
      <c r="E8" s="80"/>
      <c r="F8" s="80"/>
      <c r="G8" s="81"/>
      <c r="H8" s="82"/>
      <c r="I8" s="82"/>
      <c r="J8" s="83"/>
      <c r="K8" s="68"/>
      <c r="L8" s="84"/>
      <c r="M8" s="84"/>
      <c r="N8" s="82"/>
      <c r="O8" s="106"/>
      <c r="P8" s="82"/>
      <c r="Q8" s="82"/>
      <c r="R8" s="58"/>
      <c r="S8" s="181"/>
      <c r="T8" s="111"/>
    </row>
    <row r="9" spans="1:39" s="105" customFormat="1" x14ac:dyDescent="0.25">
      <c r="A9" s="79"/>
      <c r="B9" s="54"/>
      <c r="C9" s="54"/>
      <c r="D9" s="55"/>
      <c r="E9" s="80"/>
      <c r="F9" s="80"/>
      <c r="G9" s="81"/>
      <c r="H9" s="82"/>
      <c r="I9" s="82"/>
      <c r="J9" s="83"/>
      <c r="K9" s="68"/>
      <c r="L9" s="84"/>
      <c r="M9" s="84"/>
      <c r="N9" s="82"/>
      <c r="O9" s="106"/>
      <c r="P9" s="82"/>
      <c r="Q9" s="82"/>
      <c r="R9" s="58"/>
      <c r="S9" s="181"/>
      <c r="T9" s="111"/>
    </row>
    <row r="10" spans="1:39" s="112" customFormat="1" x14ac:dyDescent="0.25">
      <c r="A10" s="62"/>
      <c r="B10" s="63"/>
      <c r="C10" s="63"/>
      <c r="D10" s="64"/>
      <c r="E10" s="65"/>
      <c r="F10" s="65"/>
      <c r="G10" s="66"/>
      <c r="H10" s="67"/>
      <c r="I10" s="67"/>
      <c r="J10" s="63"/>
      <c r="K10" s="68"/>
      <c r="L10" s="69"/>
      <c r="M10" s="69"/>
      <c r="N10" s="65"/>
      <c r="O10" s="69"/>
      <c r="P10" s="65"/>
      <c r="Q10" s="65"/>
      <c r="R10" s="70"/>
      <c r="S10" s="105"/>
      <c r="T10" s="7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181"/>
      <c r="AM10" s="181"/>
    </row>
    <row r="11" spans="1:39" s="105" customFormat="1" x14ac:dyDescent="0.25">
      <c r="A11" s="79"/>
      <c r="B11" s="54"/>
      <c r="C11" s="54"/>
      <c r="D11" s="55"/>
      <c r="E11" s="80"/>
      <c r="F11" s="80"/>
      <c r="G11" s="81"/>
      <c r="H11" s="82"/>
      <c r="I11" s="82"/>
      <c r="J11" s="83"/>
      <c r="K11" s="68"/>
      <c r="L11" s="84"/>
      <c r="M11" s="84"/>
      <c r="N11" s="82"/>
      <c r="O11" s="84"/>
      <c r="P11" s="82"/>
      <c r="Q11" s="82"/>
      <c r="R11" s="58"/>
      <c r="S11" s="181"/>
      <c r="T11" s="111"/>
      <c r="U11" s="112"/>
      <c r="V11" s="181"/>
      <c r="W11" s="181"/>
      <c r="X11" s="181"/>
      <c r="Y11" s="181"/>
      <c r="Z11" s="181"/>
      <c r="AA11" s="181"/>
      <c r="AB11" s="181"/>
      <c r="AC11" s="181"/>
    </row>
    <row r="12" spans="1:39" s="112" customFormat="1" x14ac:dyDescent="0.3">
      <c r="A12" s="79"/>
      <c r="B12" s="54"/>
      <c r="C12" s="54"/>
      <c r="D12" s="55"/>
      <c r="E12" s="80"/>
      <c r="F12" s="80"/>
      <c r="G12" s="81"/>
      <c r="H12" s="82"/>
      <c r="I12" s="82"/>
      <c r="J12" s="83"/>
      <c r="K12" s="68"/>
      <c r="L12" s="84"/>
      <c r="M12" s="84"/>
      <c r="N12" s="82"/>
      <c r="O12" s="84"/>
      <c r="P12" s="82"/>
      <c r="Q12" s="82"/>
      <c r="R12" s="58"/>
      <c r="S12" s="181"/>
      <c r="T12" s="111"/>
      <c r="U12" s="220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1"/>
      <c r="AJ12" s="181"/>
      <c r="AK12" s="181"/>
      <c r="AL12" s="181"/>
      <c r="AM12" s="181"/>
    </row>
    <row r="13" spans="1:39" s="112" customFormat="1" x14ac:dyDescent="0.3">
      <c r="A13" s="79"/>
      <c r="B13" s="54"/>
      <c r="C13" s="54"/>
      <c r="D13" s="55"/>
      <c r="E13" s="80"/>
      <c r="F13" s="80"/>
      <c r="G13" s="81"/>
      <c r="H13" s="82"/>
      <c r="I13" s="82"/>
      <c r="J13" s="83"/>
      <c r="K13" s="68"/>
      <c r="L13" s="84"/>
      <c r="M13" s="84"/>
      <c r="N13" s="82"/>
      <c r="O13" s="84"/>
      <c r="P13" s="82"/>
      <c r="Q13" s="82"/>
      <c r="R13" s="58"/>
      <c r="S13" s="181"/>
      <c r="T13" s="111"/>
      <c r="U13" s="220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  <c r="AL13" s="181"/>
      <c r="AM13" s="181"/>
    </row>
    <row r="14" spans="1:39" s="112" customFormat="1" x14ac:dyDescent="0.25">
      <c r="A14" s="62"/>
      <c r="B14" s="63"/>
      <c r="C14" s="63"/>
      <c r="D14" s="64"/>
      <c r="E14" s="65"/>
      <c r="F14" s="65"/>
      <c r="G14" s="66"/>
      <c r="H14" s="67"/>
      <c r="I14" s="67"/>
      <c r="J14" s="63"/>
      <c r="K14" s="68"/>
      <c r="L14" s="69"/>
      <c r="M14" s="69"/>
      <c r="N14" s="65"/>
      <c r="O14" s="69"/>
      <c r="P14" s="65"/>
      <c r="Q14" s="65"/>
      <c r="R14" s="70"/>
      <c r="S14" s="105"/>
      <c r="T14" s="7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  <c r="AM14" s="181"/>
    </row>
    <row r="15" spans="1:39" s="112" customFormat="1" x14ac:dyDescent="0.25">
      <c r="A15" s="79"/>
      <c r="B15" s="54"/>
      <c r="C15" s="63"/>
      <c r="D15" s="64"/>
      <c r="E15" s="65"/>
      <c r="F15" s="65"/>
      <c r="G15" s="139"/>
      <c r="H15" s="82"/>
      <c r="I15" s="82"/>
      <c r="J15" s="63"/>
      <c r="K15" s="68"/>
      <c r="L15" s="69"/>
      <c r="M15" s="69"/>
      <c r="N15" s="65"/>
      <c r="O15" s="69"/>
      <c r="P15" s="65"/>
      <c r="Q15" s="65"/>
      <c r="R15" s="70"/>
      <c r="S15" s="105"/>
      <c r="T15" s="71"/>
      <c r="U15" s="105"/>
      <c r="V15" s="105"/>
      <c r="W15" s="105"/>
      <c r="X15" s="105"/>
      <c r="Y15" s="105"/>
      <c r="Z15" s="105"/>
      <c r="AA15" s="105"/>
      <c r="AB15" s="105"/>
      <c r="AC15" s="105"/>
      <c r="AD15" s="181"/>
      <c r="AE15" s="181"/>
      <c r="AF15" s="181"/>
      <c r="AG15" s="181"/>
      <c r="AH15" s="181"/>
      <c r="AI15" s="181"/>
      <c r="AJ15" s="181"/>
      <c r="AK15" s="181"/>
      <c r="AL15" s="181"/>
      <c r="AM15" s="181"/>
    </row>
    <row r="16" spans="1:39" s="105" customFormat="1" x14ac:dyDescent="0.25">
      <c r="A16" s="62"/>
      <c r="B16" s="63"/>
      <c r="C16" s="63"/>
      <c r="D16" s="64"/>
      <c r="E16" s="65"/>
      <c r="F16" s="65"/>
      <c r="G16" s="66"/>
      <c r="H16" s="67"/>
      <c r="I16" s="67"/>
      <c r="J16" s="63"/>
      <c r="K16" s="68"/>
      <c r="L16" s="69"/>
      <c r="M16" s="69"/>
      <c r="N16" s="65"/>
      <c r="O16" s="69"/>
      <c r="P16" s="65"/>
      <c r="Q16" s="65"/>
      <c r="R16" s="70"/>
      <c r="T16" s="71"/>
      <c r="V16" s="181"/>
    </row>
    <row r="17" spans="1:41" s="105" customFormat="1" x14ac:dyDescent="0.25">
      <c r="A17" s="79"/>
      <c r="B17" s="54"/>
      <c r="C17" s="54"/>
      <c r="D17" s="55"/>
      <c r="E17" s="80"/>
      <c r="F17" s="80"/>
      <c r="G17" s="81"/>
      <c r="H17" s="82"/>
      <c r="I17" s="82"/>
      <c r="J17" s="83"/>
      <c r="K17" s="68"/>
      <c r="L17" s="84"/>
      <c r="M17" s="84"/>
      <c r="N17" s="82"/>
      <c r="O17" s="84"/>
      <c r="P17" s="82"/>
      <c r="Q17" s="82"/>
      <c r="R17" s="58"/>
      <c r="S17" s="181"/>
      <c r="T17" s="111"/>
    </row>
    <row r="18" spans="1:41" s="112" customFormat="1" x14ac:dyDescent="0.25">
      <c r="A18" s="79"/>
      <c r="B18" s="54"/>
      <c r="C18" s="54"/>
      <c r="D18" s="55"/>
      <c r="E18" s="80"/>
      <c r="F18" s="80"/>
      <c r="G18" s="81"/>
      <c r="H18" s="82"/>
      <c r="I18" s="82"/>
      <c r="J18" s="83"/>
      <c r="K18" s="68"/>
      <c r="L18" s="84"/>
      <c r="M18" s="84"/>
      <c r="N18" s="82"/>
      <c r="O18" s="84"/>
      <c r="P18" s="82"/>
      <c r="Q18" s="82"/>
      <c r="R18" s="58"/>
      <c r="S18" s="53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81"/>
      <c r="AM18" s="181"/>
      <c r="AN18" s="181"/>
      <c r="AO18" s="181"/>
    </row>
    <row r="19" spans="1:41" s="112" customFormat="1" x14ac:dyDescent="0.25">
      <c r="A19" s="62"/>
      <c r="B19" s="63"/>
      <c r="C19" s="63"/>
      <c r="D19" s="64"/>
      <c r="E19" s="65"/>
      <c r="F19" s="65"/>
      <c r="G19" s="66"/>
      <c r="H19" s="67"/>
      <c r="I19" s="67"/>
      <c r="J19" s="63"/>
      <c r="K19" s="68"/>
      <c r="L19" s="69"/>
      <c r="M19" s="69"/>
      <c r="N19" s="65"/>
      <c r="O19" s="69"/>
      <c r="P19" s="65"/>
      <c r="Q19" s="65"/>
      <c r="R19" s="70"/>
      <c r="S19" s="105"/>
      <c r="T19" s="7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</row>
    <row r="20" spans="1:41" s="105" customFormat="1" x14ac:dyDescent="0.25">
      <c r="A20" s="62"/>
      <c r="B20" s="63"/>
      <c r="C20" s="63"/>
      <c r="D20" s="64"/>
      <c r="E20" s="65"/>
      <c r="F20" s="65"/>
      <c r="G20" s="66"/>
      <c r="H20" s="67"/>
      <c r="I20" s="67"/>
      <c r="J20" s="63"/>
      <c r="K20" s="68"/>
      <c r="L20" s="69"/>
      <c r="M20" s="69"/>
      <c r="N20" s="65"/>
      <c r="O20" s="69"/>
      <c r="P20" s="65"/>
      <c r="Q20" s="65"/>
      <c r="R20" s="70"/>
      <c r="T20" s="71"/>
      <c r="U20" s="112"/>
      <c r="V20" s="181"/>
      <c r="W20" s="181"/>
      <c r="X20" s="181"/>
      <c r="Y20" s="181"/>
      <c r="Z20" s="181"/>
      <c r="AA20" s="181"/>
      <c r="AB20" s="181"/>
      <c r="AC20" s="181"/>
      <c r="AD20" s="181"/>
    </row>
    <row r="21" spans="1:41" s="112" customFormat="1" x14ac:dyDescent="0.25">
      <c r="A21" s="79"/>
      <c r="B21" s="54"/>
      <c r="C21" s="54"/>
      <c r="D21" s="55"/>
      <c r="E21" s="80"/>
      <c r="F21" s="80"/>
      <c r="G21" s="81"/>
      <c r="H21" s="82"/>
      <c r="I21" s="82"/>
      <c r="J21" s="83"/>
      <c r="K21" s="68"/>
      <c r="L21" s="84"/>
      <c r="M21" s="84"/>
      <c r="N21" s="82"/>
      <c r="O21" s="84"/>
      <c r="P21" s="82"/>
      <c r="Q21" s="82"/>
      <c r="R21" s="58"/>
      <c r="S21" s="181"/>
      <c r="T21" s="111"/>
      <c r="V21" s="181"/>
      <c r="W21" s="181"/>
      <c r="X21" s="181"/>
      <c r="Y21" s="181"/>
      <c r="Z21" s="181"/>
      <c r="AA21" s="181"/>
      <c r="AB21" s="181"/>
      <c r="AC21" s="181"/>
      <c r="AD21" s="181"/>
      <c r="AE21" s="181"/>
      <c r="AF21" s="181"/>
      <c r="AG21" s="181"/>
      <c r="AH21" s="181"/>
      <c r="AI21" s="181"/>
      <c r="AJ21" s="181"/>
      <c r="AK21" s="181"/>
      <c r="AL21" s="181"/>
      <c r="AM21" s="181"/>
    </row>
    <row r="22" spans="1:41" s="112" customFormat="1" x14ac:dyDescent="0.25">
      <c r="A22" s="79"/>
      <c r="B22" s="54"/>
      <c r="C22" s="54"/>
      <c r="D22" s="55"/>
      <c r="E22" s="80"/>
      <c r="F22" s="80"/>
      <c r="G22" s="81"/>
      <c r="H22" s="82"/>
      <c r="I22" s="82"/>
      <c r="J22" s="83"/>
      <c r="K22" s="68"/>
      <c r="L22" s="84"/>
      <c r="M22" s="84"/>
      <c r="N22" s="82"/>
      <c r="O22" s="84"/>
      <c r="P22" s="82"/>
      <c r="Q22" s="82"/>
      <c r="R22" s="58"/>
      <c r="S22" s="181"/>
      <c r="T22" s="111"/>
      <c r="V22" s="181"/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  <c r="AM22" s="181"/>
    </row>
    <row r="23" spans="1:41" s="105" customFormat="1" x14ac:dyDescent="0.25">
      <c r="A23" s="62"/>
      <c r="B23" s="63"/>
      <c r="C23" s="63"/>
      <c r="D23" s="64"/>
      <c r="E23" s="65"/>
      <c r="F23" s="65"/>
      <c r="G23" s="66"/>
      <c r="H23" s="67"/>
      <c r="I23" s="67"/>
      <c r="J23" s="63"/>
      <c r="K23" s="68"/>
      <c r="L23" s="69"/>
      <c r="M23" s="69"/>
      <c r="N23" s="65"/>
      <c r="O23" s="69"/>
      <c r="P23" s="65"/>
      <c r="Q23" s="65"/>
      <c r="R23" s="70"/>
      <c r="T23" s="71"/>
    </row>
    <row r="24" spans="1:41" s="225" customFormat="1" x14ac:dyDescent="0.25">
      <c r="A24" s="96"/>
      <c r="B24" s="61"/>
      <c r="C24" s="61"/>
      <c r="D24" s="97"/>
      <c r="E24" s="98"/>
      <c r="F24" s="98"/>
      <c r="G24" s="99"/>
      <c r="H24" s="100"/>
      <c r="I24" s="100"/>
      <c r="J24" s="61"/>
      <c r="K24" s="101"/>
      <c r="L24" s="102"/>
      <c r="M24" s="102"/>
      <c r="N24" s="100"/>
      <c r="O24" s="102"/>
      <c r="P24" s="100"/>
      <c r="Q24" s="93"/>
      <c r="R24" s="58"/>
      <c r="S24" s="181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  <c r="AE24" s="181"/>
      <c r="AF24" s="181"/>
      <c r="AG24" s="181"/>
      <c r="AH24" s="181"/>
      <c r="AI24" s="181"/>
      <c r="AJ24" s="181"/>
      <c r="AK24" s="181"/>
      <c r="AL24" s="181"/>
    </row>
    <row r="25" spans="1:41" s="105" customFormat="1" x14ac:dyDescent="0.25">
      <c r="A25" s="79"/>
      <c r="B25" s="54"/>
      <c r="C25" s="54"/>
      <c r="D25" s="55"/>
      <c r="E25" s="80"/>
      <c r="F25" s="80"/>
      <c r="G25" s="81"/>
      <c r="H25" s="82"/>
      <c r="I25" s="82"/>
      <c r="J25" s="83"/>
      <c r="K25" s="68"/>
      <c r="L25" s="84"/>
      <c r="M25" s="84"/>
      <c r="N25" s="82"/>
      <c r="O25" s="84"/>
      <c r="P25" s="82"/>
      <c r="Q25" s="82"/>
      <c r="R25" s="58"/>
      <c r="S25" s="181"/>
      <c r="T25" s="111"/>
      <c r="V25" s="181"/>
    </row>
    <row r="26" spans="1:41" s="105" customFormat="1" x14ac:dyDescent="0.25">
      <c r="A26" s="79"/>
      <c r="B26" s="54"/>
      <c r="C26" s="54"/>
      <c r="D26" s="55"/>
      <c r="E26" s="80"/>
      <c r="F26" s="80"/>
      <c r="G26" s="81"/>
      <c r="H26" s="82"/>
      <c r="I26" s="82"/>
      <c r="J26" s="83"/>
      <c r="K26" s="68"/>
      <c r="L26" s="84"/>
      <c r="M26" s="84"/>
      <c r="N26" s="82"/>
      <c r="O26" s="84"/>
      <c r="P26" s="82"/>
      <c r="Q26" s="82"/>
      <c r="R26" s="70"/>
      <c r="S26" s="181"/>
      <c r="T26" s="111"/>
    </row>
    <row r="27" spans="1:41" s="105" customFormat="1" x14ac:dyDescent="0.25">
      <c r="A27" s="62"/>
      <c r="B27" s="63"/>
      <c r="C27" s="63"/>
      <c r="D27" s="64"/>
      <c r="E27" s="65"/>
      <c r="F27" s="65"/>
      <c r="G27" s="66"/>
      <c r="H27" s="67"/>
      <c r="I27" s="67"/>
      <c r="J27" s="63"/>
      <c r="K27" s="68"/>
      <c r="L27" s="69"/>
      <c r="M27" s="69"/>
      <c r="N27" s="65"/>
      <c r="O27" s="69"/>
      <c r="P27" s="65"/>
      <c r="Q27" s="65"/>
      <c r="R27" s="70"/>
      <c r="T27" s="71"/>
    </row>
    <row r="28" spans="1:41" s="105" customFormat="1" x14ac:dyDescent="0.25">
      <c r="A28" s="79"/>
      <c r="B28" s="54"/>
      <c r="C28" s="54"/>
      <c r="D28" s="55"/>
      <c r="E28" s="80"/>
      <c r="F28" s="80"/>
      <c r="G28" s="81"/>
      <c r="H28" s="82"/>
      <c r="I28" s="82"/>
      <c r="J28" s="83"/>
      <c r="K28" s="68"/>
      <c r="L28" s="84"/>
      <c r="M28" s="84"/>
      <c r="N28" s="82"/>
      <c r="O28" s="84"/>
      <c r="P28" s="82"/>
      <c r="Q28" s="82"/>
      <c r="R28" s="58"/>
      <c r="S28" s="181"/>
      <c r="T28" s="111"/>
      <c r="V28" s="181"/>
    </row>
    <row r="29" spans="1:41" s="105" customFormat="1" x14ac:dyDescent="0.25">
      <c r="A29" s="62"/>
      <c r="B29" s="63"/>
      <c r="C29" s="63"/>
      <c r="D29" s="64"/>
      <c r="E29" s="65"/>
      <c r="F29" s="65"/>
      <c r="G29" s="66"/>
      <c r="H29" s="67"/>
      <c r="I29" s="67"/>
      <c r="J29" s="63"/>
      <c r="K29" s="68"/>
      <c r="L29" s="69"/>
      <c r="M29" s="69"/>
      <c r="N29" s="65"/>
      <c r="O29" s="69"/>
      <c r="P29" s="65"/>
      <c r="Q29" s="65"/>
      <c r="R29" s="58"/>
      <c r="T29" s="71"/>
      <c r="V29" s="181"/>
    </row>
    <row r="30" spans="1:41" s="112" customFormat="1" x14ac:dyDescent="0.25">
      <c r="A30" s="79"/>
      <c r="B30" s="54"/>
      <c r="C30" s="54"/>
      <c r="D30" s="55"/>
      <c r="E30" s="88"/>
      <c r="F30" s="88"/>
      <c r="G30" s="81"/>
      <c r="H30" s="82"/>
      <c r="I30" s="82"/>
      <c r="J30" s="54"/>
      <c r="K30" s="68"/>
      <c r="L30" s="84"/>
      <c r="M30" s="84"/>
      <c r="N30" s="82"/>
      <c r="O30" s="84"/>
      <c r="P30" s="82"/>
      <c r="Q30" s="82"/>
      <c r="R30" s="53"/>
      <c r="S30" s="53"/>
      <c r="T30" s="181"/>
      <c r="U30" s="181"/>
      <c r="V30" s="181"/>
      <c r="W30" s="181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  <c r="AM30" s="181"/>
      <c r="AN30" s="181"/>
      <c r="AO30" s="181"/>
    </row>
    <row r="31" spans="1:41" s="112" customFormat="1" x14ac:dyDescent="0.25">
      <c r="A31" s="79"/>
      <c r="B31" s="54"/>
      <c r="C31" s="54"/>
      <c r="D31" s="55"/>
      <c r="E31" s="88"/>
      <c r="F31" s="88"/>
      <c r="G31" s="81"/>
      <c r="H31" s="82"/>
      <c r="I31" s="82"/>
      <c r="J31" s="54"/>
      <c r="K31" s="68"/>
      <c r="L31" s="84"/>
      <c r="M31" s="84"/>
      <c r="N31" s="82"/>
      <c r="O31" s="84"/>
      <c r="P31" s="82"/>
      <c r="Q31" s="82"/>
      <c r="R31" s="53"/>
      <c r="S31" s="53"/>
      <c r="T31" s="181"/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  <c r="AM31" s="181"/>
      <c r="AN31" s="181"/>
      <c r="AO31" s="181"/>
    </row>
    <row r="32" spans="1:41" s="112" customFormat="1" x14ac:dyDescent="0.25">
      <c r="A32" s="62"/>
      <c r="B32" s="63"/>
      <c r="C32" s="63"/>
      <c r="D32" s="64"/>
      <c r="E32" s="65"/>
      <c r="F32" s="65"/>
      <c r="G32" s="66"/>
      <c r="H32" s="67"/>
      <c r="I32" s="67"/>
      <c r="J32" s="63"/>
      <c r="K32" s="68"/>
      <c r="L32" s="69"/>
      <c r="M32" s="69"/>
      <c r="N32" s="65"/>
      <c r="O32" s="69"/>
      <c r="P32" s="65"/>
      <c r="Q32" s="65"/>
      <c r="R32" s="70"/>
      <c r="S32" s="105"/>
      <c r="T32" s="7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1"/>
      <c r="AK32" s="181"/>
      <c r="AL32" s="181"/>
      <c r="AM32" s="181"/>
    </row>
    <row r="33" spans="1:41" s="105" customFormat="1" x14ac:dyDescent="0.25">
      <c r="A33" s="79"/>
      <c r="B33" s="54"/>
      <c r="C33" s="54"/>
      <c r="D33" s="55"/>
      <c r="E33" s="80"/>
      <c r="F33" s="80"/>
      <c r="G33" s="81"/>
      <c r="H33" s="82"/>
      <c r="I33" s="82"/>
      <c r="J33" s="83"/>
      <c r="K33" s="68"/>
      <c r="L33" s="84"/>
      <c r="M33" s="84"/>
      <c r="N33" s="82"/>
      <c r="O33" s="106"/>
      <c r="P33" s="82"/>
      <c r="Q33" s="82"/>
      <c r="R33" s="58"/>
      <c r="S33" s="181"/>
      <c r="T33" s="111"/>
    </row>
    <row r="34" spans="1:41" s="105" customFormat="1" x14ac:dyDescent="0.25">
      <c r="A34" s="79"/>
      <c r="B34" s="54"/>
      <c r="C34" s="54"/>
      <c r="D34" s="55"/>
      <c r="E34" s="80"/>
      <c r="F34" s="80"/>
      <c r="G34" s="81"/>
      <c r="H34" s="82"/>
      <c r="I34" s="82"/>
      <c r="J34" s="83"/>
      <c r="K34" s="68"/>
      <c r="L34" s="84"/>
      <c r="M34" s="84"/>
      <c r="N34" s="82"/>
      <c r="O34" s="84"/>
      <c r="P34" s="82"/>
      <c r="Q34" s="82"/>
      <c r="R34" s="58"/>
      <c r="S34" s="181"/>
      <c r="T34" s="111"/>
    </row>
    <row r="35" spans="1:41" s="105" customFormat="1" x14ac:dyDescent="0.25">
      <c r="A35" s="62"/>
      <c r="B35" s="63"/>
      <c r="C35" s="63"/>
      <c r="D35" s="64"/>
      <c r="E35" s="65"/>
      <c r="F35" s="65"/>
      <c r="G35" s="66"/>
      <c r="H35" s="67"/>
      <c r="I35" s="67"/>
      <c r="J35" s="63"/>
      <c r="K35" s="68"/>
      <c r="L35" s="69"/>
      <c r="M35" s="69"/>
      <c r="N35" s="65"/>
      <c r="O35" s="69"/>
      <c r="P35" s="65"/>
      <c r="Q35" s="65"/>
      <c r="R35" s="70"/>
      <c r="T35" s="71"/>
    </row>
    <row r="36" spans="1:41" s="105" customFormat="1" x14ac:dyDescent="0.25">
      <c r="A36" s="62"/>
      <c r="B36" s="63"/>
      <c r="C36" s="63"/>
      <c r="D36" s="64"/>
      <c r="E36" s="65"/>
      <c r="F36" s="65"/>
      <c r="G36" s="66"/>
      <c r="H36" s="67"/>
      <c r="I36" s="67"/>
      <c r="J36" s="63"/>
      <c r="K36" s="68"/>
      <c r="L36" s="69"/>
      <c r="M36" s="69"/>
      <c r="N36" s="65"/>
      <c r="O36" s="69"/>
      <c r="P36" s="65"/>
      <c r="Q36" s="65"/>
      <c r="R36" s="70"/>
      <c r="T36" s="71"/>
    </row>
    <row r="37" spans="1:41" s="105" customFormat="1" x14ac:dyDescent="0.25">
      <c r="A37" s="79"/>
      <c r="B37" s="54"/>
      <c r="C37" s="54"/>
      <c r="D37" s="55"/>
      <c r="E37" s="80"/>
      <c r="F37" s="80"/>
      <c r="G37" s="81"/>
      <c r="H37" s="82"/>
      <c r="I37" s="82"/>
      <c r="J37" s="83"/>
      <c r="K37" s="68"/>
      <c r="L37" s="84"/>
      <c r="M37" s="84"/>
      <c r="N37" s="82"/>
      <c r="O37" s="84"/>
      <c r="P37" s="82"/>
      <c r="Q37" s="82"/>
      <c r="R37" s="58"/>
      <c r="S37" s="181"/>
      <c r="T37" s="111"/>
      <c r="U37" s="112"/>
      <c r="W37" s="181"/>
      <c r="X37" s="181"/>
      <c r="Y37" s="181"/>
      <c r="Z37" s="181"/>
      <c r="AA37" s="181"/>
      <c r="AB37" s="181"/>
      <c r="AC37" s="181"/>
    </row>
    <row r="38" spans="1:41" s="112" customFormat="1" x14ac:dyDescent="0.25">
      <c r="A38" s="79"/>
      <c r="B38" s="54"/>
      <c r="C38" s="54"/>
      <c r="D38" s="55"/>
      <c r="E38" s="80"/>
      <c r="F38" s="80"/>
      <c r="G38" s="81"/>
      <c r="H38" s="82"/>
      <c r="I38" s="82"/>
      <c r="J38" s="83"/>
      <c r="K38" s="68"/>
      <c r="L38" s="84"/>
      <c r="M38" s="84"/>
      <c r="N38" s="82"/>
      <c r="O38" s="84"/>
      <c r="P38" s="82"/>
      <c r="Q38" s="82"/>
      <c r="R38" s="58"/>
      <c r="S38" s="181"/>
      <c r="T38" s="111"/>
      <c r="U38" s="105"/>
      <c r="V38" s="105"/>
      <c r="W38" s="105"/>
      <c r="X38" s="105"/>
      <c r="Y38" s="105"/>
      <c r="Z38" s="105"/>
      <c r="AA38" s="105"/>
      <c r="AB38" s="105"/>
      <c r="AC38" s="105"/>
      <c r="AD38" s="181"/>
      <c r="AE38" s="181"/>
      <c r="AF38" s="181"/>
      <c r="AG38" s="181"/>
      <c r="AH38" s="181"/>
      <c r="AI38" s="181"/>
      <c r="AJ38" s="181"/>
      <c r="AK38" s="181"/>
      <c r="AL38" s="181"/>
      <c r="AM38" s="181"/>
    </row>
    <row r="39" spans="1:41" s="105" customFormat="1" x14ac:dyDescent="0.25">
      <c r="A39" s="79"/>
      <c r="B39" s="54"/>
      <c r="C39" s="54"/>
      <c r="D39" s="55"/>
      <c r="E39" s="80"/>
      <c r="F39" s="80"/>
      <c r="G39" s="81"/>
      <c r="H39" s="82"/>
      <c r="I39" s="82"/>
      <c r="J39" s="83"/>
      <c r="K39" s="68"/>
      <c r="L39" s="84"/>
      <c r="M39" s="84"/>
      <c r="N39" s="82"/>
      <c r="O39" s="84"/>
      <c r="P39" s="82"/>
      <c r="Q39" s="82"/>
      <c r="R39" s="58"/>
      <c r="S39" s="181"/>
      <c r="T39" s="111"/>
    </row>
    <row r="40" spans="1:41" s="105" customFormat="1" x14ac:dyDescent="0.25">
      <c r="A40" s="79"/>
      <c r="B40" s="54"/>
      <c r="C40" s="54"/>
      <c r="D40" s="55"/>
      <c r="E40" s="80"/>
      <c r="F40" s="80"/>
      <c r="G40" s="81"/>
      <c r="H40" s="82"/>
      <c r="I40" s="82"/>
      <c r="J40" s="83"/>
      <c r="K40" s="68"/>
      <c r="L40" s="84"/>
      <c r="M40" s="84"/>
      <c r="N40" s="82"/>
      <c r="O40" s="84"/>
      <c r="P40" s="82"/>
      <c r="Q40" s="82"/>
      <c r="R40" s="58"/>
      <c r="S40" s="181"/>
      <c r="T40" s="111"/>
      <c r="U40" s="112"/>
      <c r="W40" s="181"/>
      <c r="X40" s="181"/>
      <c r="Y40" s="181"/>
      <c r="Z40" s="181"/>
      <c r="AA40" s="181"/>
      <c r="AB40" s="181"/>
      <c r="AC40" s="181"/>
    </row>
    <row r="41" spans="1:41" s="105" customFormat="1" x14ac:dyDescent="0.3">
      <c r="A41" s="79"/>
      <c r="B41" s="54"/>
      <c r="C41" s="54"/>
      <c r="D41" s="55"/>
      <c r="E41" s="80"/>
      <c r="F41" s="80"/>
      <c r="G41" s="81"/>
      <c r="H41" s="82"/>
      <c r="I41" s="82"/>
      <c r="J41" s="83"/>
      <c r="K41" s="68"/>
      <c r="L41" s="84"/>
      <c r="M41" s="84"/>
      <c r="N41" s="82"/>
      <c r="O41" s="84"/>
      <c r="P41" s="82"/>
      <c r="Q41" s="82"/>
      <c r="R41" s="58"/>
      <c r="S41" s="181"/>
      <c r="T41" s="111"/>
      <c r="U41" s="220"/>
      <c r="V41" s="181"/>
      <c r="W41" s="181"/>
      <c r="X41" s="181"/>
      <c r="Y41" s="181"/>
      <c r="Z41" s="181"/>
      <c r="AA41" s="181"/>
      <c r="AB41" s="181"/>
      <c r="AC41" s="181"/>
    </row>
    <row r="42" spans="1:41" s="105" customFormat="1" x14ac:dyDescent="0.25">
      <c r="A42" s="62"/>
      <c r="B42" s="126"/>
      <c r="C42" s="126"/>
      <c r="D42" s="64"/>
      <c r="E42" s="65"/>
      <c r="F42" s="65"/>
      <c r="G42" s="135"/>
      <c r="H42" s="67"/>
      <c r="I42" s="67"/>
      <c r="J42" s="63"/>
      <c r="K42" s="68"/>
      <c r="L42" s="69"/>
      <c r="M42" s="69"/>
      <c r="N42" s="65"/>
      <c r="O42" s="69"/>
      <c r="P42" s="65"/>
      <c r="Q42" s="65"/>
      <c r="R42" s="87"/>
      <c r="T42" s="71"/>
    </row>
    <row r="43" spans="1:41" s="112" customFormat="1" x14ac:dyDescent="0.25">
      <c r="A43" s="79"/>
      <c r="B43" s="54"/>
      <c r="C43" s="57"/>
      <c r="D43" s="55"/>
      <c r="E43" s="90"/>
      <c r="F43" s="90"/>
      <c r="G43" s="66"/>
      <c r="H43" s="67"/>
      <c r="I43" s="82"/>
      <c r="J43" s="63"/>
      <c r="K43" s="68"/>
      <c r="L43" s="91"/>
      <c r="M43" s="91"/>
      <c r="N43" s="67"/>
      <c r="O43" s="91"/>
      <c r="P43" s="67"/>
      <c r="Q43" s="67"/>
      <c r="R43" s="53"/>
      <c r="S43" s="53"/>
      <c r="T43" s="181"/>
      <c r="U43" s="181"/>
      <c r="V43" s="181"/>
      <c r="W43" s="181"/>
      <c r="X43" s="181"/>
      <c r="Y43" s="181"/>
      <c r="Z43" s="181"/>
      <c r="AA43" s="181"/>
      <c r="AB43" s="181"/>
      <c r="AC43" s="181"/>
      <c r="AD43" s="181"/>
      <c r="AE43" s="181"/>
      <c r="AF43" s="181"/>
      <c r="AG43" s="181"/>
      <c r="AH43" s="181"/>
      <c r="AI43" s="181"/>
      <c r="AJ43" s="181"/>
      <c r="AK43" s="181"/>
      <c r="AL43" s="181"/>
      <c r="AM43" s="181"/>
      <c r="AN43" s="181"/>
      <c r="AO43" s="181"/>
    </row>
    <row r="44" spans="1:41" s="112" customFormat="1" x14ac:dyDescent="0.25">
      <c r="A44" s="79"/>
      <c r="B44" s="113"/>
      <c r="C44" s="113"/>
      <c r="D44" s="114"/>
      <c r="E44" s="115"/>
      <c r="F44" s="116"/>
      <c r="G44" s="117"/>
      <c r="H44" s="118"/>
      <c r="I44" s="118"/>
      <c r="J44" s="119"/>
      <c r="K44" s="120"/>
      <c r="L44" s="121"/>
      <c r="M44" s="121"/>
      <c r="N44" s="118"/>
      <c r="O44" s="121"/>
      <c r="P44" s="118"/>
      <c r="Q44" s="118"/>
      <c r="R44" s="122"/>
      <c r="S44" s="215"/>
      <c r="T44" s="218"/>
      <c r="U44" s="227"/>
      <c r="V44" s="227"/>
      <c r="W44" s="227"/>
      <c r="X44" s="227"/>
      <c r="Y44" s="227"/>
      <c r="Z44" s="227"/>
      <c r="AA44" s="227"/>
      <c r="AB44" s="227"/>
      <c r="AC44" s="227"/>
      <c r="AD44" s="181"/>
      <c r="AE44" s="181"/>
      <c r="AF44" s="181"/>
      <c r="AG44" s="181"/>
      <c r="AH44" s="181"/>
      <c r="AI44" s="181"/>
      <c r="AJ44" s="181"/>
      <c r="AK44" s="181"/>
      <c r="AL44" s="181"/>
      <c r="AM44" s="181"/>
    </row>
    <row r="45" spans="1:41" s="105" customFormat="1" x14ac:dyDescent="0.25">
      <c r="A45" s="79"/>
      <c r="B45" s="54"/>
      <c r="C45" s="54"/>
      <c r="D45" s="55"/>
      <c r="E45" s="80"/>
      <c r="F45" s="80"/>
      <c r="G45" s="81"/>
      <c r="H45" s="82"/>
      <c r="I45" s="82"/>
      <c r="J45" s="83"/>
      <c r="K45" s="68"/>
      <c r="L45" s="84"/>
      <c r="M45" s="84"/>
      <c r="N45" s="82"/>
      <c r="O45" s="84"/>
      <c r="P45" s="82"/>
      <c r="Q45" s="82"/>
      <c r="R45" s="58"/>
      <c r="S45" s="181"/>
      <c r="T45" s="111"/>
    </row>
    <row r="46" spans="1:41" s="105" customFormat="1" x14ac:dyDescent="0.25">
      <c r="A46" s="62"/>
      <c r="B46" s="63"/>
      <c r="C46" s="63"/>
      <c r="D46" s="64"/>
      <c r="E46" s="65"/>
      <c r="F46" s="65"/>
      <c r="G46" s="66"/>
      <c r="H46" s="67"/>
      <c r="I46" s="67"/>
      <c r="J46" s="63"/>
      <c r="K46" s="68"/>
      <c r="L46" s="69"/>
      <c r="M46" s="69"/>
      <c r="N46" s="65"/>
      <c r="O46" s="69"/>
      <c r="P46" s="65"/>
      <c r="Q46" s="65"/>
      <c r="R46" s="87"/>
      <c r="T46" s="226"/>
      <c r="U46" s="112"/>
      <c r="V46" s="181"/>
      <c r="W46" s="181"/>
      <c r="X46" s="181"/>
      <c r="Y46" s="181"/>
      <c r="Z46" s="181"/>
      <c r="AA46" s="181"/>
      <c r="AB46" s="181"/>
      <c r="AC46" s="181"/>
    </row>
    <row r="47" spans="1:41" s="112" customFormat="1" x14ac:dyDescent="0.25">
      <c r="A47" s="79"/>
      <c r="B47" s="54"/>
      <c r="C47" s="63"/>
      <c r="D47" s="55"/>
      <c r="E47" s="88"/>
      <c r="F47" s="88"/>
      <c r="G47" s="66"/>
      <c r="H47" s="82"/>
      <c r="I47" s="82"/>
      <c r="J47" s="83"/>
      <c r="K47" s="68"/>
      <c r="L47" s="69"/>
      <c r="M47" s="69"/>
      <c r="N47" s="65"/>
      <c r="O47" s="69"/>
      <c r="P47" s="65"/>
      <c r="Q47" s="65"/>
      <c r="R47" s="87"/>
      <c r="S47" s="105"/>
      <c r="T47" s="71"/>
      <c r="V47" s="105"/>
      <c r="W47" s="181"/>
      <c r="X47" s="181"/>
      <c r="Y47" s="181"/>
      <c r="Z47" s="181"/>
      <c r="AA47" s="181"/>
      <c r="AB47" s="181"/>
      <c r="AC47" s="181"/>
      <c r="AD47" s="181"/>
      <c r="AE47" s="181"/>
      <c r="AF47" s="181"/>
      <c r="AG47" s="181"/>
      <c r="AH47" s="181"/>
      <c r="AI47" s="181"/>
      <c r="AJ47" s="181"/>
      <c r="AK47" s="181"/>
      <c r="AL47" s="181"/>
      <c r="AM47" s="181"/>
    </row>
    <row r="48" spans="1:41" s="112" customFormat="1" x14ac:dyDescent="0.25">
      <c r="A48" s="79"/>
      <c r="B48" s="54"/>
      <c r="C48" s="63"/>
      <c r="D48" s="55"/>
      <c r="E48" s="88"/>
      <c r="F48" s="88"/>
      <c r="G48" s="66"/>
      <c r="H48" s="82"/>
      <c r="I48" s="82"/>
      <c r="J48" s="83"/>
      <c r="K48" s="68"/>
      <c r="L48" s="69"/>
      <c r="M48" s="69"/>
      <c r="N48" s="65"/>
      <c r="O48" s="69"/>
      <c r="P48" s="65"/>
      <c r="Q48" s="65"/>
      <c r="R48" s="87"/>
      <c r="S48" s="105"/>
      <c r="T48" s="71"/>
      <c r="V48" s="105"/>
      <c r="W48" s="181"/>
      <c r="X48" s="181"/>
      <c r="Y48" s="181"/>
      <c r="Z48" s="181"/>
      <c r="AA48" s="181"/>
      <c r="AB48" s="181"/>
      <c r="AC48" s="181"/>
      <c r="AD48" s="181"/>
      <c r="AE48" s="181"/>
      <c r="AF48" s="181"/>
      <c r="AG48" s="181"/>
      <c r="AH48" s="181"/>
      <c r="AI48" s="181"/>
      <c r="AJ48" s="181"/>
      <c r="AK48" s="181"/>
      <c r="AL48" s="181"/>
      <c r="AM48" s="181"/>
    </row>
    <row r="49" spans="1:41" s="105" customFormat="1" x14ac:dyDescent="0.25">
      <c r="A49" s="79"/>
      <c r="B49" s="54"/>
      <c r="C49" s="63"/>
      <c r="D49" s="55"/>
      <c r="E49" s="88"/>
      <c r="F49" s="88"/>
      <c r="G49" s="66"/>
      <c r="H49" s="82"/>
      <c r="I49" s="82"/>
      <c r="J49" s="83"/>
      <c r="K49" s="68"/>
      <c r="L49" s="69"/>
      <c r="M49" s="69"/>
      <c r="N49" s="65"/>
      <c r="O49" s="69"/>
      <c r="P49" s="65"/>
      <c r="Q49" s="65"/>
      <c r="R49" s="87"/>
      <c r="T49" s="71"/>
      <c r="U49" s="112"/>
      <c r="W49" s="181"/>
      <c r="X49" s="181"/>
      <c r="Y49" s="181"/>
      <c r="Z49" s="181"/>
      <c r="AA49" s="181"/>
      <c r="AB49" s="181"/>
      <c r="AC49" s="181"/>
    </row>
    <row r="50" spans="1:41" s="112" customFormat="1" x14ac:dyDescent="0.25">
      <c r="A50" s="79"/>
      <c r="B50" s="54"/>
      <c r="C50" s="63"/>
      <c r="D50" s="55"/>
      <c r="E50" s="88"/>
      <c r="F50" s="88"/>
      <c r="G50" s="66"/>
      <c r="H50" s="82"/>
      <c r="I50" s="82"/>
      <c r="J50" s="83"/>
      <c r="K50" s="68"/>
      <c r="L50" s="69"/>
      <c r="M50" s="69"/>
      <c r="N50" s="65"/>
      <c r="O50" s="69"/>
      <c r="P50" s="65"/>
      <c r="Q50" s="65"/>
      <c r="R50" s="87"/>
      <c r="S50" s="105"/>
      <c r="T50" s="71"/>
      <c r="V50" s="105"/>
      <c r="W50" s="181"/>
      <c r="X50" s="181"/>
      <c r="Y50" s="181"/>
      <c r="Z50" s="181"/>
      <c r="AA50" s="181"/>
      <c r="AB50" s="181"/>
      <c r="AC50" s="181"/>
      <c r="AD50" s="181"/>
      <c r="AE50" s="181"/>
      <c r="AF50" s="181"/>
      <c r="AG50" s="181"/>
      <c r="AH50" s="181"/>
      <c r="AI50" s="181"/>
      <c r="AJ50" s="181"/>
      <c r="AK50" s="181"/>
      <c r="AL50" s="181"/>
      <c r="AM50" s="181"/>
    </row>
    <row r="51" spans="1:41" s="112" customFormat="1" x14ac:dyDescent="0.25">
      <c r="A51" s="79"/>
      <c r="B51" s="54"/>
      <c r="C51" s="63"/>
      <c r="D51" s="55"/>
      <c r="E51" s="88"/>
      <c r="F51" s="88"/>
      <c r="G51" s="66"/>
      <c r="H51" s="82"/>
      <c r="I51" s="82"/>
      <c r="J51" s="83"/>
      <c r="K51" s="68"/>
      <c r="L51" s="69"/>
      <c r="M51" s="69"/>
      <c r="N51" s="65"/>
      <c r="O51" s="69"/>
      <c r="P51" s="65"/>
      <c r="Q51" s="65"/>
      <c r="R51" s="87"/>
      <c r="S51" s="105"/>
      <c r="T51" s="71"/>
      <c r="V51" s="105"/>
      <c r="W51" s="181"/>
      <c r="X51" s="181"/>
      <c r="Y51" s="181"/>
      <c r="Z51" s="181"/>
      <c r="AA51" s="181"/>
      <c r="AB51" s="181"/>
      <c r="AC51" s="181"/>
      <c r="AD51" s="181"/>
      <c r="AE51" s="181"/>
      <c r="AF51" s="181"/>
      <c r="AG51" s="181"/>
      <c r="AH51" s="181"/>
      <c r="AI51" s="181"/>
      <c r="AJ51" s="181"/>
      <c r="AK51" s="181"/>
      <c r="AL51" s="181"/>
      <c r="AM51" s="181"/>
    </row>
    <row r="52" spans="1:41" s="112" customFormat="1" x14ac:dyDescent="0.25">
      <c r="A52" s="79"/>
      <c r="B52" s="54"/>
      <c r="C52" s="63"/>
      <c r="D52" s="55"/>
      <c r="E52" s="88"/>
      <c r="F52" s="88"/>
      <c r="G52" s="66"/>
      <c r="H52" s="82"/>
      <c r="I52" s="82"/>
      <c r="J52" s="83"/>
      <c r="K52" s="68"/>
      <c r="L52" s="69"/>
      <c r="M52" s="69"/>
      <c r="N52" s="65"/>
      <c r="O52" s="69"/>
      <c r="P52" s="65"/>
      <c r="Q52" s="65"/>
      <c r="R52" s="87"/>
      <c r="S52" s="105"/>
      <c r="T52" s="71"/>
      <c r="V52" s="105"/>
      <c r="W52" s="181"/>
      <c r="X52" s="181"/>
      <c r="Y52" s="181"/>
      <c r="Z52" s="181"/>
      <c r="AA52" s="181"/>
      <c r="AB52" s="181"/>
      <c r="AC52" s="181"/>
      <c r="AD52" s="181"/>
      <c r="AE52" s="181"/>
      <c r="AF52" s="181"/>
      <c r="AG52" s="181"/>
      <c r="AH52" s="181"/>
      <c r="AI52" s="181"/>
      <c r="AJ52" s="181"/>
      <c r="AK52" s="181"/>
      <c r="AL52" s="181"/>
      <c r="AM52" s="181"/>
    </row>
    <row r="53" spans="1:41" s="112" customFormat="1" x14ac:dyDescent="0.25">
      <c r="A53" s="79"/>
      <c r="B53" s="54"/>
      <c r="C53" s="54"/>
      <c r="D53" s="55"/>
      <c r="E53" s="88"/>
      <c r="F53" s="88"/>
      <c r="G53" s="81"/>
      <c r="H53" s="82"/>
      <c r="I53" s="82"/>
      <c r="J53" s="54"/>
      <c r="K53" s="68"/>
      <c r="L53" s="84"/>
      <c r="M53" s="84"/>
      <c r="N53" s="82"/>
      <c r="O53" s="84"/>
      <c r="P53" s="82"/>
      <c r="Q53" s="82"/>
      <c r="R53" s="53"/>
      <c r="S53" s="53"/>
      <c r="T53" s="181"/>
      <c r="U53" s="181"/>
      <c r="V53" s="181"/>
      <c r="W53" s="181"/>
      <c r="X53" s="181"/>
      <c r="Y53" s="181"/>
      <c r="Z53" s="181"/>
      <c r="AA53" s="181"/>
      <c r="AB53" s="181"/>
      <c r="AC53" s="181"/>
      <c r="AD53" s="181"/>
      <c r="AE53" s="181"/>
      <c r="AF53" s="181"/>
      <c r="AG53" s="181"/>
      <c r="AH53" s="181"/>
      <c r="AI53" s="181"/>
      <c r="AJ53" s="181"/>
      <c r="AK53" s="181"/>
      <c r="AL53" s="181"/>
      <c r="AM53" s="181"/>
      <c r="AN53" s="181"/>
      <c r="AO53" s="181"/>
    </row>
    <row r="54" spans="1:41" s="112" customFormat="1" x14ac:dyDescent="0.25">
      <c r="A54" s="79"/>
      <c r="B54" s="54"/>
      <c r="C54" s="54"/>
      <c r="D54" s="55"/>
      <c r="E54" s="88"/>
      <c r="F54" s="88"/>
      <c r="G54" s="81"/>
      <c r="H54" s="82"/>
      <c r="I54" s="82"/>
      <c r="J54" s="54"/>
      <c r="K54" s="68"/>
      <c r="L54" s="84"/>
      <c r="M54" s="84"/>
      <c r="N54" s="82"/>
      <c r="O54" s="84"/>
      <c r="P54" s="82"/>
      <c r="Q54" s="82"/>
      <c r="R54" s="53"/>
      <c r="S54" s="53"/>
      <c r="T54" s="181"/>
      <c r="U54" s="181"/>
      <c r="V54" s="181"/>
      <c r="W54" s="181"/>
      <c r="X54" s="181"/>
      <c r="Y54" s="181"/>
      <c r="Z54" s="181"/>
      <c r="AA54" s="181"/>
      <c r="AB54" s="181"/>
      <c r="AC54" s="181"/>
      <c r="AD54" s="181"/>
      <c r="AE54" s="181"/>
      <c r="AF54" s="181"/>
      <c r="AG54" s="181"/>
      <c r="AH54" s="181"/>
      <c r="AI54" s="181"/>
      <c r="AJ54" s="181"/>
      <c r="AK54" s="181"/>
      <c r="AL54" s="181"/>
      <c r="AM54" s="181"/>
      <c r="AN54" s="181"/>
      <c r="AO54" s="181"/>
    </row>
    <row r="55" spans="1:41" s="105" customFormat="1" x14ac:dyDescent="0.25">
      <c r="A55" s="79"/>
      <c r="B55" s="54"/>
      <c r="C55" s="54"/>
      <c r="D55" s="55"/>
      <c r="E55" s="80"/>
      <c r="F55" s="80"/>
      <c r="G55" s="81"/>
      <c r="H55" s="82"/>
      <c r="I55" s="82"/>
      <c r="J55" s="83"/>
      <c r="K55" s="68"/>
      <c r="L55" s="84"/>
      <c r="M55" s="84"/>
      <c r="N55" s="82"/>
      <c r="O55" s="84"/>
      <c r="P55" s="82"/>
      <c r="Q55" s="82"/>
      <c r="R55" s="58"/>
      <c r="S55" s="181"/>
      <c r="T55" s="111"/>
      <c r="U55" s="112"/>
      <c r="V55" s="181"/>
      <c r="W55" s="181"/>
      <c r="X55" s="181"/>
      <c r="Y55" s="181"/>
      <c r="Z55" s="181"/>
      <c r="AA55" s="181"/>
      <c r="AB55" s="181"/>
      <c r="AC55" s="181"/>
    </row>
    <row r="56" spans="1:41" s="112" customFormat="1" x14ac:dyDescent="0.25">
      <c r="A56" s="62"/>
      <c r="B56" s="63"/>
      <c r="C56" s="63"/>
      <c r="D56" s="64"/>
      <c r="E56" s="65"/>
      <c r="F56" s="65"/>
      <c r="G56" s="66"/>
      <c r="H56" s="67"/>
      <c r="I56" s="67"/>
      <c r="J56" s="63"/>
      <c r="K56" s="68"/>
      <c r="L56" s="69"/>
      <c r="M56" s="69"/>
      <c r="N56" s="65"/>
      <c r="O56" s="69"/>
      <c r="P56" s="65"/>
      <c r="Q56" s="65"/>
      <c r="R56" s="70"/>
      <c r="S56" s="105"/>
      <c r="T56" s="71"/>
      <c r="U56" s="105"/>
      <c r="V56" s="181"/>
      <c r="W56" s="105"/>
      <c r="X56" s="105"/>
      <c r="Y56" s="105"/>
      <c r="Z56" s="105"/>
      <c r="AA56" s="105"/>
      <c r="AB56" s="105"/>
      <c r="AC56" s="105"/>
      <c r="AD56" s="181"/>
      <c r="AE56" s="181"/>
      <c r="AF56" s="181"/>
      <c r="AG56" s="181"/>
      <c r="AH56" s="181"/>
      <c r="AI56" s="181"/>
      <c r="AJ56" s="181"/>
      <c r="AK56" s="181"/>
      <c r="AL56" s="181"/>
      <c r="AM56" s="181"/>
    </row>
    <row r="57" spans="1:41" s="105" customFormat="1" x14ac:dyDescent="0.25">
      <c r="A57" s="62"/>
      <c r="B57" s="63"/>
      <c r="C57" s="63"/>
      <c r="D57" s="64"/>
      <c r="E57" s="65"/>
      <c r="F57" s="65"/>
      <c r="G57" s="66"/>
      <c r="H57" s="67"/>
      <c r="I57" s="67"/>
      <c r="J57" s="63"/>
      <c r="K57" s="68"/>
      <c r="L57" s="69"/>
      <c r="M57" s="69"/>
      <c r="N57" s="65"/>
      <c r="O57" s="69"/>
      <c r="P57" s="65"/>
      <c r="Q57" s="65"/>
      <c r="R57" s="70"/>
      <c r="T57" s="71"/>
      <c r="V57" s="181"/>
    </row>
    <row r="58" spans="1:41" s="105" customFormat="1" x14ac:dyDescent="0.25">
      <c r="A58" s="79"/>
      <c r="B58" s="54"/>
      <c r="C58" s="54"/>
      <c r="D58" s="55"/>
      <c r="E58" s="80"/>
      <c r="F58" s="80"/>
      <c r="G58" s="81"/>
      <c r="H58" s="82"/>
      <c r="I58" s="82"/>
      <c r="J58" s="83"/>
      <c r="K58" s="68"/>
      <c r="L58" s="84"/>
      <c r="M58" s="84"/>
      <c r="N58" s="82"/>
      <c r="O58" s="106"/>
      <c r="P58" s="82"/>
      <c r="Q58" s="82"/>
      <c r="R58" s="58"/>
      <c r="S58" s="181"/>
      <c r="T58" s="111"/>
    </row>
    <row r="59" spans="1:41" s="105" customFormat="1" x14ac:dyDescent="0.25">
      <c r="A59" s="79"/>
      <c r="B59" s="54"/>
      <c r="C59" s="54"/>
      <c r="D59" s="55"/>
      <c r="E59" s="80"/>
      <c r="F59" s="80"/>
      <c r="G59" s="81"/>
      <c r="H59" s="82"/>
      <c r="I59" s="82"/>
      <c r="J59" s="83"/>
      <c r="K59" s="68"/>
      <c r="L59" s="84"/>
      <c r="M59" s="84"/>
      <c r="N59" s="82"/>
      <c r="O59" s="84"/>
      <c r="P59" s="82"/>
      <c r="Q59" s="82"/>
      <c r="R59" s="58"/>
      <c r="S59" s="181"/>
      <c r="T59" s="111"/>
      <c r="U59" s="112"/>
      <c r="V59" s="181"/>
      <c r="W59" s="181"/>
      <c r="X59" s="181"/>
      <c r="Y59" s="181"/>
      <c r="Z59" s="181"/>
      <c r="AA59" s="181"/>
      <c r="AB59" s="181"/>
      <c r="AC59" s="181"/>
    </row>
    <row r="60" spans="1:41" s="112" customFormat="1" x14ac:dyDescent="0.25">
      <c r="A60" s="79"/>
      <c r="B60" s="54"/>
      <c r="C60" s="54"/>
      <c r="D60" s="55"/>
      <c r="E60" s="80"/>
      <c r="F60" s="80"/>
      <c r="G60" s="81"/>
      <c r="H60" s="82"/>
      <c r="I60" s="82"/>
      <c r="J60" s="83"/>
      <c r="K60" s="68"/>
      <c r="L60" s="84"/>
      <c r="M60" s="84"/>
      <c r="N60" s="82"/>
      <c r="O60" s="84"/>
      <c r="P60" s="82"/>
      <c r="Q60" s="82"/>
      <c r="R60" s="58"/>
      <c r="S60" s="181"/>
      <c r="T60" s="111"/>
      <c r="V60" s="181"/>
      <c r="W60" s="181"/>
      <c r="X60" s="181"/>
      <c r="Y60" s="181"/>
      <c r="Z60" s="181"/>
      <c r="AA60" s="181"/>
      <c r="AB60" s="181"/>
      <c r="AC60" s="181"/>
      <c r="AD60" s="181"/>
      <c r="AE60" s="181"/>
      <c r="AF60" s="181"/>
      <c r="AG60" s="181"/>
      <c r="AH60" s="181"/>
      <c r="AI60" s="181"/>
      <c r="AJ60" s="181"/>
      <c r="AK60" s="181"/>
      <c r="AL60" s="181"/>
      <c r="AM60" s="181"/>
    </row>
    <row r="61" spans="1:41" s="105" customFormat="1" x14ac:dyDescent="0.25">
      <c r="A61" s="79"/>
      <c r="B61" s="54"/>
      <c r="C61" s="54"/>
      <c r="D61" s="55"/>
      <c r="E61" s="80"/>
      <c r="F61" s="80"/>
      <c r="G61" s="81"/>
      <c r="H61" s="82"/>
      <c r="I61" s="82"/>
      <c r="J61" s="83"/>
      <c r="K61" s="68"/>
      <c r="L61" s="84"/>
      <c r="M61" s="84"/>
      <c r="N61" s="82"/>
      <c r="O61" s="84"/>
      <c r="P61" s="82"/>
      <c r="Q61" s="82"/>
      <c r="R61" s="58"/>
      <c r="S61" s="181"/>
      <c r="T61" s="111"/>
      <c r="V61" s="181"/>
    </row>
    <row r="62" spans="1:41" s="112" customFormat="1" x14ac:dyDescent="0.25">
      <c r="A62" s="79"/>
      <c r="B62" s="54"/>
      <c r="C62" s="54"/>
      <c r="D62" s="55"/>
      <c r="E62" s="80"/>
      <c r="F62" s="80"/>
      <c r="G62" s="81"/>
      <c r="H62" s="82"/>
      <c r="I62" s="82"/>
      <c r="J62" s="83"/>
      <c r="K62" s="68"/>
      <c r="L62" s="84"/>
      <c r="M62" s="84"/>
      <c r="N62" s="82"/>
      <c r="O62" s="84"/>
      <c r="P62" s="82"/>
      <c r="Q62" s="82"/>
      <c r="R62" s="58"/>
      <c r="S62" s="181"/>
      <c r="T62" s="111"/>
      <c r="V62" s="181"/>
      <c r="W62" s="181"/>
      <c r="X62" s="181"/>
      <c r="Y62" s="181"/>
      <c r="Z62" s="181"/>
      <c r="AA62" s="181"/>
      <c r="AB62" s="181"/>
      <c r="AC62" s="181"/>
      <c r="AD62" s="181"/>
      <c r="AE62" s="181"/>
      <c r="AF62" s="181"/>
      <c r="AG62" s="181"/>
      <c r="AH62" s="181"/>
      <c r="AI62" s="181"/>
      <c r="AJ62" s="181"/>
      <c r="AK62" s="181"/>
      <c r="AL62" s="181"/>
      <c r="AM62" s="181"/>
    </row>
    <row r="63" spans="1:41" s="112" customFormat="1" x14ac:dyDescent="0.25">
      <c r="A63" s="62"/>
      <c r="B63" s="63"/>
      <c r="C63" s="54"/>
      <c r="D63" s="55"/>
      <c r="E63" s="80"/>
      <c r="F63" s="80"/>
      <c r="G63" s="81"/>
      <c r="H63" s="82"/>
      <c r="I63" s="82"/>
      <c r="J63" s="83"/>
      <c r="K63" s="68"/>
      <c r="L63" s="84"/>
      <c r="M63" s="84"/>
      <c r="N63" s="82"/>
      <c r="O63" s="84"/>
      <c r="P63" s="82"/>
      <c r="Q63" s="82"/>
      <c r="R63" s="107"/>
      <c r="S63" s="181"/>
      <c r="T63" s="111"/>
      <c r="V63" s="181"/>
      <c r="W63" s="181"/>
      <c r="X63" s="181"/>
      <c r="Y63" s="181"/>
      <c r="Z63" s="181"/>
      <c r="AA63" s="181"/>
      <c r="AB63" s="181"/>
      <c r="AC63" s="181"/>
      <c r="AD63" s="181"/>
      <c r="AE63" s="181"/>
      <c r="AF63" s="181"/>
      <c r="AG63" s="181"/>
      <c r="AH63" s="181"/>
      <c r="AI63" s="181"/>
      <c r="AJ63" s="181"/>
      <c r="AK63" s="181"/>
      <c r="AL63" s="181"/>
      <c r="AM63" s="181"/>
    </row>
    <row r="64" spans="1:41" s="105" customFormat="1" x14ac:dyDescent="0.25">
      <c r="A64" s="62"/>
      <c r="B64" s="63"/>
      <c r="C64" s="63"/>
      <c r="D64" s="64"/>
      <c r="E64" s="65"/>
      <c r="F64" s="65"/>
      <c r="G64" s="66"/>
      <c r="H64" s="67"/>
      <c r="I64" s="67"/>
      <c r="J64" s="63"/>
      <c r="K64" s="68"/>
      <c r="L64" s="69"/>
      <c r="M64" s="69"/>
      <c r="N64" s="65"/>
      <c r="O64" s="69"/>
      <c r="P64" s="65"/>
      <c r="Q64" s="65"/>
      <c r="R64" s="70"/>
      <c r="T64" s="71"/>
      <c r="U64" s="112"/>
      <c r="V64" s="181"/>
      <c r="W64" s="181"/>
      <c r="X64" s="181"/>
      <c r="Y64" s="181"/>
      <c r="Z64" s="181"/>
      <c r="AA64" s="181"/>
      <c r="AB64" s="181"/>
      <c r="AC64" s="181"/>
    </row>
    <row r="65" spans="1:39" s="112" customFormat="1" x14ac:dyDescent="0.3">
      <c r="A65" s="79"/>
      <c r="B65" s="54"/>
      <c r="C65" s="54"/>
      <c r="D65" s="55"/>
      <c r="E65" s="80"/>
      <c r="F65" s="80"/>
      <c r="G65" s="81"/>
      <c r="H65" s="82"/>
      <c r="I65" s="82"/>
      <c r="J65" s="83"/>
      <c r="K65" s="68"/>
      <c r="L65" s="84"/>
      <c r="M65" s="84"/>
      <c r="N65" s="82"/>
      <c r="O65" s="84"/>
      <c r="P65" s="82"/>
      <c r="Q65" s="82"/>
      <c r="R65" s="58"/>
      <c r="S65" s="181"/>
      <c r="T65" s="111"/>
      <c r="U65" s="220"/>
      <c r="V65" s="181"/>
      <c r="W65" s="181"/>
      <c r="X65" s="181"/>
      <c r="Y65" s="181"/>
      <c r="Z65" s="181"/>
      <c r="AA65" s="181"/>
      <c r="AB65" s="181"/>
      <c r="AC65" s="181"/>
      <c r="AD65" s="181"/>
      <c r="AE65" s="181"/>
      <c r="AF65" s="181"/>
      <c r="AG65" s="181"/>
      <c r="AH65" s="181"/>
      <c r="AI65" s="181"/>
      <c r="AJ65" s="181"/>
      <c r="AK65" s="181"/>
      <c r="AL65" s="181"/>
      <c r="AM65" s="181"/>
    </row>
    <row r="66" spans="1:39" s="225" customFormat="1" x14ac:dyDescent="0.25">
      <c r="A66" s="96"/>
      <c r="B66" s="61"/>
      <c r="C66" s="61"/>
      <c r="D66" s="97"/>
      <c r="E66" s="98"/>
      <c r="F66" s="98"/>
      <c r="G66" s="99"/>
      <c r="H66" s="100"/>
      <c r="I66" s="100"/>
      <c r="J66" s="61"/>
      <c r="K66" s="101"/>
      <c r="L66" s="102"/>
      <c r="M66" s="102"/>
      <c r="N66" s="100"/>
      <c r="O66" s="102"/>
      <c r="P66" s="100"/>
      <c r="Q66" s="93"/>
      <c r="R66" s="58"/>
      <c r="S66" s="181"/>
      <c r="T66" s="181"/>
      <c r="U66" s="181"/>
      <c r="V66" s="181"/>
      <c r="W66" s="181"/>
      <c r="X66" s="181"/>
      <c r="Y66" s="181"/>
      <c r="Z66" s="181"/>
      <c r="AA66" s="181"/>
      <c r="AB66" s="181"/>
      <c r="AC66" s="181"/>
      <c r="AD66" s="181"/>
      <c r="AE66" s="181"/>
      <c r="AF66" s="181"/>
      <c r="AG66" s="181"/>
      <c r="AH66" s="181"/>
      <c r="AI66" s="181"/>
      <c r="AJ66" s="181"/>
      <c r="AK66" s="181"/>
      <c r="AL66" s="181"/>
    </row>
    <row r="67" spans="1:39" s="112" customFormat="1" x14ac:dyDescent="0.25">
      <c r="A67" s="62"/>
      <c r="B67" s="63"/>
      <c r="C67" s="54"/>
      <c r="D67" s="55"/>
      <c r="E67" s="80"/>
      <c r="F67" s="80"/>
      <c r="G67" s="81"/>
      <c r="H67" s="82"/>
      <c r="I67" s="82"/>
      <c r="J67" s="83"/>
      <c r="K67" s="68"/>
      <c r="L67" s="84"/>
      <c r="M67" s="84"/>
      <c r="N67" s="82"/>
      <c r="O67" s="84"/>
      <c r="P67" s="82"/>
      <c r="Q67" s="82"/>
      <c r="R67" s="107"/>
      <c r="S67" s="217"/>
      <c r="T67" s="111"/>
      <c r="V67" s="181"/>
      <c r="W67" s="181"/>
      <c r="X67" s="181"/>
      <c r="Y67" s="181"/>
      <c r="Z67" s="181"/>
      <c r="AA67" s="181"/>
      <c r="AB67" s="181"/>
      <c r="AC67" s="181"/>
      <c r="AD67" s="181"/>
      <c r="AE67" s="181"/>
      <c r="AF67" s="181"/>
      <c r="AG67" s="181"/>
      <c r="AH67" s="181"/>
      <c r="AI67" s="181"/>
      <c r="AJ67" s="181"/>
      <c r="AK67" s="181"/>
      <c r="AL67" s="181"/>
      <c r="AM67" s="181"/>
    </row>
    <row r="68" spans="1:39" s="112" customFormat="1" x14ac:dyDescent="0.25">
      <c r="A68" s="79"/>
      <c r="B68" s="54"/>
      <c r="C68" s="54"/>
      <c r="D68" s="55"/>
      <c r="E68" s="88"/>
      <c r="F68" s="88"/>
      <c r="G68" s="81"/>
      <c r="H68" s="82"/>
      <c r="I68" s="82"/>
      <c r="J68" s="54"/>
      <c r="K68" s="68"/>
      <c r="L68" s="84"/>
      <c r="M68" s="84"/>
      <c r="N68" s="82"/>
      <c r="O68" s="84"/>
      <c r="P68" s="82"/>
      <c r="Q68" s="93"/>
      <c r="R68" s="58"/>
      <c r="S68" s="181"/>
      <c r="T68" s="181"/>
      <c r="U68" s="181"/>
      <c r="V68" s="181"/>
      <c r="W68" s="181"/>
      <c r="X68" s="181"/>
      <c r="Y68" s="181"/>
      <c r="Z68" s="181"/>
      <c r="AA68" s="181"/>
      <c r="AB68" s="181"/>
      <c r="AC68" s="181"/>
      <c r="AD68" s="181"/>
      <c r="AE68" s="181"/>
      <c r="AF68" s="181"/>
      <c r="AG68" s="181"/>
      <c r="AH68" s="181"/>
      <c r="AI68" s="181"/>
      <c r="AJ68" s="181"/>
      <c r="AK68" s="181"/>
      <c r="AL68" s="181"/>
    </row>
    <row r="69" spans="1:39" s="112" customFormat="1" x14ac:dyDescent="0.25">
      <c r="A69" s="79"/>
      <c r="B69" s="54"/>
      <c r="C69" s="54"/>
      <c r="D69" s="55"/>
      <c r="E69" s="88"/>
      <c r="F69" s="88"/>
      <c r="G69" s="81"/>
      <c r="H69" s="82"/>
      <c r="I69" s="82"/>
      <c r="J69" s="54"/>
      <c r="K69" s="68"/>
      <c r="L69" s="84"/>
      <c r="M69" s="84"/>
      <c r="N69" s="82"/>
      <c r="O69" s="84"/>
      <c r="P69" s="82"/>
      <c r="Q69" s="93"/>
      <c r="R69" s="58"/>
      <c r="S69" s="181"/>
      <c r="T69" s="181"/>
      <c r="U69" s="181"/>
      <c r="V69" s="181"/>
      <c r="W69" s="181"/>
      <c r="X69" s="181"/>
      <c r="Y69" s="181"/>
      <c r="Z69" s="181"/>
      <c r="AA69" s="181"/>
      <c r="AB69" s="181"/>
      <c r="AC69" s="181"/>
      <c r="AD69" s="181"/>
      <c r="AE69" s="181"/>
      <c r="AF69" s="181"/>
      <c r="AG69" s="181"/>
      <c r="AH69" s="181"/>
      <c r="AI69" s="181"/>
      <c r="AJ69" s="181"/>
      <c r="AK69" s="181"/>
      <c r="AL69" s="181"/>
    </row>
    <row r="70" spans="1:39" s="112" customFormat="1" x14ac:dyDescent="0.25">
      <c r="A70" s="79"/>
      <c r="B70" s="54"/>
      <c r="C70" s="54"/>
      <c r="D70" s="55"/>
      <c r="E70" s="80"/>
      <c r="F70" s="80"/>
      <c r="G70" s="81"/>
      <c r="H70" s="82"/>
      <c r="I70" s="82"/>
      <c r="J70" s="83"/>
      <c r="K70" s="68"/>
      <c r="L70" s="84"/>
      <c r="M70" s="84"/>
      <c r="N70" s="82"/>
      <c r="O70" s="84"/>
      <c r="P70" s="82"/>
      <c r="Q70" s="82"/>
      <c r="R70" s="107"/>
      <c r="S70" s="181"/>
      <c r="T70" s="111"/>
      <c r="V70" s="181"/>
      <c r="W70" s="181"/>
      <c r="X70" s="181"/>
      <c r="Y70" s="181"/>
      <c r="Z70" s="181"/>
      <c r="AA70" s="181"/>
      <c r="AB70" s="181"/>
      <c r="AC70" s="181"/>
      <c r="AD70" s="181"/>
      <c r="AE70" s="181"/>
      <c r="AF70" s="181"/>
      <c r="AG70" s="181"/>
      <c r="AH70" s="181"/>
      <c r="AI70" s="181"/>
      <c r="AJ70" s="181"/>
      <c r="AK70" s="181"/>
      <c r="AL70" s="181"/>
      <c r="AM70" s="181"/>
    </row>
    <row r="71" spans="1:39" s="112" customFormat="1" x14ac:dyDescent="0.25">
      <c r="A71" s="79"/>
      <c r="B71" s="54"/>
      <c r="C71" s="54"/>
      <c r="D71" s="55"/>
      <c r="E71" s="80"/>
      <c r="F71" s="80"/>
      <c r="G71" s="81"/>
      <c r="H71" s="82"/>
      <c r="I71" s="82"/>
      <c r="J71" s="83"/>
      <c r="K71" s="68"/>
      <c r="L71" s="84"/>
      <c r="M71" s="84"/>
      <c r="N71" s="82"/>
      <c r="O71" s="84"/>
      <c r="P71" s="82"/>
      <c r="Q71" s="82"/>
      <c r="R71" s="107"/>
      <c r="S71" s="181"/>
      <c r="T71" s="111"/>
      <c r="U71" s="105"/>
      <c r="V71" s="181"/>
      <c r="W71" s="105"/>
      <c r="X71" s="105"/>
      <c r="Y71" s="105"/>
      <c r="Z71" s="105"/>
      <c r="AA71" s="105"/>
      <c r="AB71" s="105"/>
      <c r="AC71" s="105"/>
      <c r="AD71" s="181"/>
      <c r="AE71" s="181"/>
      <c r="AF71" s="181"/>
      <c r="AG71" s="181"/>
      <c r="AH71" s="181"/>
      <c r="AI71" s="181"/>
      <c r="AJ71" s="181"/>
      <c r="AK71" s="181"/>
      <c r="AL71" s="181"/>
      <c r="AM71" s="181"/>
    </row>
    <row r="72" spans="1:39" s="112" customFormat="1" x14ac:dyDescent="0.25">
      <c r="A72" s="62"/>
      <c r="B72" s="63"/>
      <c r="C72" s="54"/>
      <c r="D72" s="55"/>
      <c r="E72" s="80"/>
      <c r="F72" s="80"/>
      <c r="G72" s="81"/>
      <c r="H72" s="82"/>
      <c r="I72" s="82"/>
      <c r="J72" s="83"/>
      <c r="K72" s="68"/>
      <c r="L72" s="84"/>
      <c r="M72" s="84"/>
      <c r="N72" s="82"/>
      <c r="O72" s="84"/>
      <c r="P72" s="82"/>
      <c r="Q72" s="82"/>
      <c r="R72" s="107"/>
      <c r="S72" s="217"/>
      <c r="T72" s="111"/>
      <c r="V72" s="181"/>
      <c r="W72" s="181"/>
      <c r="X72" s="181"/>
      <c r="Y72" s="181"/>
      <c r="Z72" s="181"/>
      <c r="AA72" s="181"/>
      <c r="AB72" s="181"/>
      <c r="AC72" s="181"/>
      <c r="AD72" s="181"/>
      <c r="AE72" s="181"/>
      <c r="AF72" s="181"/>
      <c r="AG72" s="181"/>
      <c r="AH72" s="181"/>
      <c r="AI72" s="181"/>
      <c r="AJ72" s="181"/>
      <c r="AK72" s="181"/>
      <c r="AL72" s="181"/>
      <c r="AM72" s="181"/>
    </row>
    <row r="73" spans="1:39" s="112" customFormat="1" x14ac:dyDescent="0.25">
      <c r="A73" s="79"/>
      <c r="B73" s="54"/>
      <c r="C73" s="54"/>
      <c r="D73" s="55"/>
      <c r="E73" s="80"/>
      <c r="F73" s="80"/>
      <c r="G73" s="81"/>
      <c r="H73" s="82"/>
      <c r="I73" s="82"/>
      <c r="J73" s="83"/>
      <c r="K73" s="68"/>
      <c r="L73" s="84"/>
      <c r="M73" s="84"/>
      <c r="N73" s="82"/>
      <c r="O73" s="84"/>
      <c r="P73" s="82"/>
      <c r="Q73" s="82"/>
      <c r="R73" s="58"/>
      <c r="S73" s="181"/>
      <c r="T73" s="111"/>
      <c r="V73" s="181"/>
      <c r="W73" s="181"/>
      <c r="X73" s="181"/>
      <c r="Y73" s="181"/>
      <c r="Z73" s="181"/>
      <c r="AA73" s="181"/>
      <c r="AB73" s="181"/>
      <c r="AC73" s="181"/>
      <c r="AD73" s="181"/>
      <c r="AE73" s="181"/>
      <c r="AF73" s="181"/>
      <c r="AG73" s="181"/>
      <c r="AH73" s="181"/>
      <c r="AI73" s="181"/>
      <c r="AJ73" s="181"/>
      <c r="AK73" s="181"/>
      <c r="AL73" s="181"/>
      <c r="AM73" s="181"/>
    </row>
    <row r="74" spans="1:39" s="112" customFormat="1" x14ac:dyDescent="0.25">
      <c r="A74" s="79"/>
      <c r="B74" s="54"/>
      <c r="C74" s="54"/>
      <c r="D74" s="55"/>
      <c r="E74" s="80"/>
      <c r="F74" s="80"/>
      <c r="G74" s="81"/>
      <c r="H74" s="82"/>
      <c r="I74" s="82"/>
      <c r="J74" s="83"/>
      <c r="K74" s="68"/>
      <c r="L74" s="84"/>
      <c r="M74" s="84"/>
      <c r="N74" s="82"/>
      <c r="O74" s="84"/>
      <c r="P74" s="82"/>
      <c r="Q74" s="82"/>
      <c r="R74" s="58"/>
      <c r="S74" s="181"/>
      <c r="T74" s="111"/>
      <c r="V74" s="181"/>
      <c r="W74" s="181"/>
      <c r="X74" s="181"/>
      <c r="Y74" s="181"/>
      <c r="Z74" s="181"/>
      <c r="AA74" s="181"/>
      <c r="AB74" s="181"/>
      <c r="AC74" s="181"/>
      <c r="AD74" s="181"/>
      <c r="AE74" s="181"/>
      <c r="AF74" s="181"/>
      <c r="AG74" s="181"/>
      <c r="AH74" s="181"/>
      <c r="AI74" s="181"/>
      <c r="AJ74" s="181"/>
      <c r="AK74" s="181"/>
      <c r="AL74" s="181"/>
      <c r="AM74" s="181"/>
    </row>
    <row r="75" spans="1:39" s="112" customFormat="1" x14ac:dyDescent="0.25">
      <c r="A75" s="79"/>
      <c r="B75" s="54"/>
      <c r="C75" s="57"/>
      <c r="D75" s="55"/>
      <c r="E75" s="90"/>
      <c r="F75" s="90"/>
      <c r="G75" s="66"/>
      <c r="H75" s="67"/>
      <c r="I75" s="67"/>
      <c r="J75" s="63"/>
      <c r="K75" s="68"/>
      <c r="L75" s="91"/>
      <c r="M75" s="91"/>
      <c r="N75" s="67"/>
      <c r="O75" s="91"/>
      <c r="P75" s="67"/>
      <c r="Q75" s="67"/>
      <c r="R75" s="70"/>
      <c r="S75" s="105"/>
      <c r="T75" s="71"/>
      <c r="V75" s="181"/>
      <c r="W75" s="181"/>
      <c r="X75" s="181"/>
      <c r="Y75" s="181"/>
      <c r="Z75" s="181"/>
      <c r="AA75" s="181"/>
      <c r="AB75" s="181"/>
      <c r="AC75" s="181"/>
      <c r="AD75" s="181"/>
      <c r="AE75" s="181"/>
      <c r="AF75" s="181"/>
      <c r="AG75" s="181"/>
      <c r="AH75" s="181"/>
      <c r="AI75" s="181"/>
      <c r="AJ75" s="181"/>
      <c r="AK75" s="181"/>
      <c r="AL75" s="181"/>
      <c r="AM75" s="181"/>
    </row>
    <row r="76" spans="1:39" s="112" customFormat="1" x14ac:dyDescent="0.25">
      <c r="A76" s="79"/>
      <c r="B76" s="54"/>
      <c r="C76" s="63"/>
      <c r="D76" s="64"/>
      <c r="E76" s="65"/>
      <c r="F76" s="65"/>
      <c r="G76" s="66"/>
      <c r="H76" s="82"/>
      <c r="I76" s="82"/>
      <c r="J76" s="63"/>
      <c r="K76" s="68"/>
      <c r="L76" s="69"/>
      <c r="M76" s="69"/>
      <c r="N76" s="65"/>
      <c r="O76" s="69"/>
      <c r="P76" s="65"/>
      <c r="Q76" s="65"/>
      <c r="R76" s="70"/>
      <c r="S76" s="105"/>
      <c r="T76" s="71"/>
      <c r="U76" s="105"/>
      <c r="V76" s="105"/>
      <c r="W76" s="105"/>
      <c r="X76" s="105"/>
      <c r="Y76" s="105"/>
      <c r="Z76" s="105"/>
      <c r="AA76" s="105"/>
      <c r="AB76" s="105"/>
      <c r="AC76" s="105"/>
      <c r="AD76" s="181"/>
      <c r="AE76" s="181"/>
      <c r="AF76" s="181"/>
      <c r="AG76" s="181"/>
      <c r="AH76" s="181"/>
      <c r="AI76" s="181"/>
      <c r="AJ76" s="181"/>
      <c r="AK76" s="181"/>
      <c r="AL76" s="181"/>
      <c r="AM76" s="181"/>
    </row>
    <row r="77" spans="1:39" s="112" customFormat="1" x14ac:dyDescent="0.25">
      <c r="A77" s="79"/>
      <c r="B77" s="54"/>
      <c r="C77" s="57"/>
      <c r="D77" s="55"/>
      <c r="E77" s="90"/>
      <c r="F77" s="90"/>
      <c r="G77" s="66"/>
      <c r="H77" s="67"/>
      <c r="I77" s="67"/>
      <c r="J77" s="63"/>
      <c r="K77" s="68"/>
      <c r="L77" s="91"/>
      <c r="M77" s="91"/>
      <c r="N77" s="67"/>
      <c r="O77" s="91"/>
      <c r="P77" s="67"/>
      <c r="Q77" s="67"/>
      <c r="R77" s="87"/>
      <c r="S77" s="105"/>
      <c r="T77" s="71"/>
      <c r="V77" s="181"/>
      <c r="W77" s="181"/>
      <c r="X77" s="181"/>
      <c r="Y77" s="181"/>
      <c r="Z77" s="181"/>
      <c r="AA77" s="181"/>
      <c r="AB77" s="181"/>
      <c r="AC77" s="181"/>
      <c r="AD77" s="181"/>
      <c r="AE77" s="181"/>
      <c r="AF77" s="181"/>
      <c r="AG77" s="181"/>
      <c r="AH77" s="181"/>
      <c r="AI77" s="181"/>
      <c r="AJ77" s="181"/>
      <c r="AK77" s="181"/>
      <c r="AL77" s="181"/>
      <c r="AM77" s="181"/>
    </row>
    <row r="78" spans="1:39" s="112" customFormat="1" x14ac:dyDescent="0.25">
      <c r="A78" s="79"/>
      <c r="B78" s="54"/>
      <c r="C78" s="54"/>
      <c r="D78" s="55"/>
      <c r="E78" s="88"/>
      <c r="F78" s="88"/>
      <c r="G78" s="81"/>
      <c r="H78" s="82"/>
      <c r="I78" s="82"/>
      <c r="J78" s="54"/>
      <c r="K78" s="68"/>
      <c r="L78" s="84"/>
      <c r="M78" s="84"/>
      <c r="N78" s="82"/>
      <c r="O78" s="84"/>
      <c r="P78" s="82"/>
      <c r="Q78" s="93"/>
      <c r="R78" s="58"/>
      <c r="S78" s="181"/>
      <c r="T78" s="181"/>
      <c r="U78" s="181"/>
      <c r="V78" s="181"/>
      <c r="W78" s="181"/>
      <c r="X78" s="181"/>
      <c r="Y78" s="181"/>
      <c r="Z78" s="181"/>
      <c r="AA78" s="181"/>
      <c r="AB78" s="181"/>
      <c r="AC78" s="181"/>
      <c r="AD78" s="181"/>
      <c r="AE78" s="181"/>
      <c r="AF78" s="181"/>
      <c r="AG78" s="181"/>
      <c r="AH78" s="181"/>
      <c r="AI78" s="181"/>
      <c r="AJ78" s="181"/>
      <c r="AK78" s="181"/>
      <c r="AL78" s="181"/>
    </row>
    <row r="79" spans="1:39" s="112" customFormat="1" x14ac:dyDescent="0.25">
      <c r="A79" s="62"/>
      <c r="B79" s="63"/>
      <c r="C79" s="63"/>
      <c r="D79" s="55"/>
      <c r="E79" s="65"/>
      <c r="F79" s="65"/>
      <c r="G79" s="66"/>
      <c r="H79" s="67"/>
      <c r="I79" s="67"/>
      <c r="J79" s="63"/>
      <c r="K79" s="68"/>
      <c r="L79" s="69"/>
      <c r="M79" s="69"/>
      <c r="N79" s="65"/>
      <c r="O79" s="69"/>
      <c r="P79" s="65"/>
      <c r="Q79" s="65"/>
      <c r="R79" s="87"/>
      <c r="S79" s="105"/>
      <c r="T79" s="226"/>
      <c r="V79" s="181"/>
      <c r="W79" s="181"/>
      <c r="X79" s="181"/>
      <c r="Y79" s="181"/>
      <c r="Z79" s="181"/>
      <c r="AA79" s="181"/>
      <c r="AB79" s="181"/>
      <c r="AC79" s="181"/>
      <c r="AD79" s="181"/>
      <c r="AE79" s="181"/>
      <c r="AF79" s="181"/>
      <c r="AG79" s="181"/>
      <c r="AH79" s="181"/>
      <c r="AI79" s="181"/>
      <c r="AJ79" s="181"/>
      <c r="AK79" s="181"/>
      <c r="AL79" s="181"/>
      <c r="AM79" s="181"/>
    </row>
    <row r="80" spans="1:39" s="112" customFormat="1" x14ac:dyDescent="0.25">
      <c r="A80" s="62"/>
      <c r="B80" s="63"/>
      <c r="C80" s="63"/>
      <c r="D80" s="55"/>
      <c r="E80" s="65"/>
      <c r="F80" s="65"/>
      <c r="G80" s="66"/>
      <c r="H80" s="67"/>
      <c r="I80" s="67"/>
      <c r="J80" s="63"/>
      <c r="K80" s="68"/>
      <c r="L80" s="69"/>
      <c r="M80" s="69"/>
      <c r="N80" s="65"/>
      <c r="O80" s="69"/>
      <c r="P80" s="65"/>
      <c r="Q80" s="65"/>
      <c r="R80" s="87"/>
      <c r="S80" s="105"/>
      <c r="T80" s="226"/>
      <c r="V80" s="181"/>
      <c r="W80" s="181"/>
      <c r="X80" s="181"/>
      <c r="Y80" s="181"/>
      <c r="Z80" s="181"/>
      <c r="AA80" s="181"/>
      <c r="AB80" s="181"/>
      <c r="AC80" s="181"/>
      <c r="AD80" s="181"/>
      <c r="AE80" s="181"/>
      <c r="AF80" s="181"/>
      <c r="AG80" s="181"/>
      <c r="AH80" s="181"/>
      <c r="AI80" s="181"/>
      <c r="AJ80" s="181"/>
      <c r="AK80" s="181"/>
      <c r="AL80" s="181"/>
      <c r="AM80" s="181"/>
    </row>
    <row r="81" spans="1:22" s="105" customFormat="1" x14ac:dyDescent="0.25">
      <c r="A81" s="79"/>
      <c r="B81" s="54"/>
      <c r="C81" s="54"/>
      <c r="D81" s="55"/>
      <c r="E81" s="80"/>
      <c r="F81" s="80"/>
      <c r="G81" s="81"/>
      <c r="H81" s="82"/>
      <c r="I81" s="82"/>
      <c r="J81" s="83"/>
      <c r="K81" s="68"/>
      <c r="L81" s="84"/>
      <c r="M81" s="84"/>
      <c r="N81" s="82"/>
      <c r="O81" s="84"/>
      <c r="P81" s="82"/>
      <c r="Q81" s="82"/>
      <c r="R81" s="107"/>
      <c r="S81" s="181"/>
      <c r="T81" s="111"/>
      <c r="V81" s="181"/>
    </row>
    <row r="82" spans="1:22" s="105" customFormat="1" x14ac:dyDescent="0.25">
      <c r="A82" s="79"/>
      <c r="B82" s="54"/>
      <c r="C82" s="54"/>
      <c r="D82" s="55"/>
      <c r="E82" s="80"/>
      <c r="F82" s="80"/>
      <c r="G82" s="81"/>
      <c r="H82" s="82"/>
      <c r="I82" s="82"/>
      <c r="J82" s="83"/>
      <c r="K82" s="68"/>
      <c r="L82" s="84"/>
      <c r="M82" s="84"/>
      <c r="N82" s="82"/>
      <c r="O82" s="84"/>
      <c r="P82" s="82"/>
      <c r="Q82" s="82"/>
      <c r="R82" s="70"/>
      <c r="S82" s="181"/>
      <c r="T82" s="111"/>
      <c r="V82" s="181"/>
    </row>
    <row r="83" spans="1:22" s="105" customFormat="1" x14ac:dyDescent="0.25">
      <c r="A83" s="79"/>
      <c r="B83" s="54"/>
      <c r="C83" s="54"/>
      <c r="D83" s="55"/>
      <c r="E83" s="80"/>
      <c r="F83" s="80"/>
      <c r="G83" s="81"/>
      <c r="H83" s="82"/>
      <c r="I83" s="82"/>
      <c r="J83" s="83"/>
      <c r="K83" s="68"/>
      <c r="L83" s="84"/>
      <c r="M83" s="84"/>
      <c r="N83" s="82"/>
      <c r="O83" s="84"/>
      <c r="P83" s="82"/>
      <c r="Q83" s="82"/>
      <c r="R83" s="87"/>
      <c r="S83" s="181"/>
      <c r="T83" s="111"/>
      <c r="V83" s="181"/>
    </row>
    <row r="84" spans="1:22" s="105" customFormat="1" x14ac:dyDescent="0.25">
      <c r="A84" s="79"/>
      <c r="B84" s="54"/>
      <c r="C84" s="54"/>
      <c r="D84" s="55"/>
      <c r="E84" s="80"/>
      <c r="F84" s="80"/>
      <c r="G84" s="81"/>
      <c r="H84" s="82"/>
      <c r="I84" s="82"/>
      <c r="J84" s="83"/>
      <c r="K84" s="68"/>
      <c r="L84" s="84"/>
      <c r="M84" s="84"/>
      <c r="N84" s="82"/>
      <c r="O84" s="84"/>
      <c r="P84" s="82"/>
      <c r="Q84" s="82"/>
      <c r="R84" s="58"/>
      <c r="S84" s="181"/>
      <c r="T84" s="111"/>
      <c r="V84" s="181"/>
    </row>
  </sheetData>
  <mergeCells count="12">
    <mergeCell ref="A1:A2"/>
    <mergeCell ref="B1:B2"/>
    <mergeCell ref="D1:D2"/>
    <mergeCell ref="E1:E2"/>
    <mergeCell ref="Q1:Q2"/>
    <mergeCell ref="J1:J2"/>
    <mergeCell ref="K1:K2"/>
    <mergeCell ref="L1:M1"/>
    <mergeCell ref="F1:F2"/>
    <mergeCell ref="G1:G2"/>
    <mergeCell ref="H1:H2"/>
    <mergeCell ref="I1:I2"/>
  </mergeCells>
  <phoneticPr fontId="2" type="noConversion"/>
  <printOptions horizontalCentered="1" gridLines="1"/>
  <pageMargins left="0.5" right="0.5" top="0.53" bottom="0.5" header="0.25" footer="0.25"/>
  <pageSetup fitToHeight="0" orientation="portrait" copies="2" r:id="rId1"/>
  <headerFooter alignWithMargins="0">
    <oddHeader>&amp;C&amp;"Arial,Bold"Bureau of Purchases Requirement Contracts Listing</oddHeader>
    <oddFooter>&amp;C&amp;P&amp;R&amp;D -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1"/>
  <sheetViews>
    <sheetView view="pageBreakPreview" zoomScale="60" zoomScaleNormal="100" workbookViewId="0">
      <pane xSplit="1" ySplit="2" topLeftCell="B35" activePane="bottomRight" state="frozen"/>
      <selection activeCell="A3" sqref="A3:IV102"/>
      <selection pane="topRight" activeCell="A3" sqref="A3:IV102"/>
      <selection pane="bottomLeft" activeCell="A3" sqref="A3:IV102"/>
      <selection pane="bottomRight" activeCell="A3" sqref="A3:IV57"/>
    </sheetView>
  </sheetViews>
  <sheetFormatPr defaultRowHeight="13.2" x14ac:dyDescent="0.25"/>
  <cols>
    <col min="1" max="1" width="14.6640625" customWidth="1"/>
    <col min="2" max="2" width="13.44140625" style="12" bestFit="1" customWidth="1"/>
    <col min="3" max="3" width="10.109375" style="12" customWidth="1"/>
    <col min="4" max="4" width="19.44140625" style="12" bestFit="1" customWidth="1"/>
    <col min="5" max="5" width="54.88671875" style="12" bestFit="1" customWidth="1"/>
    <col min="6" max="6" width="36.5546875" style="12" bestFit="1" customWidth="1"/>
    <col min="7" max="7" width="21.6640625" style="15" customWidth="1"/>
    <col min="8" max="8" width="14.6640625" style="13" customWidth="1"/>
    <col min="9" max="9" width="13.44140625" style="13" customWidth="1"/>
    <col min="10" max="10" width="10.5546875" style="13" bestFit="1" customWidth="1"/>
    <col min="11" max="11" width="16.44140625" bestFit="1" customWidth="1"/>
    <col min="12" max="12" width="6.33203125" customWidth="1"/>
    <col min="13" max="13" width="7.5546875" customWidth="1"/>
    <col min="14" max="14" width="10.6640625" customWidth="1"/>
    <col min="15" max="15" width="11.88671875" customWidth="1"/>
    <col min="16" max="16" width="10.6640625" customWidth="1"/>
    <col min="17" max="17" width="14.6640625" style="12" bestFit="1" customWidth="1"/>
    <col min="18" max="18" width="29.88671875" customWidth="1"/>
    <col min="21" max="21" width="28.88671875" customWidth="1"/>
  </cols>
  <sheetData>
    <row r="1" spans="1:39" s="3" customFormat="1" ht="33" customHeight="1" x14ac:dyDescent="0.25">
      <c r="A1" s="488" t="s">
        <v>24</v>
      </c>
      <c r="B1" s="489" t="s">
        <v>30</v>
      </c>
      <c r="C1" s="11" t="s">
        <v>31</v>
      </c>
      <c r="D1" s="489" t="s">
        <v>25</v>
      </c>
      <c r="E1" s="489" t="s">
        <v>21</v>
      </c>
      <c r="F1" s="489" t="s">
        <v>29</v>
      </c>
      <c r="G1" s="492" t="s">
        <v>18</v>
      </c>
      <c r="H1" s="489" t="s">
        <v>27</v>
      </c>
      <c r="I1" s="489" t="s">
        <v>32</v>
      </c>
      <c r="J1" s="489" t="s">
        <v>26</v>
      </c>
      <c r="K1" s="488" t="s">
        <v>28</v>
      </c>
      <c r="L1" s="491" t="s">
        <v>20</v>
      </c>
      <c r="M1" s="491"/>
      <c r="N1" s="1" t="s">
        <v>260</v>
      </c>
      <c r="O1" s="1" t="s">
        <v>261</v>
      </c>
      <c r="P1" s="1" t="s">
        <v>262</v>
      </c>
      <c r="Q1" s="490" t="s">
        <v>19</v>
      </c>
      <c r="R1" s="10" t="s">
        <v>17</v>
      </c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1:39" s="3" customFormat="1" ht="19.5" customHeight="1" x14ac:dyDescent="0.25">
      <c r="A2" s="488"/>
      <c r="B2" s="489"/>
      <c r="C2" s="11"/>
      <c r="D2" s="489"/>
      <c r="E2" s="489"/>
      <c r="F2" s="489"/>
      <c r="G2" s="492"/>
      <c r="H2" s="489"/>
      <c r="I2" s="489"/>
      <c r="J2" s="489"/>
      <c r="K2" s="488"/>
      <c r="L2" s="1" t="s">
        <v>23</v>
      </c>
      <c r="M2" s="2" t="s">
        <v>22</v>
      </c>
      <c r="N2" s="2"/>
      <c r="O2" s="2"/>
      <c r="P2" s="2"/>
      <c r="Q2" s="490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</row>
    <row r="3" spans="1:39" s="194" customFormat="1" ht="15.6" x14ac:dyDescent="0.25">
      <c r="A3" s="182"/>
      <c r="B3" s="183"/>
      <c r="C3" s="199"/>
      <c r="D3" s="200"/>
      <c r="E3" s="209"/>
      <c r="F3" s="209"/>
      <c r="G3" s="202"/>
      <c r="H3" s="187"/>
      <c r="I3" s="187"/>
      <c r="J3" s="199"/>
      <c r="K3" s="188"/>
      <c r="L3" s="210"/>
      <c r="M3" s="210"/>
      <c r="N3" s="209"/>
      <c r="O3" s="210"/>
      <c r="P3" s="209"/>
      <c r="Q3" s="209"/>
      <c r="R3" s="211"/>
      <c r="T3" s="206"/>
    </row>
    <row r="4" spans="1:39" s="149" customFormat="1" x14ac:dyDescent="0.25">
      <c r="A4" s="72"/>
      <c r="B4" s="73"/>
      <c r="C4" s="73"/>
      <c r="D4" s="74"/>
      <c r="E4" s="140"/>
      <c r="F4" s="140"/>
      <c r="G4" s="141"/>
      <c r="H4" s="142"/>
      <c r="I4" s="142"/>
      <c r="J4" s="143"/>
      <c r="K4" s="144"/>
      <c r="L4" s="145"/>
      <c r="M4" s="145"/>
      <c r="N4" s="142"/>
      <c r="O4" s="145"/>
      <c r="P4" s="142"/>
      <c r="Q4" s="142"/>
      <c r="R4" s="146"/>
      <c r="S4" s="147"/>
      <c r="T4" s="148"/>
      <c r="V4" s="150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</row>
    <row r="5" spans="1:39" s="164" customFormat="1" ht="15.6" x14ac:dyDescent="0.25">
      <c r="A5" s="153"/>
      <c r="B5" s="154"/>
      <c r="C5" s="154"/>
      <c r="D5" s="155"/>
      <c r="E5" s="156"/>
      <c r="F5" s="156"/>
      <c r="G5" s="157"/>
      <c r="H5" s="158"/>
      <c r="I5" s="158"/>
      <c r="J5" s="154"/>
      <c r="K5" s="159"/>
      <c r="L5" s="160"/>
      <c r="M5" s="160"/>
      <c r="N5" s="158"/>
      <c r="O5" s="160"/>
      <c r="P5" s="158"/>
      <c r="Q5" s="161"/>
      <c r="R5" s="162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</row>
    <row r="6" spans="1:39" s="164" customFormat="1" ht="15.6" x14ac:dyDescent="0.25">
      <c r="A6" s="153"/>
      <c r="B6" s="154"/>
      <c r="C6" s="154"/>
      <c r="D6" s="155"/>
      <c r="E6" s="165"/>
      <c r="F6" s="165"/>
      <c r="G6" s="157"/>
      <c r="H6" s="158"/>
      <c r="I6" s="158"/>
      <c r="J6" s="166"/>
      <c r="K6" s="159"/>
      <c r="L6" s="160"/>
      <c r="M6" s="160"/>
      <c r="N6" s="158"/>
      <c r="O6" s="160"/>
      <c r="P6" s="158"/>
      <c r="Q6" s="158"/>
      <c r="R6" s="167"/>
      <c r="S6" s="163"/>
      <c r="T6" s="168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</row>
    <row r="7" spans="1:39" s="164" customFormat="1" ht="15.6" x14ac:dyDescent="0.25">
      <c r="A7" s="153"/>
      <c r="B7" s="154"/>
      <c r="C7" s="154"/>
      <c r="D7" s="155"/>
      <c r="E7" s="156"/>
      <c r="F7" s="156"/>
      <c r="G7" s="157"/>
      <c r="H7" s="158"/>
      <c r="I7" s="158"/>
      <c r="J7" s="154"/>
      <c r="K7" s="159"/>
      <c r="L7" s="160"/>
      <c r="M7" s="160"/>
      <c r="N7" s="158"/>
      <c r="O7" s="160"/>
      <c r="P7" s="158"/>
      <c r="Q7" s="161"/>
      <c r="R7" s="162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</row>
    <row r="8" spans="1:39" s="194" customFormat="1" ht="15.6" x14ac:dyDescent="0.25">
      <c r="A8" s="182"/>
      <c r="B8" s="183"/>
      <c r="C8" s="183"/>
      <c r="D8" s="184"/>
      <c r="E8" s="195"/>
      <c r="F8" s="195"/>
      <c r="G8" s="186"/>
      <c r="H8" s="187"/>
      <c r="I8" s="187"/>
      <c r="J8" s="196"/>
      <c r="K8" s="188"/>
      <c r="L8" s="189"/>
      <c r="M8" s="189"/>
      <c r="N8" s="187"/>
      <c r="O8" s="189"/>
      <c r="P8" s="187"/>
      <c r="Q8" s="187"/>
      <c r="R8" s="197"/>
      <c r="S8" s="192"/>
      <c r="T8" s="193"/>
    </row>
    <row r="9" spans="1:39" s="194" customFormat="1" ht="15.6" x14ac:dyDescent="0.25">
      <c r="A9" s="198"/>
      <c r="B9" s="199"/>
      <c r="C9" s="199"/>
      <c r="D9" s="200"/>
      <c r="E9" s="201"/>
      <c r="F9" s="201"/>
      <c r="G9" s="202"/>
      <c r="H9" s="203"/>
      <c r="I9" s="203"/>
      <c r="J9" s="199"/>
      <c r="K9" s="188"/>
      <c r="L9" s="204"/>
      <c r="M9" s="204"/>
      <c r="N9" s="203"/>
      <c r="O9" s="204"/>
      <c r="P9" s="203"/>
      <c r="Q9" s="203"/>
      <c r="R9" s="197"/>
      <c r="S9" s="205"/>
      <c r="T9" s="206"/>
      <c r="V9" s="207"/>
    </row>
    <row r="10" spans="1:39" s="169" customFormat="1" ht="15.6" x14ac:dyDescent="0.25">
      <c r="A10" s="153"/>
      <c r="B10" s="154"/>
      <c r="C10" s="154"/>
      <c r="D10" s="155"/>
      <c r="E10" s="165"/>
      <c r="F10" s="165"/>
      <c r="G10" s="157"/>
      <c r="H10" s="158"/>
      <c r="I10" s="158"/>
      <c r="J10" s="166"/>
      <c r="K10" s="159"/>
      <c r="L10" s="160"/>
      <c r="M10" s="160"/>
      <c r="N10" s="158"/>
      <c r="O10" s="160"/>
      <c r="P10" s="158"/>
      <c r="Q10" s="158"/>
      <c r="R10" s="162"/>
      <c r="S10" s="163"/>
      <c r="T10" s="168"/>
    </row>
    <row r="11" spans="1:39" s="169" customFormat="1" ht="15.6" x14ac:dyDescent="0.25">
      <c r="A11" s="153"/>
      <c r="B11" s="154"/>
      <c r="C11" s="154"/>
      <c r="D11" s="155"/>
      <c r="E11" s="165"/>
      <c r="F11" s="165"/>
      <c r="G11" s="157"/>
      <c r="H11" s="158"/>
      <c r="I11" s="158"/>
      <c r="J11" s="166"/>
      <c r="K11" s="159"/>
      <c r="L11" s="160"/>
      <c r="M11" s="160"/>
      <c r="N11" s="158"/>
      <c r="O11" s="160"/>
      <c r="P11" s="158"/>
      <c r="Q11" s="158"/>
      <c r="R11" s="162"/>
      <c r="S11" s="163"/>
      <c r="T11" s="168"/>
    </row>
    <row r="12" spans="1:39" s="164" customFormat="1" ht="15.6" x14ac:dyDescent="0.25">
      <c r="A12" s="153"/>
      <c r="B12" s="154"/>
      <c r="C12" s="154"/>
      <c r="D12" s="155"/>
      <c r="E12" s="165"/>
      <c r="F12" s="165"/>
      <c r="G12" s="157"/>
      <c r="H12" s="158"/>
      <c r="I12" s="158"/>
      <c r="J12" s="166"/>
      <c r="K12" s="159"/>
      <c r="L12" s="160"/>
      <c r="M12" s="160"/>
      <c r="N12" s="158"/>
      <c r="O12" s="160"/>
      <c r="P12" s="158"/>
      <c r="Q12" s="158"/>
      <c r="R12" s="162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</row>
    <row r="13" spans="1:39" s="194" customFormat="1" ht="15.6" x14ac:dyDescent="0.25">
      <c r="A13" s="198"/>
      <c r="B13" s="199"/>
      <c r="C13" s="199"/>
      <c r="D13" s="200"/>
      <c r="E13" s="209"/>
      <c r="F13" s="209"/>
      <c r="G13" s="202"/>
      <c r="H13" s="203"/>
      <c r="I13" s="203"/>
      <c r="J13" s="199"/>
      <c r="K13" s="188"/>
      <c r="L13" s="210"/>
      <c r="M13" s="210"/>
      <c r="N13" s="209"/>
      <c r="O13" s="210"/>
      <c r="P13" s="209"/>
      <c r="Q13" s="209"/>
      <c r="R13" s="211"/>
      <c r="T13" s="206"/>
    </row>
    <row r="14" spans="1:39" hidden="1" x14ac:dyDescent="0.25"/>
    <row r="15" spans="1:39" s="164" customFormat="1" ht="15.6" x14ac:dyDescent="0.25">
      <c r="A15" s="153"/>
      <c r="B15" s="154"/>
      <c r="C15" s="174"/>
      <c r="D15" s="155"/>
      <c r="E15" s="156"/>
      <c r="F15" s="156"/>
      <c r="G15" s="157"/>
      <c r="H15" s="158"/>
      <c r="I15" s="158"/>
      <c r="J15" s="166"/>
      <c r="K15" s="159"/>
      <c r="L15" s="175"/>
      <c r="M15" s="175"/>
      <c r="N15" s="156"/>
      <c r="O15" s="175"/>
      <c r="P15" s="156"/>
      <c r="Q15" s="156"/>
      <c r="R15" s="162"/>
      <c r="S15" s="163"/>
      <c r="T15" s="168"/>
      <c r="U15" s="169"/>
      <c r="V15" s="169"/>
      <c r="W15" s="169"/>
      <c r="X15" s="169"/>
      <c r="Y15" s="169"/>
      <c r="Z15" s="169"/>
      <c r="AA15" s="169"/>
      <c r="AB15" s="169"/>
      <c r="AC15" s="169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</row>
    <row r="16" spans="1:39" s="164" customFormat="1" ht="15.6" x14ac:dyDescent="0.25">
      <c r="A16" s="153"/>
      <c r="B16" s="154"/>
      <c r="C16" s="154"/>
      <c r="D16" s="176"/>
      <c r="E16" s="165"/>
      <c r="F16" s="165"/>
      <c r="G16" s="157"/>
      <c r="H16" s="158"/>
      <c r="I16" s="158"/>
      <c r="J16" s="166"/>
      <c r="K16" s="159"/>
      <c r="L16" s="160"/>
      <c r="M16" s="160"/>
      <c r="N16" s="158"/>
      <c r="O16" s="160"/>
      <c r="P16" s="158"/>
      <c r="Q16" s="158"/>
      <c r="R16" s="162"/>
      <c r="S16" s="163"/>
      <c r="T16" s="168"/>
      <c r="U16" s="169"/>
      <c r="V16" s="169"/>
      <c r="W16" s="169"/>
      <c r="X16" s="169"/>
      <c r="Y16" s="169"/>
      <c r="Z16" s="169"/>
      <c r="AA16" s="169"/>
      <c r="AB16" s="169"/>
      <c r="AC16" s="169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</row>
    <row r="17" spans="1:39" s="169" customFormat="1" ht="15.6" x14ac:dyDescent="0.25">
      <c r="A17" s="153"/>
      <c r="B17" s="154"/>
      <c r="C17" s="154"/>
      <c r="D17" s="176"/>
      <c r="E17" s="165"/>
      <c r="F17" s="165"/>
      <c r="G17" s="157"/>
      <c r="H17" s="158"/>
      <c r="I17" s="158"/>
      <c r="J17" s="166"/>
      <c r="K17" s="159"/>
      <c r="L17" s="160"/>
      <c r="M17" s="160"/>
      <c r="N17" s="158"/>
      <c r="O17" s="160"/>
      <c r="P17" s="158"/>
      <c r="Q17" s="158"/>
      <c r="R17" s="162"/>
      <c r="S17" s="163"/>
      <c r="T17" s="168"/>
    </row>
    <row r="18" spans="1:39" s="164" customFormat="1" ht="15.6" x14ac:dyDescent="0.25">
      <c r="A18" s="153"/>
      <c r="B18" s="154"/>
      <c r="C18" s="154"/>
      <c r="D18" s="155"/>
      <c r="E18" s="165"/>
      <c r="F18" s="165"/>
      <c r="G18" s="157"/>
      <c r="H18" s="158"/>
      <c r="I18" s="158"/>
      <c r="J18" s="166"/>
      <c r="K18" s="159"/>
      <c r="L18" s="160"/>
      <c r="M18" s="160"/>
      <c r="N18" s="158"/>
      <c r="O18" s="160"/>
      <c r="P18" s="158"/>
      <c r="Q18" s="158"/>
      <c r="R18" s="177"/>
      <c r="S18" s="163"/>
      <c r="T18" s="168"/>
      <c r="V18" s="169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</row>
    <row r="19" spans="1:39" s="133" customFormat="1" ht="15.6" x14ac:dyDescent="0.25">
      <c r="A19" s="79"/>
      <c r="B19" s="54"/>
      <c r="C19" s="54"/>
      <c r="D19" s="55"/>
      <c r="E19" s="80"/>
      <c r="F19" s="80"/>
      <c r="G19" s="81"/>
      <c r="H19" s="82"/>
      <c r="I19" s="82"/>
      <c r="J19" s="83"/>
      <c r="K19" s="68"/>
      <c r="L19" s="84"/>
      <c r="M19" s="84"/>
      <c r="N19" s="82"/>
      <c r="O19" s="106"/>
      <c r="P19" s="82"/>
      <c r="Q19" s="82"/>
      <c r="R19" s="58"/>
      <c r="S19" s="78"/>
      <c r="T19" s="85"/>
      <c r="U19" s="86"/>
      <c r="V19" s="78"/>
      <c r="W19" s="78"/>
      <c r="X19" s="78"/>
      <c r="Y19" s="78"/>
      <c r="Z19" s="78"/>
      <c r="AA19" s="78"/>
      <c r="AB19" s="78"/>
      <c r="AC19" s="78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</row>
    <row r="20" spans="1:39" s="75" customFormat="1" ht="15.6" x14ac:dyDescent="0.25">
      <c r="A20" s="79"/>
      <c r="B20" s="54"/>
      <c r="C20" s="54"/>
      <c r="D20" s="55"/>
      <c r="E20" s="80"/>
      <c r="F20" s="80"/>
      <c r="G20" s="81"/>
      <c r="H20" s="82"/>
      <c r="I20" s="82"/>
      <c r="J20" s="83"/>
      <c r="K20" s="68"/>
      <c r="L20" s="84"/>
      <c r="M20" s="84"/>
      <c r="N20" s="82"/>
      <c r="O20" s="106"/>
      <c r="P20" s="82"/>
      <c r="Q20" s="82"/>
      <c r="R20" s="58"/>
      <c r="S20" s="78"/>
      <c r="T20" s="85"/>
      <c r="U20" s="86"/>
      <c r="V20" s="78"/>
      <c r="W20" s="78"/>
      <c r="X20" s="78"/>
      <c r="Y20" s="78"/>
      <c r="Z20" s="78"/>
      <c r="AA20" s="78"/>
      <c r="AB20" s="78"/>
      <c r="AC20" s="78"/>
    </row>
    <row r="21" spans="1:39" s="75" customFormat="1" ht="15.6" x14ac:dyDescent="0.25">
      <c r="A21" s="62"/>
      <c r="B21" s="63"/>
      <c r="C21" s="63"/>
      <c r="D21" s="64"/>
      <c r="E21" s="65"/>
      <c r="F21" s="65"/>
      <c r="G21" s="66"/>
      <c r="H21" s="67"/>
      <c r="I21" s="67"/>
      <c r="J21" s="63"/>
      <c r="K21" s="68"/>
      <c r="L21" s="69"/>
      <c r="M21" s="69"/>
      <c r="N21" s="65"/>
      <c r="O21" s="69"/>
      <c r="P21" s="65"/>
      <c r="Q21" s="65"/>
      <c r="R21" s="70"/>
      <c r="T21" s="76"/>
    </row>
    <row r="22" spans="1:39" s="133" customFormat="1" ht="15.6" x14ac:dyDescent="0.25">
      <c r="A22" s="62"/>
      <c r="B22" s="63"/>
      <c r="C22" s="63"/>
      <c r="D22" s="64"/>
      <c r="E22" s="65"/>
      <c r="F22" s="65"/>
      <c r="G22" s="66"/>
      <c r="H22" s="67"/>
      <c r="I22" s="82"/>
      <c r="J22" s="63"/>
      <c r="K22" s="68"/>
      <c r="L22" s="69"/>
      <c r="M22" s="69"/>
      <c r="N22" s="65"/>
      <c r="O22" s="104"/>
      <c r="P22" s="65"/>
      <c r="Q22" s="65"/>
      <c r="R22" s="87"/>
      <c r="S22" s="75"/>
      <c r="T22" s="76"/>
      <c r="U22" s="77"/>
      <c r="V22" s="75"/>
      <c r="W22" s="78"/>
      <c r="X22" s="78"/>
      <c r="Y22" s="78"/>
      <c r="Z22" s="78"/>
      <c r="AA22" s="78"/>
      <c r="AB22" s="78"/>
      <c r="AC22" s="78"/>
      <c r="AD22" s="123"/>
      <c r="AE22" s="123"/>
      <c r="AF22" s="123"/>
      <c r="AG22" s="123"/>
      <c r="AH22" s="123"/>
      <c r="AI22" s="123"/>
      <c r="AJ22" s="123"/>
    </row>
    <row r="23" spans="1:39" s="133" customFormat="1" ht="15.6" x14ac:dyDescent="0.25">
      <c r="A23" s="79"/>
      <c r="B23" s="126"/>
      <c r="C23" s="126"/>
      <c r="D23" s="128"/>
      <c r="E23" s="129"/>
      <c r="F23" s="115"/>
      <c r="G23" s="135"/>
      <c r="H23" s="130"/>
      <c r="I23" s="130"/>
      <c r="J23" s="126"/>
      <c r="K23" s="120"/>
      <c r="L23" s="131"/>
      <c r="M23" s="131"/>
      <c r="N23" s="115"/>
      <c r="O23" s="131"/>
      <c r="P23" s="115"/>
      <c r="Q23" s="115"/>
      <c r="R23" s="132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</row>
    <row r="24" spans="1:39" s="77" customFormat="1" ht="15.6" x14ac:dyDescent="0.25">
      <c r="A24" s="79"/>
      <c r="B24" s="126"/>
      <c r="C24" s="126"/>
      <c r="D24" s="128"/>
      <c r="E24" s="129"/>
      <c r="F24" s="115"/>
      <c r="G24" s="135"/>
      <c r="H24" s="130"/>
      <c r="I24" s="130"/>
      <c r="J24" s="126"/>
      <c r="K24" s="136"/>
      <c r="L24" s="131"/>
      <c r="M24" s="131"/>
      <c r="N24" s="115"/>
      <c r="O24" s="131"/>
      <c r="P24" s="115"/>
      <c r="Q24" s="115"/>
      <c r="R24" s="132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78"/>
      <c r="AE24" s="78"/>
      <c r="AF24" s="78"/>
      <c r="AG24" s="78"/>
      <c r="AH24" s="78"/>
      <c r="AI24" s="78"/>
      <c r="AJ24" s="78"/>
      <c r="AK24" s="78"/>
      <c r="AL24" s="78"/>
      <c r="AM24" s="78"/>
    </row>
    <row r="25" spans="1:39" s="75" customFormat="1" ht="15.6" x14ac:dyDescent="0.25">
      <c r="A25" s="62"/>
      <c r="B25" s="63"/>
      <c r="C25" s="63"/>
      <c r="D25" s="64"/>
      <c r="E25" s="65"/>
      <c r="F25" s="65"/>
      <c r="G25" s="66"/>
      <c r="H25" s="67"/>
      <c r="I25" s="67"/>
      <c r="J25" s="63"/>
      <c r="K25" s="68"/>
      <c r="L25" s="69"/>
      <c r="M25" s="69"/>
      <c r="N25" s="65"/>
      <c r="O25" s="69"/>
      <c r="P25" s="65"/>
      <c r="Q25" s="65"/>
      <c r="R25" s="70"/>
      <c r="T25" s="76"/>
    </row>
    <row r="26" spans="1:39" s="77" customFormat="1" ht="15.6" x14ac:dyDescent="0.25">
      <c r="A26" s="79"/>
      <c r="B26" s="54"/>
      <c r="C26" s="54"/>
      <c r="D26" s="55"/>
      <c r="E26" s="80"/>
      <c r="F26" s="80"/>
      <c r="G26" s="81"/>
      <c r="H26" s="82"/>
      <c r="I26" s="82"/>
      <c r="J26" s="83"/>
      <c r="K26" s="68"/>
      <c r="L26" s="84"/>
      <c r="M26" s="84"/>
      <c r="N26" s="82"/>
      <c r="O26" s="84"/>
      <c r="P26" s="82"/>
      <c r="Q26" s="82"/>
      <c r="R26" s="107"/>
      <c r="S26" s="78"/>
      <c r="T26" s="108"/>
      <c r="V26" s="75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</row>
    <row r="27" spans="1:39" s="77" customFormat="1" ht="15.6" x14ac:dyDescent="0.25">
      <c r="A27" s="79"/>
      <c r="B27" s="54"/>
      <c r="C27" s="54"/>
      <c r="D27" s="55"/>
      <c r="E27" s="80"/>
      <c r="F27" s="80"/>
      <c r="G27" s="81"/>
      <c r="H27" s="82"/>
      <c r="I27" s="82"/>
      <c r="J27" s="83"/>
      <c r="K27" s="68"/>
      <c r="L27" s="84"/>
      <c r="M27" s="84"/>
      <c r="N27" s="82"/>
      <c r="O27" s="84"/>
      <c r="P27" s="82"/>
      <c r="Q27" s="82"/>
      <c r="R27" s="58"/>
      <c r="S27" s="78"/>
      <c r="T27" s="85"/>
      <c r="U27" s="86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</row>
    <row r="28" spans="1:39" s="77" customFormat="1" ht="15.6" x14ac:dyDescent="0.25">
      <c r="A28" s="79"/>
      <c r="B28" s="127"/>
      <c r="C28" s="54"/>
      <c r="D28" s="55"/>
      <c r="E28" s="80"/>
      <c r="F28" s="80"/>
      <c r="G28" s="81"/>
      <c r="H28" s="82"/>
      <c r="I28" s="82"/>
      <c r="J28" s="83"/>
      <c r="K28" s="68"/>
      <c r="L28" s="170"/>
      <c r="M28" s="170"/>
      <c r="N28" s="171"/>
      <c r="O28" s="170"/>
      <c r="P28" s="171"/>
      <c r="Q28" s="171"/>
      <c r="R28" s="172"/>
      <c r="S28" s="173"/>
      <c r="T28" s="151"/>
      <c r="U28" s="152"/>
      <c r="V28" s="152"/>
      <c r="W28" s="152"/>
      <c r="X28" s="152"/>
      <c r="Y28" s="152"/>
      <c r="Z28" s="152"/>
      <c r="AA28" s="152"/>
      <c r="AB28" s="152"/>
      <c r="AC28" s="152"/>
      <c r="AD28" s="78"/>
      <c r="AE28" s="78"/>
      <c r="AF28" s="78"/>
      <c r="AG28" s="78"/>
      <c r="AH28" s="78"/>
      <c r="AI28" s="78"/>
      <c r="AJ28" s="78"/>
      <c r="AK28" s="78"/>
      <c r="AL28" s="78"/>
      <c r="AM28" s="78"/>
    </row>
    <row r="29" spans="1:39" s="208" customFormat="1" ht="15.6" x14ac:dyDescent="0.25">
      <c r="A29" s="182"/>
      <c r="B29" s="183"/>
      <c r="C29" s="183"/>
      <c r="D29" s="184"/>
      <c r="E29" s="195"/>
      <c r="F29" s="195"/>
      <c r="G29" s="186"/>
      <c r="H29" s="187"/>
      <c r="I29" s="187"/>
      <c r="J29" s="196"/>
      <c r="K29" s="188"/>
      <c r="L29" s="189"/>
      <c r="M29" s="189"/>
      <c r="N29" s="187"/>
      <c r="O29" s="189"/>
      <c r="P29" s="187"/>
      <c r="Q29" s="187"/>
      <c r="R29" s="191"/>
      <c r="S29" s="192"/>
      <c r="T29" s="193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  <c r="AI29" s="192"/>
      <c r="AJ29" s="192"/>
      <c r="AK29" s="192"/>
      <c r="AL29" s="192"/>
      <c r="AM29" s="192"/>
    </row>
    <row r="30" spans="1:39" s="208" customFormat="1" ht="15.6" x14ac:dyDescent="0.25">
      <c r="A30" s="182"/>
      <c r="B30" s="183"/>
      <c r="C30" s="183"/>
      <c r="D30" s="184"/>
      <c r="E30" s="195"/>
      <c r="F30" s="195"/>
      <c r="G30" s="186"/>
      <c r="H30" s="187"/>
      <c r="I30" s="187"/>
      <c r="J30" s="196"/>
      <c r="K30" s="188"/>
      <c r="L30" s="189"/>
      <c r="M30" s="189"/>
      <c r="N30" s="187"/>
      <c r="O30" s="189"/>
      <c r="P30" s="187"/>
      <c r="Q30" s="187"/>
      <c r="R30" s="191"/>
      <c r="S30" s="192"/>
      <c r="T30" s="193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K30" s="192"/>
      <c r="AL30" s="192"/>
      <c r="AM30" s="192"/>
    </row>
    <row r="31" spans="1:39" s="208" customFormat="1" ht="15.6" x14ac:dyDescent="0.25">
      <c r="A31" s="182"/>
      <c r="B31" s="183"/>
      <c r="C31" s="183"/>
      <c r="D31" s="184"/>
      <c r="E31" s="195"/>
      <c r="F31" s="195"/>
      <c r="G31" s="186"/>
      <c r="H31" s="187"/>
      <c r="I31" s="187"/>
      <c r="J31" s="196"/>
      <c r="K31" s="188"/>
      <c r="L31" s="189"/>
      <c r="M31" s="189"/>
      <c r="N31" s="187"/>
      <c r="O31" s="189"/>
      <c r="P31" s="187"/>
      <c r="Q31" s="187"/>
      <c r="R31" s="191"/>
      <c r="S31" s="192"/>
      <c r="T31" s="193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AI31" s="192"/>
      <c r="AJ31" s="192"/>
      <c r="AK31" s="192"/>
      <c r="AL31" s="192"/>
      <c r="AM31" s="192"/>
    </row>
    <row r="32" spans="1:39" s="208" customFormat="1" ht="15.6" x14ac:dyDescent="0.25">
      <c r="A32" s="182"/>
      <c r="B32" s="183"/>
      <c r="C32" s="183"/>
      <c r="D32" s="184"/>
      <c r="E32" s="195"/>
      <c r="F32" s="195"/>
      <c r="G32" s="186"/>
      <c r="H32" s="187"/>
      <c r="I32" s="187"/>
      <c r="J32" s="196"/>
      <c r="K32" s="188"/>
      <c r="L32" s="189"/>
      <c r="M32" s="189"/>
      <c r="N32" s="187"/>
      <c r="O32" s="189"/>
      <c r="P32" s="187"/>
      <c r="Q32" s="187"/>
      <c r="R32" s="191"/>
      <c r="S32" s="192"/>
      <c r="T32" s="193"/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  <c r="AF32" s="192"/>
      <c r="AG32" s="192"/>
      <c r="AH32" s="192"/>
      <c r="AI32" s="192"/>
      <c r="AJ32" s="192"/>
      <c r="AK32" s="192"/>
      <c r="AL32" s="192"/>
      <c r="AM32" s="192"/>
    </row>
    <row r="33" spans="1:41" s="75" customFormat="1" ht="15.6" x14ac:dyDescent="0.25">
      <c r="A33" s="79"/>
      <c r="B33" s="54"/>
      <c r="C33" s="54"/>
      <c r="D33" s="55"/>
      <c r="E33" s="80"/>
      <c r="F33" s="80"/>
      <c r="G33" s="81"/>
      <c r="H33" s="82"/>
      <c r="I33" s="82"/>
      <c r="J33" s="83"/>
      <c r="K33" s="68"/>
      <c r="L33" s="84"/>
      <c r="M33" s="84"/>
      <c r="N33" s="82"/>
      <c r="O33" s="84"/>
      <c r="P33" s="82"/>
      <c r="Q33" s="82"/>
      <c r="R33" s="58"/>
      <c r="S33" s="78"/>
      <c r="T33" s="85"/>
      <c r="V33" s="78"/>
    </row>
    <row r="34" spans="1:41" s="194" customFormat="1" ht="15.6" x14ac:dyDescent="0.25">
      <c r="A34" s="182"/>
      <c r="B34" s="183"/>
      <c r="C34" s="183"/>
      <c r="D34" s="184"/>
      <c r="E34" s="185"/>
      <c r="F34" s="185"/>
      <c r="G34" s="186"/>
      <c r="H34" s="187"/>
      <c r="I34" s="187"/>
      <c r="J34" s="183"/>
      <c r="K34" s="188"/>
      <c r="L34" s="189"/>
      <c r="M34" s="189"/>
      <c r="N34" s="187"/>
      <c r="O34" s="189"/>
      <c r="P34" s="187"/>
      <c r="Q34" s="190"/>
      <c r="R34" s="191"/>
      <c r="S34" s="192"/>
      <c r="T34" s="193"/>
      <c r="V34" s="192"/>
    </row>
    <row r="35" spans="1:41" s="77" customFormat="1" ht="15.6" x14ac:dyDescent="0.25">
      <c r="A35" s="62"/>
      <c r="B35" s="63"/>
      <c r="C35" s="54"/>
      <c r="D35" s="55"/>
      <c r="E35" s="80"/>
      <c r="F35" s="80"/>
      <c r="G35" s="81"/>
      <c r="H35" s="82"/>
      <c r="I35" s="82"/>
      <c r="J35" s="83"/>
      <c r="K35" s="106"/>
      <c r="L35" s="84"/>
      <c r="M35" s="84"/>
      <c r="N35" s="82"/>
      <c r="O35" s="84"/>
      <c r="P35" s="82"/>
      <c r="Q35" s="82"/>
      <c r="R35" s="58"/>
      <c r="S35" s="78"/>
      <c r="T35" s="85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</row>
    <row r="36" spans="1:41" s="77" customFormat="1" ht="15.6" x14ac:dyDescent="0.25">
      <c r="A36" s="62"/>
      <c r="B36" s="63"/>
      <c r="C36" s="63"/>
      <c r="D36" s="64"/>
      <c r="E36" s="65"/>
      <c r="F36" s="65"/>
      <c r="G36" s="66"/>
      <c r="H36" s="67"/>
      <c r="I36" s="67"/>
      <c r="J36" s="63"/>
      <c r="K36" s="68"/>
      <c r="L36" s="69"/>
      <c r="M36" s="69"/>
      <c r="N36" s="65"/>
      <c r="O36" s="69"/>
      <c r="P36" s="65"/>
      <c r="Q36" s="65"/>
      <c r="R36" s="70"/>
      <c r="S36" s="89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</row>
    <row r="37" spans="1:41" s="77" customFormat="1" ht="15.6" x14ac:dyDescent="0.25">
      <c r="A37" s="62"/>
      <c r="B37" s="63"/>
      <c r="C37" s="63"/>
      <c r="D37" s="64"/>
      <c r="E37" s="65"/>
      <c r="F37" s="65"/>
      <c r="G37" s="66"/>
      <c r="H37" s="67"/>
      <c r="I37" s="67"/>
      <c r="J37" s="63"/>
      <c r="K37" s="68"/>
      <c r="L37" s="69"/>
      <c r="M37" s="69"/>
      <c r="N37" s="65"/>
      <c r="O37" s="104"/>
      <c r="P37" s="65"/>
      <c r="Q37" s="65"/>
      <c r="R37" s="70"/>
      <c r="S37" s="75"/>
      <c r="T37" s="76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</row>
    <row r="38" spans="1:41" s="77" customFormat="1" ht="15.6" x14ac:dyDescent="0.25">
      <c r="A38" s="79"/>
      <c r="B38" s="54"/>
      <c r="C38" s="54"/>
      <c r="D38" s="55"/>
      <c r="E38" s="80"/>
      <c r="F38" s="80"/>
      <c r="G38" s="81"/>
      <c r="H38" s="82"/>
      <c r="I38" s="82"/>
      <c r="J38" s="83"/>
      <c r="K38" s="68"/>
      <c r="L38" s="84"/>
      <c r="M38" s="84"/>
      <c r="N38" s="82"/>
      <c r="O38" s="84"/>
      <c r="P38" s="82"/>
      <c r="Q38" s="82"/>
      <c r="R38" s="107"/>
      <c r="S38" s="95"/>
      <c r="T38" s="85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</row>
    <row r="39" spans="1:41" s="77" customFormat="1" ht="15.6" x14ac:dyDescent="0.25">
      <c r="A39" s="62"/>
      <c r="B39" s="63"/>
      <c r="C39" s="63"/>
      <c r="D39" s="55"/>
      <c r="E39" s="65"/>
      <c r="F39" s="65"/>
      <c r="G39" s="66"/>
      <c r="H39" s="67"/>
      <c r="I39" s="82"/>
      <c r="J39" s="63"/>
      <c r="K39" s="68"/>
      <c r="L39" s="69"/>
      <c r="M39" s="69"/>
      <c r="N39" s="65"/>
      <c r="O39" s="69"/>
      <c r="P39" s="65"/>
      <c r="Q39" s="65"/>
      <c r="R39" s="87"/>
      <c r="S39" s="75"/>
      <c r="T39" s="76"/>
      <c r="U39" s="75"/>
      <c r="V39" s="78"/>
      <c r="W39" s="75"/>
      <c r="X39" s="75"/>
      <c r="Y39" s="75"/>
      <c r="Z39" s="75"/>
      <c r="AA39" s="75"/>
      <c r="AB39" s="75"/>
      <c r="AC39" s="75"/>
      <c r="AD39" s="78"/>
      <c r="AE39" s="78"/>
      <c r="AF39" s="78"/>
      <c r="AG39" s="78"/>
      <c r="AH39" s="78"/>
      <c r="AI39" s="78"/>
      <c r="AJ39" s="78"/>
      <c r="AK39" s="78"/>
      <c r="AL39" s="78"/>
      <c r="AM39" s="78"/>
    </row>
    <row r="40" spans="1:41" s="77" customFormat="1" ht="15.6" x14ac:dyDescent="0.25">
      <c r="A40" s="79"/>
      <c r="B40" s="54"/>
      <c r="C40" s="54"/>
      <c r="D40" s="55"/>
      <c r="E40" s="80"/>
      <c r="F40" s="80"/>
      <c r="G40" s="81"/>
      <c r="H40" s="82"/>
      <c r="I40" s="82"/>
      <c r="J40" s="83"/>
      <c r="K40" s="68"/>
      <c r="L40" s="84"/>
      <c r="M40" s="84"/>
      <c r="N40" s="82"/>
      <c r="O40" s="84"/>
      <c r="P40" s="82"/>
      <c r="Q40" s="82"/>
      <c r="R40" s="58"/>
      <c r="S40" s="78"/>
      <c r="T40" s="85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</row>
    <row r="41" spans="1:41" s="77" customFormat="1" ht="15.6" x14ac:dyDescent="0.25">
      <c r="A41" s="79"/>
      <c r="B41" s="54"/>
      <c r="C41" s="54"/>
      <c r="D41" s="64"/>
      <c r="E41" s="88"/>
      <c r="F41" s="88"/>
      <c r="G41" s="66"/>
      <c r="H41" s="82"/>
      <c r="I41" s="82"/>
      <c r="J41" s="83"/>
      <c r="K41" s="68"/>
      <c r="L41" s="109"/>
      <c r="M41" s="109"/>
      <c r="N41" s="88"/>
      <c r="O41" s="109"/>
      <c r="P41" s="88"/>
      <c r="Q41" s="88"/>
      <c r="R41" s="58"/>
      <c r="S41" s="78"/>
      <c r="T41" s="85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</row>
    <row r="42" spans="1:41" s="77" customFormat="1" ht="15.6" x14ac:dyDescent="0.25">
      <c r="A42" s="79"/>
      <c r="B42" s="54"/>
      <c r="C42" s="54"/>
      <c r="D42" s="55"/>
      <c r="E42" s="80"/>
      <c r="F42" s="80"/>
      <c r="G42" s="81"/>
      <c r="H42" s="82"/>
      <c r="I42" s="82"/>
      <c r="J42" s="83"/>
      <c r="K42" s="68"/>
      <c r="L42" s="84"/>
      <c r="M42" s="84"/>
      <c r="N42" s="82"/>
      <c r="O42" s="84"/>
      <c r="P42" s="82"/>
      <c r="Q42" s="82"/>
      <c r="R42" s="107"/>
      <c r="S42" s="78"/>
      <c r="T42" s="85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</row>
    <row r="43" spans="1:41" s="77" customFormat="1" ht="15.6" x14ac:dyDescent="0.25">
      <c r="A43" s="79"/>
      <c r="B43" s="54"/>
      <c r="C43" s="54"/>
      <c r="D43" s="55"/>
      <c r="E43" s="80"/>
      <c r="F43" s="80"/>
      <c r="G43" s="81"/>
      <c r="H43" s="82"/>
      <c r="I43" s="82"/>
      <c r="J43" s="83"/>
      <c r="K43" s="68"/>
      <c r="L43" s="84"/>
      <c r="M43" s="84"/>
      <c r="N43" s="82"/>
      <c r="O43" s="84"/>
      <c r="P43" s="82"/>
      <c r="Q43" s="82"/>
      <c r="R43" s="107"/>
      <c r="S43" s="78"/>
      <c r="T43" s="85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</row>
    <row r="44" spans="1:41" s="77" customFormat="1" ht="15.6" x14ac:dyDescent="0.25">
      <c r="A44" s="79"/>
      <c r="B44" s="54"/>
      <c r="C44" s="54"/>
      <c r="D44" s="55"/>
      <c r="E44" s="88"/>
      <c r="F44" s="88"/>
      <c r="G44" s="81"/>
      <c r="H44" s="82"/>
      <c r="I44" s="82"/>
      <c r="J44" s="54"/>
      <c r="K44" s="68"/>
      <c r="L44" s="84"/>
      <c r="M44" s="84"/>
      <c r="N44" s="82"/>
      <c r="O44" s="84"/>
      <c r="P44" s="82"/>
      <c r="Q44" s="93"/>
      <c r="R44" s="5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</row>
    <row r="45" spans="1:41" s="77" customFormat="1" ht="15.6" x14ac:dyDescent="0.25">
      <c r="A45" s="79"/>
      <c r="B45" s="54"/>
      <c r="C45" s="54"/>
      <c r="D45" s="55"/>
      <c r="E45" s="88"/>
      <c r="F45" s="88"/>
      <c r="G45" s="81"/>
      <c r="H45" s="82"/>
      <c r="I45" s="82"/>
      <c r="J45" s="54"/>
      <c r="K45" s="68"/>
      <c r="L45" s="84"/>
      <c r="M45" s="84"/>
      <c r="N45" s="82"/>
      <c r="O45" s="84"/>
      <c r="P45" s="82"/>
      <c r="Q45" s="82"/>
      <c r="R45" s="53"/>
      <c r="S45" s="89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</row>
    <row r="46" spans="1:41" s="208" customFormat="1" ht="15.6" x14ac:dyDescent="0.25">
      <c r="A46" s="182"/>
      <c r="B46" s="183"/>
      <c r="C46" s="183"/>
      <c r="D46" s="184"/>
      <c r="E46" s="195"/>
      <c r="F46" s="195"/>
      <c r="G46" s="186"/>
      <c r="H46" s="187"/>
      <c r="I46" s="187"/>
      <c r="J46" s="196"/>
      <c r="K46" s="188"/>
      <c r="L46" s="189"/>
      <c r="M46" s="189"/>
      <c r="N46" s="187"/>
      <c r="O46" s="189"/>
      <c r="P46" s="187"/>
      <c r="Q46" s="187"/>
      <c r="R46" s="191"/>
      <c r="S46" s="192"/>
      <c r="T46" s="193"/>
      <c r="V46" s="192"/>
      <c r="W46" s="192"/>
      <c r="X46" s="192"/>
      <c r="Y46" s="192"/>
      <c r="Z46" s="192"/>
      <c r="AA46" s="192"/>
      <c r="AB46" s="192"/>
      <c r="AC46" s="192"/>
      <c r="AD46" s="192"/>
      <c r="AE46" s="192"/>
      <c r="AF46" s="192"/>
      <c r="AG46" s="192"/>
      <c r="AH46" s="192"/>
      <c r="AI46" s="192"/>
      <c r="AJ46" s="192"/>
      <c r="AK46" s="192"/>
      <c r="AL46" s="192"/>
      <c r="AM46" s="192"/>
    </row>
    <row r="47" spans="1:41" s="208" customFormat="1" ht="15.6" x14ac:dyDescent="0.25">
      <c r="A47" s="198"/>
      <c r="B47" s="199"/>
      <c r="C47" s="212"/>
      <c r="D47" s="200"/>
      <c r="E47" s="209"/>
      <c r="F47" s="209"/>
      <c r="G47" s="202"/>
      <c r="H47" s="203"/>
      <c r="I47" s="203"/>
      <c r="J47" s="199"/>
      <c r="K47" s="188"/>
      <c r="L47" s="210"/>
      <c r="M47" s="210"/>
      <c r="N47" s="209"/>
      <c r="O47" s="210"/>
      <c r="P47" s="209"/>
      <c r="Q47" s="209"/>
      <c r="R47" s="197"/>
      <c r="S47" s="192"/>
      <c r="T47" s="206"/>
      <c r="V47" s="192"/>
      <c r="W47" s="192"/>
      <c r="X47" s="192"/>
      <c r="Y47" s="192"/>
      <c r="Z47" s="192"/>
      <c r="AA47" s="192"/>
      <c r="AB47" s="192"/>
      <c r="AC47" s="192"/>
    </row>
    <row r="48" spans="1:41" s="77" customFormat="1" ht="15.6" x14ac:dyDescent="0.25">
      <c r="A48" s="62"/>
      <c r="B48" s="63"/>
      <c r="C48" s="63"/>
      <c r="D48" s="55"/>
      <c r="E48" s="65"/>
      <c r="F48" s="65"/>
      <c r="G48" s="66"/>
      <c r="H48" s="67"/>
      <c r="I48" s="67"/>
      <c r="J48" s="63"/>
      <c r="K48" s="68"/>
      <c r="L48" s="69"/>
      <c r="M48" s="69"/>
      <c r="N48" s="65"/>
      <c r="O48" s="69"/>
      <c r="P48" s="65"/>
      <c r="Q48" s="88"/>
      <c r="R48" s="70"/>
      <c r="S48" s="75"/>
      <c r="T48" s="76"/>
      <c r="V48" s="75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</row>
    <row r="49" spans="1:38" s="77" customFormat="1" ht="15.6" x14ac:dyDescent="0.25">
      <c r="A49" s="79"/>
      <c r="B49" s="54"/>
      <c r="C49" s="54"/>
      <c r="D49" s="55"/>
      <c r="E49" s="88"/>
      <c r="F49" s="88"/>
      <c r="G49" s="81"/>
      <c r="H49" s="82"/>
      <c r="I49" s="82"/>
      <c r="J49" s="54"/>
      <c r="K49" s="68"/>
      <c r="L49" s="84"/>
      <c r="M49" s="84"/>
      <c r="N49" s="82"/>
      <c r="O49" s="84"/>
      <c r="P49" s="82"/>
      <c r="Q49" s="93"/>
      <c r="R49" s="5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</row>
    <row r="50" spans="1:38" s="77" customFormat="1" ht="15.6" x14ac:dyDescent="0.25">
      <c r="A50" s="79"/>
      <c r="B50" s="54"/>
      <c r="C50" s="54"/>
      <c r="D50" s="55"/>
      <c r="E50" s="88"/>
      <c r="F50" s="88"/>
      <c r="G50" s="81"/>
      <c r="H50" s="82"/>
      <c r="I50" s="82"/>
      <c r="J50" s="54"/>
      <c r="K50" s="68"/>
      <c r="L50" s="84"/>
      <c r="M50" s="84"/>
      <c r="N50" s="82"/>
      <c r="O50" s="84"/>
      <c r="P50" s="82"/>
      <c r="Q50" s="93"/>
      <c r="R50" s="5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</row>
    <row r="51" spans="1:38" s="194" customFormat="1" ht="15.6" x14ac:dyDescent="0.25">
      <c r="A51" s="198"/>
      <c r="B51" s="199"/>
      <c r="C51" s="199"/>
      <c r="D51" s="200"/>
      <c r="E51" s="201"/>
      <c r="F51" s="201"/>
      <c r="G51" s="202"/>
      <c r="H51" s="203"/>
      <c r="I51" s="203"/>
      <c r="J51" s="199"/>
      <c r="K51" s="188"/>
      <c r="L51" s="204"/>
      <c r="M51" s="204"/>
      <c r="N51" s="203"/>
      <c r="O51" s="204"/>
      <c r="P51" s="203"/>
      <c r="Q51" s="203"/>
      <c r="R51" s="197"/>
      <c r="S51" s="205"/>
      <c r="T51" s="206"/>
      <c r="V51" s="207"/>
    </row>
  </sheetData>
  <mergeCells count="12">
    <mergeCell ref="A1:A2"/>
    <mergeCell ref="B1:B2"/>
    <mergeCell ref="D1:D2"/>
    <mergeCell ref="E1:E2"/>
    <mergeCell ref="Q1:Q2"/>
    <mergeCell ref="J1:J2"/>
    <mergeCell ref="K1:K2"/>
    <mergeCell ref="L1:M1"/>
    <mergeCell ref="F1:F2"/>
    <mergeCell ref="G1:G2"/>
    <mergeCell ref="H1:H2"/>
    <mergeCell ref="I1:I2"/>
  </mergeCells>
  <phoneticPr fontId="2" type="noConversion"/>
  <printOptions horizontalCentered="1" gridLines="1"/>
  <pageMargins left="0.5" right="0.5" top="0.53" bottom="0.5" header="0.25" footer="0.25"/>
  <pageSetup paperSize="5" scale="64" fitToHeight="0" orientation="landscape" r:id="rId1"/>
  <headerFooter alignWithMargins="0">
    <oddHeader>&amp;C&amp;"Arial,Bold"Bureau of Purchases Requirement Contracts Listing</oddHeader>
    <oddFooter>&amp;C&amp;P&amp;R&amp;D -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12</vt:i4>
      </vt:variant>
    </vt:vector>
  </HeadingPairs>
  <TitlesOfParts>
    <vt:vector size="19" baseType="lpstr">
      <vt:lpstr>Sheet1</vt:lpstr>
      <vt:lpstr>Requirement list</vt:lpstr>
      <vt:lpstr>3 months</vt:lpstr>
      <vt:lpstr>6 months</vt:lpstr>
      <vt:lpstr>9 months</vt:lpstr>
      <vt:lpstr>12 months</vt:lpstr>
      <vt:lpstr>Expired Contracts</vt:lpstr>
      <vt:lpstr>'12 months'!Print_Area</vt:lpstr>
      <vt:lpstr>'3 months'!Print_Area</vt:lpstr>
      <vt:lpstr>'6 months'!Print_Area</vt:lpstr>
      <vt:lpstr>'9 months'!Print_Area</vt:lpstr>
      <vt:lpstr>'Expired Contracts'!Print_Area</vt:lpstr>
      <vt:lpstr>'Requirement list'!Print_Area</vt:lpstr>
      <vt:lpstr>'12 months'!Print_Titles</vt:lpstr>
      <vt:lpstr>'3 months'!Print_Titles</vt:lpstr>
      <vt:lpstr>'6 months'!Print_Titles</vt:lpstr>
      <vt:lpstr>'9 months'!Print_Titles</vt:lpstr>
      <vt:lpstr>'Expired Contracts'!Print_Titles</vt:lpstr>
      <vt:lpstr>'Requirement list'!Print_Titles</vt:lpstr>
    </vt:vector>
  </TitlesOfParts>
  <Company>City of Baltimore,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Michael_Krupnik</dc:creator>
  <cp:lastModifiedBy>Parnau, Christine</cp:lastModifiedBy>
  <cp:lastPrinted>2017-04-10T12:48:30Z</cp:lastPrinted>
  <dcterms:created xsi:type="dcterms:W3CDTF">2002-06-26T15:37:56Z</dcterms:created>
  <dcterms:modified xsi:type="dcterms:W3CDTF">2017-05-31T18:21:10Z</dcterms:modified>
</cp:coreProperties>
</file>